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05" windowWidth="14880" windowHeight="7860" activeTab="1"/>
  </bookViews>
  <sheets>
    <sheet name="修订历史" sheetId="2" r:id="rId1"/>
    <sheet name="工程任务" sheetId="3" r:id="rId2"/>
    <sheet name="常规任务" sheetId="4" r:id="rId3"/>
    <sheet name="暂停任务" sheetId="5" r:id="rId4"/>
    <sheet name="Sheet1" sheetId="1" r:id="rId5"/>
  </sheets>
  <definedNames>
    <definedName name="_xlnm._FilterDatabase" localSheetId="2" hidden="1">常规任务!$A$1:$N$55</definedName>
    <definedName name="_xlnm._FilterDatabase" localSheetId="1" hidden="1">工程任务!$A$1:$O$136</definedName>
  </definedNames>
  <calcPr calcId="124519"/>
</workbook>
</file>

<file path=xl/calcChain.xml><?xml version="1.0" encoding="utf-8"?>
<calcChain xmlns="http://schemas.openxmlformats.org/spreadsheetml/2006/main">
  <c r="J130" i="3"/>
  <c r="J137" l="1"/>
  <c r="J136" l="1"/>
  <c r="A7" i="5" l="1"/>
  <c r="J7"/>
  <c r="J9" i="3"/>
  <c r="J8"/>
  <c r="J4" i="5"/>
  <c r="J3"/>
  <c r="J2"/>
  <c r="J135" i="3" l="1"/>
  <c r="J134"/>
  <c r="J133"/>
  <c r="J132" l="1"/>
  <c r="J55" i="4" l="1"/>
  <c r="G55" l="1"/>
  <c r="J124" i="3" l="1"/>
  <c r="J54" i="4"/>
  <c r="J53"/>
  <c r="J52"/>
  <c r="J51"/>
  <c r="J50"/>
  <c r="J49"/>
  <c r="G54"/>
  <c r="G53"/>
  <c r="G52"/>
  <c r="G51"/>
  <c r="G50"/>
  <c r="G49"/>
  <c r="A49"/>
  <c r="A50" s="1"/>
  <c r="A51" s="1"/>
  <c r="A52" s="1"/>
  <c r="A53" s="1"/>
  <c r="A54" s="1"/>
  <c r="A55" s="1"/>
  <c r="J95" i="3" l="1"/>
  <c r="J131" l="1"/>
  <c r="J129"/>
  <c r="J128"/>
  <c r="J61" l="1"/>
  <c r="J60"/>
  <c r="J53"/>
  <c r="J111"/>
  <c r="J48" i="4"/>
  <c r="J47"/>
  <c r="J46"/>
  <c r="J12" i="3" l="1"/>
  <c r="J120" l="1"/>
  <c r="J119"/>
  <c r="J118"/>
  <c r="J117"/>
  <c r="J116"/>
  <c r="J115"/>
  <c r="J112"/>
  <c r="J110"/>
  <c r="J82"/>
  <c r="J45" i="4"/>
  <c r="J44"/>
  <c r="J43"/>
  <c r="J42"/>
  <c r="A22" i="3"/>
  <c r="A24" s="1"/>
  <c r="A26" s="1"/>
  <c r="J54"/>
  <c r="J71"/>
  <c r="J14" i="4" l="1"/>
  <c r="I3"/>
  <c r="J3" s="1"/>
  <c r="I4"/>
  <c r="J4" s="1"/>
  <c r="I5"/>
  <c r="J5" s="1"/>
  <c r="I6"/>
  <c r="J6" s="1"/>
  <c r="I7"/>
  <c r="J7" s="1"/>
  <c r="I8"/>
  <c r="J8" s="1"/>
  <c r="I9"/>
  <c r="J9" s="1"/>
  <c r="I10"/>
  <c r="J10" s="1"/>
  <c r="I11"/>
  <c r="J11" s="1"/>
  <c r="I12"/>
  <c r="J12" s="1"/>
  <c r="I13"/>
  <c r="J13" s="1"/>
  <c r="I15"/>
  <c r="J15" s="1"/>
  <c r="I16"/>
  <c r="J16" s="1"/>
  <c r="I17"/>
  <c r="J17" s="1"/>
  <c r="I18"/>
  <c r="J18" s="1"/>
  <c r="I19"/>
  <c r="J19" s="1"/>
  <c r="I20"/>
  <c r="J20" s="1"/>
  <c r="I21"/>
  <c r="J21" s="1"/>
  <c r="I22"/>
  <c r="J22" s="1"/>
  <c r="I23"/>
  <c r="J23" s="1"/>
  <c r="I24"/>
  <c r="J24" s="1"/>
  <c r="I25"/>
  <c r="J25" s="1"/>
  <c r="I26"/>
  <c r="J26" s="1"/>
  <c r="I27"/>
  <c r="J27" s="1"/>
  <c r="I28"/>
  <c r="J28" s="1"/>
  <c r="I29"/>
  <c r="J29" s="1"/>
  <c r="I30"/>
  <c r="J30" s="1"/>
  <c r="I31"/>
  <c r="J31" s="1"/>
  <c r="I32"/>
  <c r="J32" s="1"/>
  <c r="I33"/>
  <c r="J33" s="1"/>
  <c r="I34"/>
  <c r="J34" s="1"/>
  <c r="I35"/>
  <c r="J35" s="1"/>
  <c r="I36"/>
  <c r="J36" s="1"/>
  <c r="I37"/>
  <c r="J37" s="1"/>
  <c r="I38"/>
  <c r="J38" s="1"/>
  <c r="I39"/>
  <c r="J39" s="1"/>
  <c r="I40"/>
  <c r="J40" s="1"/>
  <c r="I41"/>
  <c r="J41" s="1"/>
  <c r="I2"/>
  <c r="J2" s="1"/>
  <c r="J6" i="3"/>
  <c r="J18" i="5" l="1"/>
  <c r="J17"/>
  <c r="J16"/>
  <c r="J15"/>
  <c r="J14"/>
  <c r="J13"/>
  <c r="J12"/>
  <c r="J11"/>
  <c r="J10"/>
  <c r="J9"/>
  <c r="J8"/>
  <c r="J6"/>
  <c r="J5"/>
  <c r="J77" i="3"/>
  <c r="J76"/>
  <c r="J75"/>
  <c r="J74"/>
  <c r="J127"/>
  <c r="J126"/>
  <c r="J125"/>
  <c r="J123"/>
  <c r="J122"/>
  <c r="J121"/>
  <c r="J109"/>
  <c r="J108"/>
  <c r="J107"/>
  <c r="J106"/>
  <c r="J105"/>
  <c r="J104"/>
  <c r="J103"/>
  <c r="J102"/>
  <c r="J101"/>
  <c r="J100"/>
  <c r="J99"/>
  <c r="J98"/>
  <c r="J97"/>
  <c r="J94"/>
  <c r="J93"/>
  <c r="J92"/>
  <c r="J91"/>
  <c r="J90"/>
  <c r="J89"/>
  <c r="J88"/>
  <c r="J79"/>
  <c r="J78"/>
  <c r="J81"/>
  <c r="J80"/>
  <c r="J87"/>
  <c r="J86"/>
  <c r="J70"/>
  <c r="J69"/>
  <c r="J73"/>
  <c r="J72"/>
  <c r="J114"/>
  <c r="J113"/>
  <c r="J85"/>
  <c r="J84"/>
  <c r="J83"/>
  <c r="J68"/>
  <c r="J67"/>
  <c r="J66"/>
  <c r="J63"/>
  <c r="J62"/>
  <c r="J56"/>
  <c r="J55"/>
  <c r="J59"/>
  <c r="J58"/>
  <c r="J57"/>
  <c r="J65"/>
  <c r="J64"/>
  <c r="J51"/>
  <c r="J50"/>
  <c r="J49"/>
  <c r="J48"/>
  <c r="J28"/>
  <c r="J25"/>
  <c r="J24"/>
  <c r="J27"/>
  <c r="J26"/>
  <c r="J52"/>
  <c r="J47"/>
  <c r="J46"/>
  <c r="J45"/>
  <c r="J44"/>
  <c r="J43"/>
  <c r="J42"/>
  <c r="J41"/>
  <c r="J39"/>
  <c r="J40"/>
  <c r="J38"/>
  <c r="J37"/>
  <c r="J36"/>
  <c r="J35"/>
  <c r="J34"/>
  <c r="J33"/>
  <c r="J32"/>
  <c r="J31"/>
  <c r="J23"/>
  <c r="J22"/>
  <c r="J30"/>
  <c r="J29"/>
  <c r="J21"/>
  <c r="J20"/>
  <c r="J19"/>
  <c r="J18"/>
  <c r="J17"/>
  <c r="J16"/>
  <c r="J15"/>
  <c r="J14"/>
  <c r="J13"/>
  <c r="J11"/>
  <c r="J10"/>
  <c r="J7"/>
  <c r="J4"/>
  <c r="J3"/>
  <c r="J2"/>
  <c r="A23" i="1" l="1"/>
  <c r="A5" i="4" l="1"/>
  <c r="A6" s="1"/>
  <c r="A7" s="1"/>
  <c r="A8" s="1"/>
  <c r="A9" s="1"/>
  <c r="A10" s="1"/>
  <c r="A11" s="1"/>
  <c r="A12" s="1"/>
  <c r="A17" l="1"/>
  <c r="A18" s="1"/>
  <c r="A19" s="1"/>
  <c r="A20" s="1"/>
  <c r="A21" s="1"/>
  <c r="A14"/>
  <c r="A28" i="3" l="1"/>
  <c r="A29" s="1"/>
  <c r="A31" s="1"/>
  <c r="A38" s="1"/>
  <c r="A39" s="1"/>
  <c r="A40" s="1"/>
  <c r="A41" s="1"/>
  <c r="A23" i="4"/>
  <c r="A25" s="1"/>
  <c r="A26" s="1"/>
  <c r="A27" s="1"/>
  <c r="A29" s="1"/>
  <c r="A30" s="1"/>
  <c r="A31" s="1"/>
  <c r="A34" s="1"/>
  <c r="A35" s="1"/>
  <c r="A36" s="1"/>
  <c r="A37" s="1"/>
  <c r="A38" s="1"/>
  <c r="A39" s="1"/>
  <c r="A42" i="3" l="1"/>
  <c r="A43" s="1"/>
  <c r="A45" s="1"/>
  <c r="A46" s="1"/>
  <c r="A47" s="1"/>
  <c r="A48" l="1"/>
  <c r="A2" i="5" s="1"/>
  <c r="A53" i="3" l="1"/>
  <c r="A55" s="1"/>
  <c r="A57" l="1"/>
  <c r="A62" s="1"/>
  <c r="A64" s="1"/>
  <c r="A66" s="1"/>
  <c r="A67" s="1"/>
  <c r="A69" l="1"/>
  <c r="A71" l="1"/>
  <c r="A73" s="1"/>
  <c r="A74" l="1"/>
  <c r="A78" s="1"/>
  <c r="A80" s="1"/>
  <c r="A83" s="1"/>
  <c r="A86" s="1"/>
  <c r="A88" s="1"/>
  <c r="A92" s="1"/>
  <c r="A97" s="1"/>
  <c r="A101" s="1"/>
  <c r="A104" s="1"/>
  <c r="A107" s="1"/>
  <c r="A110" l="1"/>
  <c r="A113" s="1"/>
  <c r="A115" s="1"/>
  <c r="A117" s="1"/>
  <c r="A119" s="1"/>
  <c r="A121" s="1"/>
  <c r="A128" s="1"/>
  <c r="A132" s="1"/>
  <c r="A133" s="1"/>
</calcChain>
</file>

<file path=xl/sharedStrings.xml><?xml version="1.0" encoding="utf-8"?>
<sst xmlns="http://schemas.openxmlformats.org/spreadsheetml/2006/main" count="3412" uniqueCount="1403">
  <si>
    <t>任务状态</t>
  </si>
  <si>
    <t>任务阶段</t>
  </si>
  <si>
    <t>业务方案</t>
  </si>
  <si>
    <t>未启动</t>
  </si>
  <si>
    <t>业务流程</t>
  </si>
  <si>
    <t>进行中</t>
  </si>
  <si>
    <t>技术方案</t>
  </si>
  <si>
    <t>已完成</t>
  </si>
  <si>
    <t>编码实现</t>
  </si>
  <si>
    <t>已暂停</t>
  </si>
  <si>
    <t>集成测试</t>
  </si>
  <si>
    <t>N/A</t>
  </si>
  <si>
    <t>验证测试</t>
  </si>
  <si>
    <t>验收测试</t>
  </si>
  <si>
    <t>部署上线</t>
  </si>
  <si>
    <t>日期</t>
  </si>
  <si>
    <t>修订人</t>
  </si>
  <si>
    <t>任务编号</t>
  </si>
  <si>
    <t>工程/任务名</t>
  </si>
  <si>
    <t>条目</t>
  </si>
  <si>
    <t>变更前值</t>
  </si>
  <si>
    <t>变更后值</t>
  </si>
  <si>
    <t>黄俊杰、陆冠骅</t>
  </si>
  <si>
    <t>13MTP03</t>
  </si>
  <si>
    <t>竞价撮合平台盘中停牌收单复牌集合竞价应用软件就绪</t>
  </si>
  <si>
    <t>结束时间</t>
  </si>
  <si>
    <t>4月</t>
  </si>
  <si>
    <t>8月</t>
  </si>
  <si>
    <t>14MTP13</t>
  </si>
  <si>
    <t>PBU数据修正</t>
  </si>
  <si>
    <t>7月</t>
  </si>
  <si>
    <t>14ATP0102</t>
  </si>
  <si>
    <t>非公开发行优先股二期</t>
  </si>
  <si>
    <t>5月</t>
  </si>
  <si>
    <t>6月</t>
  </si>
  <si>
    <t>14ATP11</t>
  </si>
  <si>
    <t>会员来电查询需求</t>
  </si>
  <si>
    <t>14ATP12</t>
  </si>
  <si>
    <t>应急订单处理优化</t>
  </si>
  <si>
    <t>12月</t>
  </si>
  <si>
    <t>14ATP16</t>
  </si>
  <si>
    <t>合规投资者资格通过订单申报应用软件就绪</t>
  </si>
  <si>
    <t>T+3</t>
  </si>
  <si>
    <t>14ATP19</t>
  </si>
  <si>
    <t>报价回购增加品种</t>
  </si>
  <si>
    <t>14FSP10</t>
  </si>
  <si>
    <t>固定收益一键切换</t>
  </si>
  <si>
    <t>14DTP01</t>
  </si>
  <si>
    <t>衍生品平台期权交易应用软件就绪（二期）</t>
  </si>
  <si>
    <t>3月</t>
  </si>
  <si>
    <t>14FEA08</t>
  </si>
  <si>
    <t>非公开发行优先股前台设计与开发</t>
  </si>
  <si>
    <t>14SAP**</t>
  </si>
  <si>
    <t>**</t>
  </si>
  <si>
    <t>14BPM**</t>
  </si>
  <si>
    <t>BPM所有工程</t>
  </si>
  <si>
    <t>任务</t>
  </si>
  <si>
    <t>负责人</t>
  </si>
  <si>
    <t>实施团队</t>
  </si>
  <si>
    <t>14MTP01</t>
  </si>
  <si>
    <t>楼晓鸿</t>
  </si>
  <si>
    <t>埃森哲</t>
  </si>
  <si>
    <t>2月</t>
  </si>
  <si>
    <t>14MTP02</t>
  </si>
  <si>
    <t>龚伟</t>
  </si>
  <si>
    <t>14MTP03</t>
  </si>
  <si>
    <t>盘中逐笔自动停牌技术报告</t>
  </si>
  <si>
    <t>14MTP04</t>
  </si>
  <si>
    <t>竞价撮合平台登记公司持仓冻结接口性能提速应用软件就绪</t>
  </si>
  <si>
    <t>林志高</t>
  </si>
  <si>
    <t>竞价撮合平台交易单元权限信息接口公开化应用软件就绪</t>
  </si>
  <si>
    <t>10月</t>
  </si>
  <si>
    <t>吴征</t>
  </si>
  <si>
    <t>14MTP09</t>
  </si>
  <si>
    <t>首日价格控制调整</t>
  </si>
  <si>
    <t>14MTP11</t>
  </si>
  <si>
    <t>14MTP12</t>
  </si>
  <si>
    <t>债券质押式回购交易时间延长应用软件就绪</t>
  </si>
  <si>
    <t>T+1</t>
  </si>
  <si>
    <t>14MTP14</t>
  </si>
  <si>
    <t>非交易接口文件发布</t>
  </si>
  <si>
    <t>14MTP15</t>
  </si>
  <si>
    <t>券商（结算单元）维度过户数据压缩包发布</t>
  </si>
  <si>
    <t>文件上传下载前后台设计与开发</t>
  </si>
  <si>
    <t>EzTrans相关功能需求整理</t>
  </si>
  <si>
    <t>非公开发行优先股一期</t>
  </si>
  <si>
    <t>黄俊杰</t>
  </si>
  <si>
    <t>14ATP02</t>
  </si>
  <si>
    <t>14ATP04</t>
  </si>
  <si>
    <t>沪港通EzEI就绪</t>
  </si>
  <si>
    <t>刘凯</t>
  </si>
  <si>
    <t>沪港通综业平台就绪</t>
  </si>
  <si>
    <t>林征</t>
  </si>
  <si>
    <t>综合业务平台约定购回业务申报账户扩展应用软件就绪</t>
  </si>
  <si>
    <t>综合业务平台货币基金小额账户不受限应用软件就绪</t>
  </si>
  <si>
    <t>胡丽聪</t>
  </si>
  <si>
    <t>综合业务平台分级基金应用软件就绪</t>
  </si>
  <si>
    <t>14ATP08</t>
  </si>
  <si>
    <t>综合业务平台分级ETF应用软件就绪</t>
  </si>
  <si>
    <t>14ATP09</t>
  </si>
  <si>
    <t>综合业务平台通信服务器轻型化应用软件就绪（一期）</t>
  </si>
  <si>
    <r>
      <t>E</t>
    </r>
    <r>
      <rPr>
        <sz val="10"/>
        <rFont val="宋体"/>
        <family val="3"/>
        <charset val="134"/>
      </rPr>
      <t>zEI路由概念设计</t>
    </r>
  </si>
  <si>
    <t>历史数据模拟运行与比对</t>
  </si>
  <si>
    <t>吉贝克</t>
  </si>
  <si>
    <t>14ATP13</t>
  </si>
  <si>
    <t>综合业务平台商品ETF应用软件就绪</t>
  </si>
  <si>
    <t>14ATP14</t>
  </si>
  <si>
    <t>14ATP15</t>
  </si>
  <si>
    <t>综合业务平台跨境ETF申赎优化及双币业务应用软件就绪</t>
  </si>
  <si>
    <t>转融通试点会员名单接口化应用软件就绪</t>
  </si>
  <si>
    <t>会籍系统转融通试点会员接口</t>
  </si>
  <si>
    <t>吴继春</t>
  </si>
  <si>
    <t>任务库就绪</t>
  </si>
  <si>
    <t>版本计划模板制作</t>
  </si>
  <si>
    <t>14FSP01</t>
  </si>
  <si>
    <t>蒋卫</t>
  </si>
  <si>
    <t>国债预发行迁移开发</t>
  </si>
  <si>
    <t>T+2</t>
  </si>
  <si>
    <t>交易员体系功能应用软件就绪</t>
  </si>
  <si>
    <t>14FSP04</t>
  </si>
  <si>
    <t>可转债全价交易应用软件就绪</t>
  </si>
  <si>
    <t>何希圣</t>
  </si>
  <si>
    <t>14FSP05</t>
  </si>
  <si>
    <t>固定收益平台轻型化</t>
  </si>
  <si>
    <t>浦东中软</t>
  </si>
  <si>
    <t>14FSP06</t>
  </si>
  <si>
    <t>一对一协议回购应用软件就绪</t>
  </si>
  <si>
    <t>14FSP07</t>
  </si>
  <si>
    <t>可交换债和减记债应用软件就绪</t>
  </si>
  <si>
    <t>14FSP08</t>
  </si>
  <si>
    <t>债券竞价交易机制应用软件就绪</t>
  </si>
  <si>
    <t>陈晨</t>
  </si>
  <si>
    <t>期权业务上线相关任务</t>
  </si>
  <si>
    <t>跟踪各项期权上线任务</t>
  </si>
  <si>
    <t>14FEA01</t>
  </si>
  <si>
    <t>固定收益平台的云客户平台前台设计与开发</t>
  </si>
  <si>
    <t>14FEA02</t>
  </si>
  <si>
    <t>竞价撮合平台非实时生效场务功能整合应用软件就绪（整合至EzPar）</t>
  </si>
  <si>
    <t>11月</t>
  </si>
  <si>
    <t>14FEA03</t>
  </si>
  <si>
    <t>衍生品平台场务应用软件就绪（二期）</t>
  </si>
  <si>
    <t>万阳</t>
  </si>
  <si>
    <t>14FEA04</t>
  </si>
  <si>
    <t>竞价撮合平台Superman开发与维护</t>
  </si>
  <si>
    <t>中软</t>
  </si>
  <si>
    <t>竞价撮合平台沪市资金配额前端控制应用软件就绪</t>
  </si>
  <si>
    <t>章奕</t>
  </si>
  <si>
    <t>T+3　</t>
  </si>
  <si>
    <t>14FEA06</t>
  </si>
  <si>
    <t>固定收益平台切换上线准备及维护_前台部分</t>
  </si>
  <si>
    <t>14FEA07</t>
  </si>
  <si>
    <t>行情接收客户端EzSR的设计与开发</t>
  </si>
  <si>
    <t>14TAC01</t>
  </si>
  <si>
    <r>
      <t>应用框架(</t>
    </r>
    <r>
      <rPr>
        <sz val="10"/>
        <rFont val="宋体"/>
        <family val="3"/>
        <charset val="134"/>
      </rPr>
      <t>applshl)多阶段事务就绪</t>
    </r>
  </si>
  <si>
    <t>陈雷</t>
  </si>
  <si>
    <t>单元与集成测试用例管理工具的开发</t>
  </si>
  <si>
    <t>14TAC05</t>
  </si>
  <si>
    <t>OpenVMS平台库的接收和维护</t>
  </si>
  <si>
    <t>14TAC06</t>
  </si>
  <si>
    <t>各组版本交付验证</t>
  </si>
  <si>
    <t>开发测试环境维护</t>
  </si>
  <si>
    <t>HAP库的测试和维护</t>
  </si>
  <si>
    <t>14TAC09</t>
  </si>
  <si>
    <t>开发流程与工具维护</t>
  </si>
  <si>
    <t>14TAC10</t>
  </si>
  <si>
    <t>消息总线轻型化应用软件就绪（EzEAI上线）</t>
  </si>
  <si>
    <t>14SAP01</t>
  </si>
  <si>
    <t>郑凌云</t>
  </si>
  <si>
    <t>东软</t>
  </si>
  <si>
    <t>黄寅飞</t>
  </si>
  <si>
    <t>市场监察平台沪港通监察应用软件就绪</t>
  </si>
  <si>
    <t>14SAP05</t>
  </si>
  <si>
    <t>14SAP06</t>
  </si>
  <si>
    <t>14SAP07</t>
  </si>
  <si>
    <t>14SAP08</t>
  </si>
  <si>
    <t>市场监察平台数据库轻型化应用软件就绪（去除第三方Timesten数据库软件）</t>
  </si>
  <si>
    <t>14SAP09</t>
  </si>
  <si>
    <t>数据仓库轻型化预研测试</t>
  </si>
  <si>
    <t>14BPM01</t>
  </si>
  <si>
    <t>个股期权业务管理系统应用软件就绪</t>
  </si>
  <si>
    <t>博彦</t>
  </si>
  <si>
    <t>合同处理</t>
  </si>
  <si>
    <t>14BPM02</t>
  </si>
  <si>
    <t>新债券业务管理系统应用软件就绪</t>
  </si>
  <si>
    <t>T+6</t>
  </si>
  <si>
    <t>14BPM03</t>
  </si>
  <si>
    <t>新债券业务系统数据迁移</t>
  </si>
  <si>
    <t>软中</t>
  </si>
  <si>
    <t>双杨</t>
  </si>
  <si>
    <t>沪港通业务系统开发</t>
  </si>
  <si>
    <t>新业务系统技术架构ezWeb适用性评估及确认</t>
  </si>
  <si>
    <t>李沁</t>
  </si>
  <si>
    <t>14ERP02</t>
  </si>
  <si>
    <t>用友</t>
  </si>
  <si>
    <t>14ERP03</t>
  </si>
  <si>
    <t>其他平台XBRL数据入库及报告应用软件就绪</t>
  </si>
  <si>
    <t>待定</t>
  </si>
  <si>
    <t>14ERP04</t>
  </si>
  <si>
    <t>新公司业务管理系统XBRL在线校验和数据抽取应用软件就绪</t>
  </si>
  <si>
    <t>14ERP05</t>
  </si>
  <si>
    <t>其他平台基于Word技术的XBRL报送应用软件就绪</t>
  </si>
  <si>
    <t>14ERP06</t>
  </si>
  <si>
    <t>2013年报及2014年一季报XBRL报送系统业务支持</t>
  </si>
  <si>
    <t>2013年报及2014年一季报XBRL报送系统开发维护</t>
  </si>
  <si>
    <t>2014年中报及后续XBRL报送系统开发维护</t>
  </si>
  <si>
    <t>2014年中报及后续XBRL报送系统业务支持</t>
  </si>
  <si>
    <t>14ERP10</t>
  </si>
  <si>
    <t>业务需求</t>
  </si>
  <si>
    <t>14ERP11</t>
  </si>
  <si>
    <t>其他平台行情统计系统自动化应用软件就绪（二期）</t>
  </si>
  <si>
    <t>ERP日常维护与热线支持</t>
  </si>
  <si>
    <t>14ERP14</t>
  </si>
  <si>
    <t>14ERP15</t>
  </si>
  <si>
    <t>14ERP16</t>
  </si>
  <si>
    <t>诚信信息系统纪律处分与新公司管理系统接口开发</t>
  </si>
  <si>
    <t>14ERP17</t>
  </si>
  <si>
    <t>14ERP18</t>
  </si>
  <si>
    <t>网下发行电子化系统升级</t>
  </si>
  <si>
    <t>李沁、陈雷</t>
  </si>
  <si>
    <t>14ERP19</t>
  </si>
  <si>
    <t>14FAC01</t>
  </si>
  <si>
    <t>黄成</t>
  </si>
  <si>
    <t>EzWeb架构web功能开发</t>
  </si>
  <si>
    <t>互联网包（EzWeb）架构库就绪（二期）</t>
  </si>
  <si>
    <t>新发行上市业务管理系统EzWeb架构相关开发</t>
  </si>
  <si>
    <t>弹性招标功能实现</t>
  </si>
  <si>
    <t>二期功能优化</t>
  </si>
  <si>
    <t>14MTP90</t>
  </si>
  <si>
    <t>配置管理</t>
  </si>
  <si>
    <t>14MTP91</t>
  </si>
  <si>
    <t>14MTP92</t>
  </si>
  <si>
    <t>应用支持</t>
  </si>
  <si>
    <t>14ATP90</t>
  </si>
  <si>
    <t>14ATP91</t>
  </si>
  <si>
    <t>14ATP92</t>
  </si>
  <si>
    <t>14FSP90</t>
  </si>
  <si>
    <t>14FSP91</t>
  </si>
  <si>
    <t>14FSP92</t>
  </si>
  <si>
    <t>14DTP90</t>
  </si>
  <si>
    <t>14DTP91</t>
  </si>
  <si>
    <t>14DTP92</t>
  </si>
  <si>
    <t>14FEA90</t>
  </si>
  <si>
    <t>14FEA91</t>
  </si>
  <si>
    <t>14FEA92</t>
  </si>
  <si>
    <t>14TAC90</t>
  </si>
  <si>
    <t>配置管理_TAC组</t>
  </si>
  <si>
    <t>14TAC92</t>
  </si>
  <si>
    <t>14SAP90</t>
  </si>
  <si>
    <t>14SAP91</t>
  </si>
  <si>
    <t>14SAP92</t>
  </si>
  <si>
    <t>14BPM90</t>
  </si>
  <si>
    <t>业务系统群配置管理</t>
  </si>
  <si>
    <t>14BPM91</t>
  </si>
  <si>
    <t>业务系统群集成测试</t>
  </si>
  <si>
    <t>14BPM92</t>
  </si>
  <si>
    <t>业务系统群应用支持</t>
  </si>
  <si>
    <t>14ERP90</t>
  </si>
  <si>
    <t>14ERP91</t>
  </si>
  <si>
    <t>14ERP92</t>
  </si>
  <si>
    <t>14FAC90</t>
  </si>
  <si>
    <t>14FAC91</t>
  </si>
  <si>
    <t>14FAC92</t>
  </si>
  <si>
    <t>14SAP10</t>
  </si>
  <si>
    <t>按监察需求对实时系统查询、报表日常功能调整</t>
  </si>
  <si>
    <t>按监察需求对历史系统查询、报表日常功能调整</t>
  </si>
  <si>
    <t>刘栋</t>
  </si>
  <si>
    <t>监察实时系统预警调整</t>
  </si>
  <si>
    <t>个股期权风控业务日常维护</t>
  </si>
  <si>
    <t>根据案件线索上报数据统计分析程序编写</t>
  </si>
  <si>
    <t>备注</t>
    <phoneticPr fontId="9" type="noConversion"/>
  </si>
  <si>
    <t xml:space="preserve">SAP所有工程 </t>
    <phoneticPr fontId="9" type="noConversion"/>
  </si>
  <si>
    <t>重新修订</t>
    <phoneticPr fontId="9" type="noConversion"/>
  </si>
  <si>
    <t xml:space="preserve">网下发行用市值文件 </t>
    <phoneticPr fontId="9" type="noConversion"/>
  </si>
  <si>
    <t>14MTP07</t>
    <phoneticPr fontId="9" type="noConversion"/>
  </si>
  <si>
    <t>EzEI私有广播(DTP)应用软件就绪</t>
    <phoneticPr fontId="9" type="noConversion"/>
  </si>
  <si>
    <t>14BPM12</t>
    <phoneticPr fontId="9" type="noConversion"/>
  </si>
  <si>
    <t>新基金业务管理系统应用软件就绪</t>
    <phoneticPr fontId="9" type="noConversion"/>
  </si>
  <si>
    <t>T+6</t>
    <phoneticPr fontId="9" type="noConversion"/>
  </si>
  <si>
    <t>进行中</t>
    <phoneticPr fontId="9" type="noConversion"/>
  </si>
  <si>
    <t>任务状态</t>
    <phoneticPr fontId="9" type="noConversion"/>
  </si>
  <si>
    <t>未启动</t>
    <phoneticPr fontId="9" type="noConversion"/>
  </si>
  <si>
    <t>任务阶段</t>
    <phoneticPr fontId="9" type="noConversion"/>
  </si>
  <si>
    <t>N/A</t>
    <phoneticPr fontId="9" type="noConversion"/>
  </si>
  <si>
    <t>技术方案</t>
    <phoneticPr fontId="9" type="noConversion"/>
  </si>
  <si>
    <t>业务方案</t>
    <phoneticPr fontId="9" type="noConversion"/>
  </si>
  <si>
    <t>14FSP11</t>
    <phoneticPr fontId="9" type="noConversion"/>
  </si>
  <si>
    <t>备注</t>
    <phoneticPr fontId="9" type="noConversion"/>
  </si>
  <si>
    <t>中债登联网</t>
    <phoneticPr fontId="9" type="noConversion"/>
  </si>
  <si>
    <t>14FSP09</t>
    <phoneticPr fontId="9" type="noConversion"/>
  </si>
  <si>
    <t>债券市场互联互通应用软件就绪</t>
    <phoneticPr fontId="9" type="noConversion"/>
  </si>
  <si>
    <t>业务方案</t>
    <phoneticPr fontId="9" type="noConversion"/>
  </si>
  <si>
    <t>14BPM11</t>
    <phoneticPr fontId="9" type="noConversion"/>
  </si>
  <si>
    <t>工程新增</t>
    <phoneticPr fontId="9" type="noConversion"/>
  </si>
  <si>
    <t>工程删除</t>
    <phoneticPr fontId="9" type="noConversion"/>
  </si>
  <si>
    <t>原有工程的恢复</t>
    <phoneticPr fontId="9" type="noConversion"/>
  </si>
  <si>
    <t>合并到14FSP09</t>
    <phoneticPr fontId="9" type="noConversion"/>
  </si>
  <si>
    <t>14ERP13-14ERP15</t>
    <phoneticPr fontId="9" type="noConversion"/>
  </si>
  <si>
    <t>14ATP16</t>
    <phoneticPr fontId="9" type="noConversion"/>
  </si>
  <si>
    <t>14BPM04-14BPM08</t>
    <phoneticPr fontId="9" type="noConversion"/>
  </si>
  <si>
    <t>对工程项内容进行细化成不同子任务</t>
    <phoneticPr fontId="9" type="noConversion"/>
  </si>
  <si>
    <t>任务新增</t>
    <phoneticPr fontId="9" type="noConversion"/>
  </si>
  <si>
    <t>*</t>
    <phoneticPr fontId="9" type="noConversion"/>
  </si>
  <si>
    <t>时间点</t>
    <phoneticPr fontId="9" type="noConversion"/>
  </si>
  <si>
    <t>序号</t>
    <phoneticPr fontId="9" type="noConversion"/>
  </si>
  <si>
    <t>督办</t>
    <phoneticPr fontId="9" type="noConversion"/>
  </si>
  <si>
    <t>8月</t>
    <phoneticPr fontId="9" type="noConversion"/>
  </si>
  <si>
    <t>胡丽聪</t>
    <phoneticPr fontId="9" type="noConversion"/>
  </si>
  <si>
    <t>14ATP01</t>
    <phoneticPr fontId="9" type="noConversion"/>
  </si>
  <si>
    <t>综合业务平台非公开发行优先股应用软件就绪-非公开发行优先股支持股票质押回购和约定购回</t>
    <phoneticPr fontId="9" type="noConversion"/>
  </si>
  <si>
    <t>功能优化（业务预警、代办、业务审核、停牌文件发送、预约等）</t>
    <phoneticPr fontId="10" type="noConversion"/>
  </si>
  <si>
    <t>蒋锐权</t>
    <phoneticPr fontId="10" type="noConversion"/>
  </si>
  <si>
    <t>软中</t>
    <phoneticPr fontId="10" type="noConversion"/>
  </si>
  <si>
    <t>12月</t>
    <phoneticPr fontId="10" type="noConversion"/>
  </si>
  <si>
    <t>吴继春</t>
    <phoneticPr fontId="10" type="noConversion"/>
  </si>
  <si>
    <t>发行上市业务系统迁移</t>
    <phoneticPr fontId="10" type="noConversion"/>
  </si>
  <si>
    <t>功能优化（发行上市系统界面调整及优化）</t>
    <phoneticPr fontId="10" type="noConversion"/>
  </si>
  <si>
    <t>会员业务系统迁移</t>
    <phoneticPr fontId="10" type="noConversion"/>
  </si>
  <si>
    <t>营业部信息系统建设模式填报及维护功能</t>
    <phoneticPr fontId="10" type="noConversion"/>
  </si>
  <si>
    <t>公司债网上信息报送等</t>
    <phoneticPr fontId="10" type="noConversion"/>
  </si>
  <si>
    <t>国债预发行流程和接口等</t>
    <phoneticPr fontId="10" type="noConversion"/>
  </si>
  <si>
    <t>基金创新业务流程及接口开发</t>
    <phoneticPr fontId="10" type="noConversion"/>
  </si>
  <si>
    <t>基金及分级基金网上信息报送开发</t>
    <phoneticPr fontId="10" type="noConversion"/>
  </si>
  <si>
    <t>新功能开发（新股发行接口数据发送至信息公司）</t>
    <phoneticPr fontId="10" type="noConversion"/>
  </si>
  <si>
    <t>创新业务日月周报报送</t>
    <phoneticPr fontId="10" type="noConversion"/>
  </si>
  <si>
    <t>14BPM13</t>
    <phoneticPr fontId="9" type="noConversion"/>
  </si>
  <si>
    <t>新基金业务系统数据迁移</t>
    <phoneticPr fontId="9" type="noConversion"/>
  </si>
  <si>
    <t>人力资源系统薪资报表优化</t>
    <phoneticPr fontId="9" type="noConversion"/>
  </si>
  <si>
    <t>行情统计系统新增统计模块开发</t>
    <phoneticPr fontId="9" type="noConversion"/>
  </si>
  <si>
    <t>12月</t>
    <phoneticPr fontId="10" type="noConversion"/>
  </si>
  <si>
    <t>Y</t>
    <phoneticPr fontId="9" type="noConversion"/>
  </si>
  <si>
    <t>优先股监察应用软件就绪</t>
    <phoneticPr fontId="9" type="noConversion"/>
  </si>
  <si>
    <t>T+0监察应用软件就绪</t>
    <phoneticPr fontId="9" type="noConversion"/>
  </si>
  <si>
    <t>个股期权监察应用软件就绪</t>
    <phoneticPr fontId="9" type="noConversion"/>
  </si>
  <si>
    <r>
      <t>14ERP</t>
    </r>
    <r>
      <rPr>
        <sz val="10"/>
        <rFont val="宋体"/>
        <family val="3"/>
        <charset val="134"/>
      </rPr>
      <t>93</t>
    </r>
    <phoneticPr fontId="9" type="noConversion"/>
  </si>
  <si>
    <t>个股期权业务管理系统EzWeb架构相关开发</t>
    <phoneticPr fontId="9" type="noConversion"/>
  </si>
  <si>
    <t>平台</t>
    <phoneticPr fontId="9" type="noConversion"/>
  </si>
  <si>
    <t>业务部门</t>
    <phoneticPr fontId="9" type="noConversion"/>
  </si>
  <si>
    <t>公司监管二部</t>
    <phoneticPr fontId="9" type="noConversion"/>
  </si>
  <si>
    <t>交易管理部</t>
    <phoneticPr fontId="9" type="noConversion"/>
  </si>
  <si>
    <t>会员部</t>
    <phoneticPr fontId="9" type="noConversion"/>
  </si>
  <si>
    <t>基金业务部</t>
    <phoneticPr fontId="9" type="noConversion"/>
  </si>
  <si>
    <t>会员部</t>
    <phoneticPr fontId="9" type="noConversion"/>
  </si>
  <si>
    <t>交易管理部</t>
    <phoneticPr fontId="9" type="noConversion"/>
  </si>
  <si>
    <t>E账户支持新股认购</t>
    <phoneticPr fontId="9" type="noConversion"/>
  </si>
  <si>
    <t>胡丽聪</t>
    <phoneticPr fontId="9" type="noConversion"/>
  </si>
  <si>
    <t>技术开发部</t>
  </si>
  <si>
    <t>技术开发部</t>
    <phoneticPr fontId="9" type="noConversion"/>
  </si>
  <si>
    <t>债券业务部</t>
    <phoneticPr fontId="9" type="noConversion"/>
  </si>
  <si>
    <t>会员部</t>
    <phoneticPr fontId="9" type="noConversion"/>
  </si>
  <si>
    <t>发行上市部</t>
    <phoneticPr fontId="9" type="noConversion"/>
  </si>
  <si>
    <t>债券业务部</t>
    <phoneticPr fontId="9" type="noConversion"/>
  </si>
  <si>
    <t>人事部</t>
    <phoneticPr fontId="12" type="noConversion"/>
  </si>
  <si>
    <t>上市公司监管一部</t>
    <phoneticPr fontId="12" type="noConversion"/>
  </si>
  <si>
    <t>信息中心</t>
    <phoneticPr fontId="12" type="noConversion"/>
  </si>
  <si>
    <t>全所</t>
    <phoneticPr fontId="12" type="noConversion"/>
  </si>
  <si>
    <t>发行上市部</t>
    <phoneticPr fontId="12" type="noConversion"/>
  </si>
  <si>
    <t>债券业务部</t>
    <phoneticPr fontId="9" type="noConversion"/>
  </si>
  <si>
    <t>发行上市部</t>
    <phoneticPr fontId="9" type="noConversion"/>
  </si>
  <si>
    <t>会员部</t>
    <phoneticPr fontId="9" type="noConversion"/>
  </si>
  <si>
    <t>技术开发部</t>
    <phoneticPr fontId="9" type="noConversion"/>
  </si>
  <si>
    <t>技术开发部</t>
    <phoneticPr fontId="9" type="noConversion"/>
  </si>
  <si>
    <t>陆冠骅</t>
    <phoneticPr fontId="9" type="noConversion"/>
  </si>
  <si>
    <t>任务阶段</t>
    <phoneticPr fontId="9" type="noConversion"/>
  </si>
  <si>
    <t>集成测试</t>
    <phoneticPr fontId="9" type="noConversion"/>
  </si>
  <si>
    <t>验收测试</t>
    <phoneticPr fontId="9" type="noConversion"/>
  </si>
  <si>
    <t>14MTP17</t>
  </si>
  <si>
    <t>14MTP17</t>
    <phoneticPr fontId="9" type="noConversion"/>
  </si>
  <si>
    <t>信用账户功能优化</t>
  </si>
  <si>
    <t>任务新增</t>
    <phoneticPr fontId="9" type="noConversion"/>
  </si>
  <si>
    <t>交易管理部</t>
    <phoneticPr fontId="9" type="noConversion"/>
  </si>
  <si>
    <t>技术开发部</t>
    <phoneticPr fontId="9" type="noConversion"/>
  </si>
  <si>
    <t>衍生品业务部</t>
  </si>
  <si>
    <t>衍生品业务部</t>
    <phoneticPr fontId="9" type="noConversion"/>
  </si>
  <si>
    <t>会员部</t>
    <phoneticPr fontId="9" type="noConversion"/>
  </si>
  <si>
    <t>技术开发部</t>
    <phoneticPr fontId="9" type="noConversion"/>
  </si>
  <si>
    <t>基金业务部</t>
    <phoneticPr fontId="9" type="noConversion"/>
  </si>
  <si>
    <t>技术开发部</t>
    <phoneticPr fontId="9" type="noConversion"/>
  </si>
  <si>
    <t xml:space="preserve"> 债券业务部</t>
    <phoneticPr fontId="9" type="noConversion"/>
  </si>
  <si>
    <t>刘栋</t>
    <phoneticPr fontId="9" type="noConversion"/>
  </si>
  <si>
    <t>郁万先</t>
    <phoneticPr fontId="9" type="noConversion"/>
  </si>
  <si>
    <t>14ATP03</t>
    <phoneticPr fontId="9" type="noConversion"/>
  </si>
  <si>
    <t>综合业务平台大宗交易固定价格申报应用软件就绪</t>
    <phoneticPr fontId="9" type="noConversion"/>
  </si>
  <si>
    <t>14ATP06</t>
    <phoneticPr fontId="9" type="noConversion"/>
  </si>
  <si>
    <t>综合业务平台货币基金小额账户不受限应用软件就绪</t>
    <phoneticPr fontId="9" type="noConversion"/>
  </si>
  <si>
    <t>14FEA09</t>
    <phoneticPr fontId="9" type="noConversion"/>
  </si>
  <si>
    <t>报盘软件支持64位操作系统</t>
    <phoneticPr fontId="9" type="noConversion"/>
  </si>
  <si>
    <t>章奕</t>
    <phoneticPr fontId="9" type="noConversion"/>
  </si>
  <si>
    <t>负责人</t>
    <phoneticPr fontId="9" type="noConversion"/>
  </si>
  <si>
    <t>负责人</t>
    <phoneticPr fontId="9" type="noConversion"/>
  </si>
  <si>
    <t>章奕</t>
    <phoneticPr fontId="9" type="noConversion"/>
  </si>
  <si>
    <t>14MTP05</t>
    <phoneticPr fontId="9" type="noConversion"/>
  </si>
  <si>
    <t>移到暂缓表</t>
    <phoneticPr fontId="9" type="noConversion"/>
  </si>
  <si>
    <t>楼晓鸿</t>
    <phoneticPr fontId="9" type="noConversion"/>
  </si>
  <si>
    <t>刘凯</t>
    <phoneticPr fontId="9" type="noConversion"/>
  </si>
  <si>
    <t>12月</t>
    <phoneticPr fontId="9" type="noConversion"/>
  </si>
  <si>
    <t>14ATP18</t>
    <phoneticPr fontId="9" type="noConversion"/>
  </si>
  <si>
    <t>运行接口规范梳理</t>
    <phoneticPr fontId="9" type="noConversion"/>
  </si>
  <si>
    <t>测试接口规范梳理</t>
    <phoneticPr fontId="9" type="noConversion"/>
  </si>
  <si>
    <t>需求接口规范梳理</t>
    <phoneticPr fontId="9" type="noConversion"/>
  </si>
  <si>
    <t>需求接口规范梳理</t>
    <phoneticPr fontId="9" type="noConversion"/>
  </si>
  <si>
    <t>龚伟</t>
    <phoneticPr fontId="9" type="noConversion"/>
  </si>
  <si>
    <t>负责人</t>
    <phoneticPr fontId="9" type="noConversion"/>
  </si>
  <si>
    <t>负责人龚伟</t>
    <phoneticPr fontId="9" type="noConversion"/>
  </si>
  <si>
    <t>负责人徐乾</t>
    <phoneticPr fontId="9" type="noConversion"/>
  </si>
  <si>
    <t>14FSP01</t>
    <phoneticPr fontId="9" type="noConversion"/>
  </si>
  <si>
    <t>债券及回购价格控制机制调整</t>
    <phoneticPr fontId="9" type="noConversion"/>
  </si>
  <si>
    <t>债券风险警示及适当性管理</t>
    <phoneticPr fontId="9" type="noConversion"/>
  </si>
  <si>
    <t>陈劭</t>
    <phoneticPr fontId="9" type="noConversion"/>
  </si>
  <si>
    <t>已完成</t>
    <phoneticPr fontId="9" type="noConversion"/>
  </si>
  <si>
    <t>章奕</t>
    <phoneticPr fontId="9" type="noConversion"/>
  </si>
  <si>
    <t>编码实现</t>
    <phoneticPr fontId="9" type="noConversion"/>
  </si>
  <si>
    <t>14FEA02</t>
    <phoneticPr fontId="9" type="noConversion"/>
  </si>
  <si>
    <r>
      <t>竞价撮合平台非实时生效场务功能整合应用软件就绪（整合至</t>
    </r>
    <r>
      <rPr>
        <sz val="10"/>
        <rFont val="Times New Roman"/>
        <family val="1"/>
      </rPr>
      <t>EzPar</t>
    </r>
    <r>
      <rPr>
        <sz val="10"/>
        <rFont val="宋体"/>
        <family val="3"/>
        <charset val="134"/>
      </rPr>
      <t>）</t>
    </r>
    <phoneticPr fontId="9" type="noConversion"/>
  </si>
  <si>
    <t>任务阶段</t>
    <phoneticPr fontId="9" type="noConversion"/>
  </si>
  <si>
    <t>技术方案</t>
    <phoneticPr fontId="9" type="noConversion"/>
  </si>
  <si>
    <t>编码实现</t>
    <phoneticPr fontId="9" type="noConversion"/>
  </si>
  <si>
    <t>负责人为万阳，章奕，实施团队为吉贝克，中软</t>
    <phoneticPr fontId="9" type="noConversion"/>
  </si>
  <si>
    <t>吉贝克</t>
    <phoneticPr fontId="9" type="noConversion"/>
  </si>
  <si>
    <t>14FEA05</t>
    <phoneticPr fontId="9" type="noConversion"/>
  </si>
  <si>
    <t>竞价撮合平台沪市资金配额前端控制应用软件就绪</t>
    <phoneticPr fontId="9" type="noConversion"/>
  </si>
  <si>
    <t>实施团队</t>
    <phoneticPr fontId="9" type="noConversion"/>
  </si>
  <si>
    <t>吉贝克</t>
    <phoneticPr fontId="9" type="noConversion"/>
  </si>
  <si>
    <t>赵凯</t>
    <phoneticPr fontId="9" type="noConversion"/>
  </si>
  <si>
    <t>中软</t>
    <phoneticPr fontId="9" type="noConversion"/>
  </si>
  <si>
    <t>任务状态</t>
    <phoneticPr fontId="9" type="noConversion"/>
  </si>
  <si>
    <t>未启动</t>
    <phoneticPr fontId="9" type="noConversion"/>
  </si>
  <si>
    <t>负责人为赵凯，实施团队为中软</t>
    <phoneticPr fontId="9" type="noConversion"/>
  </si>
  <si>
    <t>章奕</t>
    <phoneticPr fontId="9" type="noConversion"/>
  </si>
  <si>
    <t>14BPM14</t>
    <phoneticPr fontId="10" type="noConversion"/>
  </si>
  <si>
    <t>此项工程疑为之前被误删？</t>
    <phoneticPr fontId="9" type="noConversion"/>
  </si>
  <si>
    <t>优先股接口调整与新功能开发</t>
    <phoneticPr fontId="10" type="noConversion"/>
  </si>
  <si>
    <t>上市公司监管一部</t>
    <phoneticPr fontId="12" type="noConversion"/>
  </si>
  <si>
    <t>接口调整（董秘信息接口、BIRun执行频率调整）</t>
    <phoneticPr fontId="10" type="noConversion"/>
  </si>
  <si>
    <t>14FEA05</t>
    <phoneticPr fontId="9" type="noConversion"/>
  </si>
  <si>
    <t>序号</t>
    <phoneticPr fontId="9" type="noConversion"/>
  </si>
  <si>
    <t>优先股接口调整与新功能开发</t>
  </si>
  <si>
    <t>内部网站系统栏目新增及优化</t>
    <phoneticPr fontId="9" type="noConversion"/>
  </si>
  <si>
    <t>工程</t>
    <phoneticPr fontId="9" type="noConversion"/>
  </si>
  <si>
    <t>任务编号</t>
    <phoneticPr fontId="10" type="noConversion"/>
  </si>
  <si>
    <t>新功能开发（13年版年报审核底稿、上市公司重大事项报告的函件类别）</t>
    <phoneticPr fontId="10" type="noConversion"/>
  </si>
  <si>
    <t>牵头人</t>
    <phoneticPr fontId="10" type="noConversion"/>
  </si>
  <si>
    <t>黄俊杰</t>
    <phoneticPr fontId="10" type="noConversion"/>
  </si>
  <si>
    <t>刘凯</t>
    <phoneticPr fontId="10" type="noConversion"/>
  </si>
  <si>
    <t>陈雷</t>
    <phoneticPr fontId="10" type="noConversion"/>
  </si>
  <si>
    <t>新股发行体制改革应用软件就绪</t>
  </si>
  <si>
    <t>龚伟</t>
    <phoneticPr fontId="10" type="noConversion"/>
  </si>
  <si>
    <t>楼晓鸿</t>
    <phoneticPr fontId="10" type="noConversion"/>
  </si>
  <si>
    <t>郑凌云</t>
    <phoneticPr fontId="10" type="noConversion"/>
  </si>
  <si>
    <t>林志高</t>
    <phoneticPr fontId="10" type="noConversion"/>
  </si>
  <si>
    <t>吴征</t>
    <phoneticPr fontId="10" type="noConversion"/>
  </si>
  <si>
    <t>李沁</t>
    <phoneticPr fontId="10" type="noConversion"/>
  </si>
  <si>
    <t>转融通试点会员名单接口化</t>
    <phoneticPr fontId="9" type="noConversion"/>
  </si>
  <si>
    <t>胡丽聪</t>
    <phoneticPr fontId="10" type="noConversion"/>
  </si>
  <si>
    <t>综合业务平台大宗交易固定价格申报应用软件就绪</t>
    <phoneticPr fontId="10" type="noConversion"/>
  </si>
  <si>
    <t>消息总线轻型化应用软件就绪（EzEAI上线）</t>
    <phoneticPr fontId="9" type="noConversion"/>
  </si>
  <si>
    <t>黄成</t>
    <phoneticPr fontId="10" type="noConversion"/>
  </si>
  <si>
    <t>HAP高可用库就绪</t>
    <phoneticPr fontId="9" type="noConversion"/>
  </si>
  <si>
    <t>赵凯</t>
    <phoneticPr fontId="10" type="noConversion"/>
  </si>
  <si>
    <t>蒋卫</t>
    <phoneticPr fontId="10" type="noConversion"/>
  </si>
  <si>
    <t>ERP四期应用软件就绪（一阶段）</t>
    <phoneticPr fontId="10" type="noConversion"/>
  </si>
  <si>
    <t>ERP四期应用软件就绪（二阶段）</t>
    <phoneticPr fontId="10" type="noConversion"/>
  </si>
  <si>
    <t>ERP四期应用软件就绪（三阶段）</t>
    <phoneticPr fontId="10" type="noConversion"/>
  </si>
  <si>
    <t>14ATP01</t>
  </si>
  <si>
    <t>14ATP03</t>
  </si>
  <si>
    <t>14SAP02</t>
  </si>
  <si>
    <t>14TAC02</t>
  </si>
  <si>
    <t>14BPM04</t>
  </si>
  <si>
    <t>14ERP01</t>
  </si>
  <si>
    <t>14ATP06</t>
  </si>
  <si>
    <t>14BPM05</t>
  </si>
  <si>
    <t>14ATP17</t>
  </si>
  <si>
    <t>14ATP20</t>
  </si>
  <si>
    <t>14BPM06</t>
  </si>
  <si>
    <t>14FAC02</t>
  </si>
  <si>
    <t>14FAC03</t>
  </si>
  <si>
    <t>14FAC04</t>
  </si>
  <si>
    <t>14FAC06</t>
  </si>
  <si>
    <t>14FAC07</t>
  </si>
  <si>
    <t>14FAC08</t>
  </si>
  <si>
    <t>14ERP07</t>
  </si>
  <si>
    <t>14ERP08</t>
  </si>
  <si>
    <t>14ERP09</t>
  </si>
  <si>
    <t>14FEA05</t>
  </si>
  <si>
    <t>14FSP09</t>
  </si>
  <si>
    <t>14TAC11</t>
  </si>
  <si>
    <t>14BPM07</t>
  </si>
  <si>
    <t>14BPM08</t>
  </si>
  <si>
    <t>14BPM09</t>
  </si>
  <si>
    <t>14BPM10</t>
  </si>
  <si>
    <t>14BPM11</t>
  </si>
  <si>
    <t>14BPM12</t>
  </si>
  <si>
    <t>14BPM13</t>
  </si>
  <si>
    <t>14BPM14</t>
  </si>
  <si>
    <t>14BPM15</t>
  </si>
  <si>
    <t>14BPM16</t>
  </si>
  <si>
    <t>14BPM17</t>
  </si>
  <si>
    <t>14BPM18</t>
  </si>
  <si>
    <t>14BPM19</t>
  </si>
  <si>
    <t>14BPM20</t>
  </si>
  <si>
    <t>14BPM21</t>
  </si>
  <si>
    <t>14BPM23</t>
  </si>
  <si>
    <t>14BPM24</t>
  </si>
  <si>
    <t>14ATP21</t>
  </si>
  <si>
    <t>14ATP22</t>
  </si>
  <si>
    <t>14ATP23</t>
  </si>
  <si>
    <t>14ATP24</t>
  </si>
  <si>
    <t>14ATP25</t>
  </si>
  <si>
    <t>14ERP12</t>
  </si>
  <si>
    <t>14FSP02</t>
    <phoneticPr fontId="10" type="noConversion"/>
  </si>
  <si>
    <t>14FSP03</t>
    <phoneticPr fontId="10" type="noConversion"/>
  </si>
  <si>
    <t>陈晨</t>
    <phoneticPr fontId="10" type="noConversion"/>
  </si>
  <si>
    <t>Y</t>
    <phoneticPr fontId="10" type="noConversion"/>
  </si>
  <si>
    <t>发行上市业务系统需求调整与开发</t>
    <phoneticPr fontId="10" type="noConversion"/>
  </si>
  <si>
    <t>会员业务系统需求调整与开发</t>
    <phoneticPr fontId="10" type="noConversion"/>
  </si>
  <si>
    <t>债券业务系统需求调整与开发</t>
    <phoneticPr fontId="10" type="noConversion"/>
  </si>
  <si>
    <t>基金业务系统需求调整与开发</t>
    <phoneticPr fontId="10" type="noConversion"/>
  </si>
  <si>
    <t>14MTP05</t>
    <phoneticPr fontId="10" type="noConversion"/>
  </si>
  <si>
    <t>14MTP08</t>
    <phoneticPr fontId="10" type="noConversion"/>
  </si>
  <si>
    <t>14MTP07</t>
    <phoneticPr fontId="10" type="noConversion"/>
  </si>
  <si>
    <t>14MTP06</t>
    <phoneticPr fontId="10" type="noConversion"/>
  </si>
  <si>
    <t>14MTP10</t>
    <phoneticPr fontId="10" type="noConversion"/>
  </si>
  <si>
    <t>综合业务平台技术优化</t>
    <phoneticPr fontId="10" type="noConversion"/>
  </si>
  <si>
    <t>14ATP07</t>
    <phoneticPr fontId="10" type="noConversion"/>
  </si>
  <si>
    <t>14ATP18</t>
    <phoneticPr fontId="10" type="noConversion"/>
  </si>
  <si>
    <t>14DTP02</t>
    <phoneticPr fontId="10" type="noConversion"/>
  </si>
  <si>
    <t>14DTP03</t>
    <phoneticPr fontId="10" type="noConversion"/>
  </si>
  <si>
    <t>期权交易平台结算价应用就绪</t>
    <phoneticPr fontId="10" type="noConversion"/>
  </si>
  <si>
    <t>期权交易平台停牌收单应用就绪</t>
    <phoneticPr fontId="10" type="noConversion"/>
  </si>
  <si>
    <t>8月</t>
    <phoneticPr fontId="10" type="noConversion"/>
  </si>
  <si>
    <t>一对一协议回购交易端及场务端软件就绪</t>
    <phoneticPr fontId="10" type="noConversion"/>
  </si>
  <si>
    <t>赵凯</t>
    <phoneticPr fontId="10" type="noConversion"/>
  </si>
  <si>
    <t>浦东中软</t>
    <phoneticPr fontId="10" type="noConversion"/>
  </si>
  <si>
    <t>7月</t>
    <phoneticPr fontId="10" type="noConversion"/>
  </si>
  <si>
    <t>期权行情开源API(JAVA)</t>
    <phoneticPr fontId="10" type="noConversion"/>
  </si>
  <si>
    <t>技术开发部</t>
    <phoneticPr fontId="10" type="noConversion"/>
  </si>
  <si>
    <t>吉贝克</t>
    <phoneticPr fontId="10" type="noConversion"/>
  </si>
  <si>
    <t>EzSTEP支持64位操作系统</t>
    <phoneticPr fontId="9" type="noConversion"/>
  </si>
  <si>
    <t>EzOES支持64位操作系统</t>
    <phoneticPr fontId="9" type="noConversion"/>
  </si>
  <si>
    <t>EzSR支持64位操作系统</t>
    <phoneticPr fontId="9" type="noConversion"/>
  </si>
  <si>
    <t>EzTrans支持64位操作系统</t>
    <phoneticPr fontId="9" type="noConversion"/>
  </si>
  <si>
    <t>已完成</t>
    <phoneticPr fontId="10" type="noConversion"/>
  </si>
  <si>
    <t>14FEA08</t>
    <phoneticPr fontId="10" type="noConversion"/>
  </si>
  <si>
    <t>14FEA09</t>
    <phoneticPr fontId="10" type="noConversion"/>
  </si>
  <si>
    <t>14FEA10</t>
    <phoneticPr fontId="10" type="noConversion"/>
  </si>
  <si>
    <t>14FEA11</t>
    <phoneticPr fontId="10" type="noConversion"/>
  </si>
  <si>
    <t>14FEA12</t>
    <phoneticPr fontId="10" type="noConversion"/>
  </si>
  <si>
    <t>14MTP16</t>
    <phoneticPr fontId="10" type="noConversion"/>
  </si>
  <si>
    <t>14MTP18</t>
    <phoneticPr fontId="10" type="noConversion"/>
  </si>
  <si>
    <t>待业务开放</t>
    <phoneticPr fontId="10" type="noConversion"/>
  </si>
  <si>
    <t>验收测试</t>
    <phoneticPr fontId="9" type="noConversion"/>
  </si>
  <si>
    <t>分拆</t>
    <phoneticPr fontId="9" type="noConversion"/>
  </si>
  <si>
    <t>14MTP17</t>
    <phoneticPr fontId="10" type="noConversion"/>
  </si>
  <si>
    <t>14MTP18</t>
    <phoneticPr fontId="9" type="noConversion"/>
  </si>
  <si>
    <t>债券及回购价格控制机制调整</t>
    <phoneticPr fontId="10" type="noConversion"/>
  </si>
  <si>
    <t>债券及回购价格控制机制调整</t>
    <phoneticPr fontId="9" type="noConversion"/>
  </si>
  <si>
    <t>债券风险警示及适当性管理</t>
    <phoneticPr fontId="10" type="noConversion"/>
  </si>
  <si>
    <t>已完成</t>
    <phoneticPr fontId="9" type="noConversion"/>
  </si>
  <si>
    <t>重新调整表结构，按业务将各组任务合并</t>
    <phoneticPr fontId="9" type="noConversion"/>
  </si>
  <si>
    <t>信贷资产支持证券应用软件就绪</t>
    <phoneticPr fontId="10" type="noConversion"/>
  </si>
  <si>
    <t>取消合格投资者资格检查</t>
    <phoneticPr fontId="10" type="noConversion"/>
  </si>
  <si>
    <t>竞价撮合平台交易单元权限信息接口公开化应用软件就绪</t>
    <phoneticPr fontId="9" type="noConversion"/>
  </si>
  <si>
    <t>券商（结算单元）维度过户数据压缩包发布</t>
    <phoneticPr fontId="9" type="noConversion"/>
  </si>
  <si>
    <t>14MTP05</t>
    <phoneticPr fontId="9" type="noConversion"/>
  </si>
  <si>
    <t>14MTP15</t>
    <phoneticPr fontId="9" type="noConversion"/>
  </si>
  <si>
    <t>林志高</t>
    <phoneticPr fontId="9" type="noConversion"/>
  </si>
  <si>
    <t>埃森哲</t>
    <phoneticPr fontId="9" type="noConversion"/>
  </si>
  <si>
    <t>10月</t>
    <phoneticPr fontId="9" type="noConversion"/>
  </si>
  <si>
    <t>林志高</t>
    <phoneticPr fontId="9" type="noConversion"/>
  </si>
  <si>
    <t xml:space="preserve"> 技术开发部</t>
    <phoneticPr fontId="9" type="noConversion"/>
  </si>
  <si>
    <t>14FEA07</t>
    <phoneticPr fontId="9" type="noConversion"/>
  </si>
  <si>
    <t>吴继春</t>
    <phoneticPr fontId="10" type="noConversion"/>
  </si>
  <si>
    <t>14SAP03</t>
    <phoneticPr fontId="10" type="noConversion"/>
  </si>
  <si>
    <t>任务删除</t>
    <phoneticPr fontId="9" type="noConversion"/>
  </si>
  <si>
    <t>14SAP04</t>
    <phoneticPr fontId="10" type="noConversion"/>
  </si>
  <si>
    <t>衍生品平台期权风险监控应用软件就绪（二期第二阶段）</t>
    <phoneticPr fontId="10" type="noConversion"/>
  </si>
  <si>
    <t>任务合并</t>
    <phoneticPr fontId="9" type="noConversion"/>
  </si>
  <si>
    <t>14ATP05</t>
    <phoneticPr fontId="10" type="noConversion"/>
  </si>
  <si>
    <t>14ATP05</t>
    <phoneticPr fontId="9" type="noConversion"/>
  </si>
  <si>
    <t>E账户支持货币基金申赎</t>
    <phoneticPr fontId="9" type="noConversion"/>
  </si>
  <si>
    <t>工程合并</t>
    <phoneticPr fontId="9" type="noConversion"/>
  </si>
  <si>
    <t>N/A</t>
    <phoneticPr fontId="9" type="noConversion"/>
  </si>
  <si>
    <t>14ATP10</t>
    <phoneticPr fontId="10" type="noConversion"/>
  </si>
  <si>
    <t>14ATP26</t>
    <phoneticPr fontId="10" type="noConversion"/>
  </si>
  <si>
    <t>B</t>
    <phoneticPr fontId="10" type="noConversion"/>
  </si>
  <si>
    <t>B</t>
    <phoneticPr fontId="9" type="noConversion"/>
  </si>
  <si>
    <t>会员业务系统沪港通功能开发</t>
  </si>
  <si>
    <t>吴继春</t>
    <phoneticPr fontId="10" type="noConversion"/>
  </si>
  <si>
    <t>会员部</t>
    <phoneticPr fontId="10" type="noConversion"/>
  </si>
  <si>
    <t>软中</t>
    <phoneticPr fontId="10" type="noConversion"/>
  </si>
  <si>
    <t>T+1</t>
    <phoneticPr fontId="10" type="noConversion"/>
  </si>
  <si>
    <t>14BPM25</t>
    <phoneticPr fontId="10" type="noConversion"/>
  </si>
  <si>
    <t>会员业务系统期权权限设置及PBU权限输出开发</t>
  </si>
  <si>
    <t>会员业务系统期权权限设置及PBU权限输出开发</t>
    <phoneticPr fontId="10" type="noConversion"/>
  </si>
  <si>
    <t>编码实现</t>
    <phoneticPr fontId="10" type="noConversion"/>
  </si>
  <si>
    <t>7月</t>
    <phoneticPr fontId="10" type="noConversion"/>
  </si>
  <si>
    <t>14BPM26</t>
    <phoneticPr fontId="10" type="noConversion"/>
  </si>
  <si>
    <t>任务删除</t>
    <phoneticPr fontId="9" type="noConversion"/>
  </si>
  <si>
    <t>14BPM27</t>
    <phoneticPr fontId="10" type="noConversion"/>
  </si>
  <si>
    <t>债券业务系统风险债券功能开发</t>
  </si>
  <si>
    <t>债券业务部</t>
    <phoneticPr fontId="10" type="noConversion"/>
  </si>
  <si>
    <t>T+2</t>
    <phoneticPr fontId="10" type="noConversion"/>
  </si>
  <si>
    <t>任务新增</t>
    <phoneticPr fontId="9" type="noConversion"/>
  </si>
  <si>
    <t>BPM组</t>
    <phoneticPr fontId="10" type="noConversion"/>
  </si>
  <si>
    <t>黄成</t>
    <phoneticPr fontId="10" type="noConversion"/>
  </si>
  <si>
    <t>负责人</t>
    <phoneticPr fontId="9" type="noConversion"/>
  </si>
  <si>
    <t>BPM组/架构组</t>
    <phoneticPr fontId="9" type="noConversion"/>
  </si>
  <si>
    <t>BPM组</t>
    <phoneticPr fontId="9" type="noConversion"/>
  </si>
  <si>
    <t>新公司业务管理系统需求调整与开发</t>
  </si>
  <si>
    <t>工程</t>
    <phoneticPr fontId="9" type="noConversion"/>
  </si>
  <si>
    <t>牵头人</t>
    <phoneticPr fontId="9" type="noConversion"/>
  </si>
  <si>
    <t>吴继春</t>
    <phoneticPr fontId="9" type="noConversion"/>
  </si>
  <si>
    <t>蒋锐权</t>
    <phoneticPr fontId="9" type="noConversion"/>
  </si>
  <si>
    <t>蒋锐权</t>
    <phoneticPr fontId="10" type="noConversion"/>
  </si>
  <si>
    <t>14BPM28</t>
    <phoneticPr fontId="10" type="noConversion"/>
  </si>
  <si>
    <t>停复牌发送逻辑优化开发及通知单校核</t>
  </si>
  <si>
    <t>停复牌发送逻辑优化开发及通知单校核</t>
    <phoneticPr fontId="10" type="noConversion"/>
  </si>
  <si>
    <t>蒋锐权</t>
    <phoneticPr fontId="10" type="noConversion"/>
  </si>
  <si>
    <t>上市公司监管一部</t>
    <phoneticPr fontId="10" type="noConversion"/>
  </si>
  <si>
    <t>双杨</t>
    <phoneticPr fontId="10" type="noConversion"/>
  </si>
  <si>
    <t>6月</t>
    <phoneticPr fontId="10" type="noConversion"/>
  </si>
  <si>
    <t>任务新增</t>
    <phoneticPr fontId="9" type="noConversion"/>
  </si>
  <si>
    <t>功能优化（业务预警、代办、业务审核、停牌文件发送、预约等）</t>
  </si>
  <si>
    <t>接口调整（董秘信息接口、BIRun执行频率调整）</t>
  </si>
  <si>
    <t>新功能开发（13年版年报审核底稿、上市公司重大事项报告的函件类别）</t>
  </si>
  <si>
    <t>实施团队</t>
    <phoneticPr fontId="9" type="noConversion"/>
  </si>
  <si>
    <t>软中</t>
    <phoneticPr fontId="9" type="noConversion"/>
  </si>
  <si>
    <t>双杨</t>
    <phoneticPr fontId="9" type="noConversion"/>
  </si>
  <si>
    <t>14BPM29</t>
    <phoneticPr fontId="10" type="noConversion"/>
  </si>
  <si>
    <t>初询增加市值下限以及与网下IPO接口调整</t>
  </si>
  <si>
    <t>初询增加市值下限以及与网下IPO接口调整</t>
    <phoneticPr fontId="10" type="noConversion"/>
  </si>
  <si>
    <t>7月</t>
    <phoneticPr fontId="10" type="noConversion"/>
  </si>
  <si>
    <t>14BPM30</t>
    <phoneticPr fontId="10" type="noConversion"/>
  </si>
  <si>
    <t>创新业务帐号权限文件发数据仓库开发</t>
  </si>
  <si>
    <t>创新业务帐号权限文件发数据仓库开发</t>
    <phoneticPr fontId="10" type="noConversion"/>
  </si>
  <si>
    <t>14BPM31</t>
    <phoneticPr fontId="10" type="noConversion"/>
  </si>
  <si>
    <t>信贷资产流程和接口开发</t>
  </si>
  <si>
    <t>信贷资产流程和接口开发</t>
    <phoneticPr fontId="10" type="noConversion"/>
  </si>
  <si>
    <t>6月</t>
    <phoneticPr fontId="10" type="noConversion"/>
  </si>
  <si>
    <t>14BPM32</t>
    <phoneticPr fontId="10" type="noConversion"/>
  </si>
  <si>
    <t>LOF流程和接口开发</t>
  </si>
  <si>
    <t>LOF流程和接口开发</t>
    <phoneticPr fontId="10" type="noConversion"/>
  </si>
  <si>
    <t>9月</t>
    <phoneticPr fontId="10" type="noConversion"/>
  </si>
  <si>
    <t>新基金业务系统就绪</t>
  </si>
  <si>
    <t>蒋锐权</t>
    <phoneticPr fontId="9" type="noConversion"/>
  </si>
  <si>
    <t>新基金业务系统数据迁移</t>
  </si>
  <si>
    <t>任务阶段</t>
    <phoneticPr fontId="9" type="noConversion"/>
  </si>
  <si>
    <t>业务需求</t>
    <phoneticPr fontId="9" type="noConversion"/>
  </si>
  <si>
    <t>编码实现</t>
    <phoneticPr fontId="9" type="noConversion"/>
  </si>
  <si>
    <t>用户试用</t>
    <phoneticPr fontId="9" type="noConversion"/>
  </si>
  <si>
    <t>验收测试</t>
    <phoneticPr fontId="9" type="noConversion"/>
  </si>
  <si>
    <t>任务状态</t>
    <phoneticPr fontId="9" type="noConversion"/>
  </si>
  <si>
    <t>进行中</t>
    <phoneticPr fontId="9" type="noConversion"/>
  </si>
  <si>
    <t>已完成</t>
    <phoneticPr fontId="9" type="noConversion"/>
  </si>
  <si>
    <t>任务阶段</t>
    <phoneticPr fontId="9" type="noConversion"/>
  </si>
  <si>
    <t>部署上线</t>
    <phoneticPr fontId="9" type="noConversion"/>
  </si>
  <si>
    <t>个股期权业务管理系统EzWeb架构相关开发</t>
  </si>
  <si>
    <t>任务删除</t>
    <phoneticPr fontId="9" type="noConversion"/>
  </si>
  <si>
    <t>EzWeb架构优化开发及功能开发</t>
  </si>
  <si>
    <t>EzWeb架构优化开发及功能开发</t>
    <phoneticPr fontId="10" type="noConversion"/>
  </si>
  <si>
    <t>任务合并</t>
    <phoneticPr fontId="9" type="noConversion"/>
  </si>
  <si>
    <t>任务合并</t>
    <phoneticPr fontId="9" type="noConversion"/>
  </si>
  <si>
    <t>12月</t>
    <phoneticPr fontId="10" type="noConversion"/>
  </si>
  <si>
    <t>时间点</t>
    <phoneticPr fontId="9" type="noConversion"/>
  </si>
  <si>
    <t>7月</t>
    <phoneticPr fontId="9" type="noConversion"/>
  </si>
  <si>
    <t>12月</t>
    <phoneticPr fontId="9" type="noConversion"/>
  </si>
  <si>
    <t>5月</t>
    <phoneticPr fontId="9" type="noConversion"/>
  </si>
  <si>
    <t>EzSTEP支持64位操作系统</t>
  </si>
  <si>
    <t>14FEA10</t>
  </si>
  <si>
    <t>EzOES支持64位操作系统</t>
  </si>
  <si>
    <t>14FEA11</t>
  </si>
  <si>
    <t>EzSR支持64位操作系统</t>
  </si>
  <si>
    <t>14FEA12</t>
  </si>
  <si>
    <t>EzTrans支持64位操作系统</t>
  </si>
  <si>
    <t>9月</t>
    <phoneticPr fontId="9" type="noConversion"/>
  </si>
  <si>
    <t>14FEA09</t>
  </si>
  <si>
    <t>期权行情开源API(JAVA)</t>
  </si>
  <si>
    <t>14MTP06</t>
  </si>
  <si>
    <t>技术方案</t>
    <phoneticPr fontId="9" type="noConversion"/>
  </si>
  <si>
    <t>集成测试</t>
    <phoneticPr fontId="9" type="noConversion"/>
  </si>
  <si>
    <t>8月</t>
    <phoneticPr fontId="10" type="noConversion"/>
  </si>
  <si>
    <t>竞价撮合平台行情服务器轻型化应用软件就绪</t>
  </si>
  <si>
    <t>6月</t>
    <phoneticPr fontId="9" type="noConversion"/>
  </si>
  <si>
    <t>8月</t>
    <phoneticPr fontId="9" type="noConversion"/>
  </si>
  <si>
    <t>9月</t>
    <phoneticPr fontId="10" type="noConversion"/>
  </si>
  <si>
    <t>未启动</t>
    <phoneticPr fontId="9" type="noConversion"/>
  </si>
  <si>
    <t>N/A</t>
    <phoneticPr fontId="9" type="noConversion"/>
  </si>
  <si>
    <t>业务流程</t>
    <phoneticPr fontId="9" type="noConversion"/>
  </si>
  <si>
    <t>T+2</t>
    <phoneticPr fontId="9" type="noConversion"/>
  </si>
  <si>
    <t>14SAP11</t>
    <phoneticPr fontId="10" type="noConversion"/>
  </si>
  <si>
    <t>任务拆分</t>
    <phoneticPr fontId="9" type="noConversion"/>
  </si>
  <si>
    <t>14SAP08</t>
    <phoneticPr fontId="9" type="noConversion"/>
  </si>
  <si>
    <t>14SAP08+14SAP11</t>
    <phoneticPr fontId="9" type="noConversion"/>
  </si>
  <si>
    <t>任务名称</t>
    <phoneticPr fontId="9" type="noConversion"/>
  </si>
  <si>
    <t>衍生品交易平台风控系统数据库轻型化应用软件就绪（去除第三方Timesten数据库软件）</t>
    <phoneticPr fontId="9" type="noConversion"/>
  </si>
  <si>
    <t>黄俊杰、陆冠骅</t>
    <phoneticPr fontId="9" type="noConversion"/>
  </si>
  <si>
    <t>14FAC01</t>
    <phoneticPr fontId="9" type="noConversion"/>
  </si>
  <si>
    <t>N/A</t>
    <phoneticPr fontId="9" type="noConversion"/>
  </si>
  <si>
    <t>14BPM29</t>
    <phoneticPr fontId="9" type="noConversion"/>
  </si>
  <si>
    <t>技术方案</t>
    <phoneticPr fontId="9" type="noConversion"/>
  </si>
  <si>
    <t>14BPM30</t>
    <phoneticPr fontId="9" type="noConversion"/>
  </si>
  <si>
    <t>验收测试</t>
    <phoneticPr fontId="9" type="noConversion"/>
  </si>
  <si>
    <t>14BPM31</t>
    <phoneticPr fontId="9" type="noConversion"/>
  </si>
  <si>
    <t>部署上线</t>
    <phoneticPr fontId="9" type="noConversion"/>
  </si>
  <si>
    <t>14BPM32</t>
    <phoneticPr fontId="9" type="noConversion"/>
  </si>
  <si>
    <t>编码实现</t>
    <phoneticPr fontId="9" type="noConversion"/>
  </si>
  <si>
    <t>14ERP07</t>
    <phoneticPr fontId="9" type="noConversion"/>
  </si>
  <si>
    <t>14ERP07</t>
    <phoneticPr fontId="9" type="noConversion"/>
  </si>
  <si>
    <t>数据报表支持</t>
    <phoneticPr fontId="9" type="noConversion"/>
  </si>
  <si>
    <t>14BPM28</t>
    <phoneticPr fontId="9" type="noConversion"/>
  </si>
  <si>
    <t>部署上线</t>
    <phoneticPr fontId="9" type="noConversion"/>
  </si>
  <si>
    <t>14BPM26</t>
    <phoneticPr fontId="9" type="noConversion"/>
  </si>
  <si>
    <t>编码实现</t>
    <phoneticPr fontId="9" type="noConversion"/>
  </si>
  <si>
    <t>14BPM25</t>
    <phoneticPr fontId="9" type="noConversion"/>
  </si>
  <si>
    <t>14BPM27</t>
    <phoneticPr fontId="9" type="noConversion"/>
  </si>
  <si>
    <t>ATP</t>
  </si>
  <si>
    <t>SAP平台沪港通监察应用软件就绪</t>
  </si>
  <si>
    <t>SAP</t>
  </si>
  <si>
    <t>BPM</t>
  </si>
  <si>
    <t>MTP</t>
  </si>
  <si>
    <t>FSP</t>
  </si>
  <si>
    <t>FSP一键切换</t>
  </si>
  <si>
    <t>ERP</t>
  </si>
  <si>
    <t>DTP</t>
  </si>
  <si>
    <t>EzEI私有广播(其他平台)应用软件就绪</t>
  </si>
  <si>
    <t>ATP</t>
    <phoneticPr fontId="10" type="noConversion"/>
  </si>
  <si>
    <t>报盘软件支持64位操作系统</t>
    <phoneticPr fontId="9" type="noConversion"/>
  </si>
  <si>
    <t>章奕</t>
    <phoneticPr fontId="9" type="noConversion"/>
  </si>
  <si>
    <t>14DTP01</t>
    <phoneticPr fontId="10" type="noConversion"/>
  </si>
  <si>
    <t>14DTP02</t>
    <phoneticPr fontId="10" type="noConversion"/>
  </si>
  <si>
    <t>科研课题相关任务</t>
    <phoneticPr fontId="9" type="noConversion"/>
  </si>
  <si>
    <t>黄寅飞</t>
    <phoneticPr fontId="10" type="noConversion"/>
  </si>
  <si>
    <t>黄寅飞</t>
    <phoneticPr fontId="10" type="noConversion"/>
  </si>
  <si>
    <t>李沁</t>
    <phoneticPr fontId="10" type="noConversion"/>
  </si>
  <si>
    <t>金鑫</t>
    <phoneticPr fontId="9" type="noConversion"/>
  </si>
  <si>
    <t>轻便高效交易系统开发</t>
    <phoneticPr fontId="10" type="noConversion"/>
  </si>
  <si>
    <t>上证联合技术专题三期</t>
    <phoneticPr fontId="10" type="noConversion"/>
  </si>
  <si>
    <t>云订单系统开发</t>
    <phoneticPr fontId="10" type="noConversion"/>
  </si>
  <si>
    <t>证券业云平台研发与运营</t>
    <phoneticPr fontId="9" type="noConversion"/>
  </si>
  <si>
    <t>14TAC10</t>
    <phoneticPr fontId="10" type="noConversion"/>
  </si>
  <si>
    <t>14ERP20</t>
    <phoneticPr fontId="10" type="noConversion"/>
  </si>
  <si>
    <t>14SAP14</t>
    <phoneticPr fontId="10" type="noConversion"/>
  </si>
  <si>
    <t>14SAP15</t>
    <phoneticPr fontId="10" type="noConversion"/>
  </si>
  <si>
    <t>14SAP12</t>
    <phoneticPr fontId="10" type="noConversion"/>
  </si>
  <si>
    <t>14SAP13</t>
    <phoneticPr fontId="10" type="noConversion"/>
  </si>
  <si>
    <t>期权风控系统去除Timesten数据库软件</t>
    <phoneticPr fontId="10" type="noConversion"/>
  </si>
  <si>
    <t>SAP平台去除Timesten数据库软件试用</t>
    <phoneticPr fontId="10" type="noConversion"/>
  </si>
  <si>
    <t>监察系统去除Timesten数据库软件试用</t>
    <phoneticPr fontId="10" type="noConversion"/>
  </si>
  <si>
    <t>债券交易规则调整应用软件就绪</t>
    <phoneticPr fontId="10" type="noConversion"/>
  </si>
  <si>
    <t>楼晓鸿</t>
    <phoneticPr fontId="10" type="noConversion"/>
  </si>
  <si>
    <t>14ATP27</t>
    <phoneticPr fontId="10" type="noConversion"/>
  </si>
  <si>
    <t>14FEA93</t>
    <phoneticPr fontId="9" type="noConversion"/>
  </si>
  <si>
    <t>14TAC93</t>
    <phoneticPr fontId="9" type="noConversion"/>
  </si>
  <si>
    <t>14TAC94</t>
    <phoneticPr fontId="9" type="noConversion"/>
  </si>
  <si>
    <t>14TAC95</t>
    <phoneticPr fontId="9" type="noConversion"/>
  </si>
  <si>
    <t>14TAC96</t>
    <phoneticPr fontId="9" type="noConversion"/>
  </si>
  <si>
    <t>14SAP90</t>
    <phoneticPr fontId="9" type="noConversion"/>
  </si>
  <si>
    <t>14SAP91</t>
    <phoneticPr fontId="9" type="noConversion"/>
  </si>
  <si>
    <t>14SAP92</t>
    <phoneticPr fontId="9" type="noConversion"/>
  </si>
  <si>
    <t>14SAP93</t>
    <phoneticPr fontId="9" type="noConversion"/>
  </si>
  <si>
    <t>14SAP94</t>
    <phoneticPr fontId="9" type="noConversion"/>
  </si>
  <si>
    <t>N/A</t>
    <phoneticPr fontId="9" type="noConversion"/>
  </si>
  <si>
    <t>常规任务中的任务编号重新编号</t>
    <phoneticPr fontId="9" type="noConversion"/>
  </si>
  <si>
    <t>任务编号</t>
    <phoneticPr fontId="9" type="noConversion"/>
  </si>
  <si>
    <t>CTP</t>
    <phoneticPr fontId="9" type="noConversion"/>
  </si>
  <si>
    <t>OTP</t>
    <phoneticPr fontId="10" type="noConversion"/>
  </si>
  <si>
    <t>FSP</t>
    <phoneticPr fontId="9" type="noConversion"/>
  </si>
  <si>
    <t xml:space="preserve"> ATP</t>
    <phoneticPr fontId="9" type="noConversion"/>
  </si>
  <si>
    <t>FSP</t>
    <phoneticPr fontId="9" type="noConversion"/>
  </si>
  <si>
    <t>未启动</t>
    <phoneticPr fontId="10" type="noConversion"/>
  </si>
  <si>
    <t>已完成</t>
    <phoneticPr fontId="10" type="noConversion"/>
  </si>
  <si>
    <t>新增平台分类列：核心/周边/数据</t>
    <phoneticPr fontId="9" type="noConversion"/>
  </si>
  <si>
    <t>合并任务状态和任务阶段</t>
    <phoneticPr fontId="9" type="noConversion"/>
  </si>
  <si>
    <t>待业务开放</t>
    <phoneticPr fontId="10" type="noConversion"/>
  </si>
  <si>
    <t>14FEA13</t>
  </si>
  <si>
    <t>14FEA13</t>
    <phoneticPr fontId="10" type="noConversion"/>
  </si>
  <si>
    <t>沪港通场务端软件就绪</t>
  </si>
  <si>
    <t>沪港通场务端软件就绪</t>
    <phoneticPr fontId="10" type="noConversion"/>
  </si>
  <si>
    <t>FEA</t>
    <phoneticPr fontId="10" type="noConversion"/>
  </si>
  <si>
    <t>平台</t>
    <phoneticPr fontId="9" type="noConversion"/>
  </si>
  <si>
    <t>平台分类</t>
    <phoneticPr fontId="9" type="noConversion"/>
  </si>
  <si>
    <t>MTP</t>
    <phoneticPr fontId="9" type="noConversion"/>
  </si>
  <si>
    <t>任务新增</t>
    <phoneticPr fontId="9" type="noConversion"/>
  </si>
  <si>
    <t>14ATP05</t>
  </si>
  <si>
    <t>E账户支持货币基金申赎</t>
  </si>
  <si>
    <t>任务阶段</t>
    <phoneticPr fontId="9" type="noConversion"/>
  </si>
  <si>
    <t>技术方案</t>
    <phoneticPr fontId="9" type="noConversion"/>
  </si>
  <si>
    <t>编码实现</t>
    <phoneticPr fontId="9" type="noConversion"/>
  </si>
  <si>
    <t>综业单独挂牌产品（含非公开发行优先股）支持股票质押回购和约定购回</t>
  </si>
  <si>
    <t>一对一协议回购交易端及场务端软件就绪</t>
  </si>
  <si>
    <t>验收测试</t>
    <phoneticPr fontId="9" type="noConversion"/>
  </si>
  <si>
    <t>技术方案</t>
    <phoneticPr fontId="9" type="noConversion"/>
  </si>
  <si>
    <t>个股期权监察应用软件就绪</t>
  </si>
  <si>
    <t>编码实现</t>
    <phoneticPr fontId="9" type="noConversion"/>
  </si>
  <si>
    <t>集成测试</t>
    <phoneticPr fontId="9" type="noConversion"/>
  </si>
  <si>
    <t>7月</t>
    <phoneticPr fontId="10" type="noConversion"/>
  </si>
  <si>
    <t>Y</t>
  </si>
  <si>
    <t>T+3</t>
    <phoneticPr fontId="10" type="noConversion"/>
  </si>
  <si>
    <t>8月</t>
    <phoneticPr fontId="9" type="noConversion"/>
  </si>
  <si>
    <t>4月</t>
    <phoneticPr fontId="9" type="noConversion"/>
  </si>
  <si>
    <t>3月</t>
    <phoneticPr fontId="9" type="noConversion"/>
  </si>
  <si>
    <t>T+1</t>
    <phoneticPr fontId="10" type="noConversion"/>
  </si>
  <si>
    <t>T+3</t>
    <phoneticPr fontId="9" type="noConversion"/>
  </si>
  <si>
    <t>T+3</t>
    <phoneticPr fontId="10" type="noConversion"/>
  </si>
  <si>
    <t>11月</t>
    <phoneticPr fontId="9" type="noConversion"/>
  </si>
  <si>
    <t>12月</t>
    <phoneticPr fontId="9" type="noConversion"/>
  </si>
  <si>
    <t>T+3</t>
    <phoneticPr fontId="9" type="noConversion"/>
  </si>
  <si>
    <t>新基金业务系统就绪</t>
    <phoneticPr fontId="9" type="noConversion"/>
  </si>
  <si>
    <t>整个工程删除</t>
    <phoneticPr fontId="9" type="noConversion"/>
  </si>
  <si>
    <t>9月</t>
    <phoneticPr fontId="10" type="noConversion"/>
  </si>
  <si>
    <t>章奕</t>
    <phoneticPr fontId="10" type="noConversion"/>
  </si>
  <si>
    <t>市场监察部</t>
    <phoneticPr fontId="10" type="noConversion"/>
  </si>
  <si>
    <t>公司监管一部</t>
    <phoneticPr fontId="12" type="noConversion"/>
  </si>
  <si>
    <t>7月</t>
    <phoneticPr fontId="10" type="noConversion"/>
  </si>
  <si>
    <t>债券风险警示及适当性管理业务系统功能开发</t>
    <phoneticPr fontId="10" type="noConversion"/>
  </si>
  <si>
    <t>竞价撮合平台技术优化</t>
    <phoneticPr fontId="10" type="noConversion"/>
  </si>
  <si>
    <t>固定收益平台技术优化</t>
    <phoneticPr fontId="10" type="noConversion"/>
  </si>
  <si>
    <t>B</t>
    <phoneticPr fontId="10" type="noConversion"/>
  </si>
  <si>
    <t>债券风险警示及适当性管理应用软件就绪</t>
    <phoneticPr fontId="10" type="noConversion"/>
  </si>
  <si>
    <t>T+3</t>
    <phoneticPr fontId="10" type="noConversion"/>
  </si>
  <si>
    <t>报盘软件支持64位操作系统</t>
    <phoneticPr fontId="9" type="noConversion"/>
  </si>
  <si>
    <t>竞价撮合平台公开发行优先股应用软件就绪</t>
  </si>
  <si>
    <t>竞价撮合平台重演比对工具软件就绪(二期)</t>
  </si>
  <si>
    <t>竞价撮合平台数据库轻型化应用软件就绪（去除第三方RDB数据库软件）</t>
  </si>
  <si>
    <t>竞价撮合平台数据库轻型化应用软件就绪（实时交易阶段移除RDB）</t>
  </si>
  <si>
    <t>通信服务器轻型化应用软件就绪（一期）</t>
    <phoneticPr fontId="9" type="noConversion"/>
  </si>
  <si>
    <t>新公司业务管理系统需求调整与开发</t>
    <phoneticPr fontId="10" type="noConversion"/>
  </si>
  <si>
    <t>内部网站系统需求调整与开发</t>
    <phoneticPr fontId="9" type="noConversion"/>
  </si>
  <si>
    <t>ERP系统需求调整与开发</t>
    <phoneticPr fontId="10" type="noConversion"/>
  </si>
  <si>
    <t>项目管理</t>
    <phoneticPr fontId="9" type="noConversion"/>
  </si>
  <si>
    <t>行情统计系统数据仓库接口标准化应用软件就绪</t>
    <phoneticPr fontId="10" type="noConversion"/>
  </si>
  <si>
    <t>行情统计系统自动化应用软件就绪（二期）</t>
    <phoneticPr fontId="10" type="noConversion"/>
  </si>
  <si>
    <t>其他平台XBRL相关应用软件就绪</t>
    <phoneticPr fontId="10" type="noConversion"/>
  </si>
  <si>
    <t>行情统计系统需求调整与开发</t>
    <phoneticPr fontId="10" type="noConversion"/>
  </si>
  <si>
    <t>市场监察平台账户信息分类标识监察应用软件就绪</t>
    <phoneticPr fontId="10" type="noConversion"/>
  </si>
  <si>
    <t>市场监察平台、固定收益平台、综合业务平台实时监管数据整合应用软件就绪</t>
    <phoneticPr fontId="10" type="noConversion"/>
  </si>
  <si>
    <t>综合业务平台货币基金小额账户不受限应用软件就绪</t>
    <phoneticPr fontId="10" type="noConversion"/>
  </si>
  <si>
    <t>信用账户其他业务应用软件就绪</t>
    <phoneticPr fontId="9" type="noConversion"/>
  </si>
  <si>
    <t>取消合格投资者资格应用软件就绪</t>
    <phoneticPr fontId="10" type="noConversion"/>
  </si>
  <si>
    <t>报价回购增加品种应用软件就绪</t>
    <phoneticPr fontId="10" type="noConversion"/>
  </si>
  <si>
    <t>EzWeb系统架构技术优化</t>
    <phoneticPr fontId="9" type="noConversion"/>
  </si>
  <si>
    <t>已暂停</t>
    <phoneticPr fontId="10" type="noConversion"/>
  </si>
  <si>
    <t>市场监察平台需求调整与开发</t>
    <phoneticPr fontId="9" type="noConversion"/>
  </si>
  <si>
    <t>债券发行系统需求调整与开发</t>
    <phoneticPr fontId="9" type="noConversion"/>
  </si>
  <si>
    <t>期权交易平台结算价应用就绪</t>
    <phoneticPr fontId="10" type="noConversion"/>
  </si>
  <si>
    <t>综合业务平台分级ETF应用软件就绪</t>
    <phoneticPr fontId="9" type="noConversion"/>
  </si>
  <si>
    <t>战略新兴产业板任务应用软件就绪</t>
    <phoneticPr fontId="9" type="noConversion"/>
  </si>
  <si>
    <t>14MTP15</t>
    <phoneticPr fontId="9" type="noConversion"/>
  </si>
  <si>
    <t>平台分类</t>
    <phoneticPr fontId="9" type="noConversion"/>
  </si>
  <si>
    <t>序号</t>
    <phoneticPr fontId="9" type="noConversion"/>
  </si>
  <si>
    <t>工程</t>
    <phoneticPr fontId="9" type="noConversion"/>
  </si>
  <si>
    <t>牵头人</t>
    <phoneticPr fontId="9" type="noConversion"/>
  </si>
  <si>
    <t>督办时点</t>
    <phoneticPr fontId="9" type="noConversion"/>
  </si>
  <si>
    <t>任务编号</t>
    <phoneticPr fontId="10" type="noConversion"/>
  </si>
  <si>
    <t>任务编号</t>
    <phoneticPr fontId="9" type="noConversion"/>
  </si>
  <si>
    <t>时间点</t>
    <phoneticPr fontId="9" type="noConversion"/>
  </si>
  <si>
    <t>任务</t>
    <phoneticPr fontId="9" type="noConversion"/>
  </si>
  <si>
    <r>
      <t>其他平台X</t>
    </r>
    <r>
      <rPr>
        <sz val="10"/>
        <rFont val="宋体"/>
        <family val="3"/>
        <charset val="134"/>
      </rPr>
      <t>BRL报送系统日常维护</t>
    </r>
    <phoneticPr fontId="9" type="noConversion"/>
  </si>
  <si>
    <t>李沁</t>
    <phoneticPr fontId="9" type="noConversion"/>
  </si>
  <si>
    <t>验收测试</t>
    <phoneticPr fontId="10" type="noConversion"/>
  </si>
  <si>
    <t>已暂停</t>
    <phoneticPr fontId="10" type="noConversion"/>
  </si>
  <si>
    <t>Y</t>
    <phoneticPr fontId="10" type="noConversion"/>
  </si>
  <si>
    <t>Y</t>
    <phoneticPr fontId="9" type="noConversion"/>
  </si>
  <si>
    <t>优先股应用软件就绪</t>
    <phoneticPr fontId="9" type="noConversion"/>
  </si>
  <si>
    <t>衍生品平台期权交易、风控、场务应用软件就绪（二期）</t>
    <phoneticPr fontId="10" type="noConversion"/>
  </si>
  <si>
    <t>竞价撮合平台行情服务器轻型化应用软件就绪</t>
    <phoneticPr fontId="10" type="noConversion"/>
  </si>
  <si>
    <t>市场监察平台数据库轻型化应用软件就绪（去除第三方Timesten数据库软件）</t>
    <phoneticPr fontId="10" type="noConversion"/>
  </si>
  <si>
    <t>竞价撮合平台盘中停牌收单等交易规则调整应用软件就绪</t>
    <phoneticPr fontId="10" type="noConversion"/>
  </si>
  <si>
    <t>综合业务平台分级基金应用软件就绪</t>
    <phoneticPr fontId="10" type="noConversion"/>
  </si>
  <si>
    <t>综合业务平台沪港通应用软件就绪</t>
    <phoneticPr fontId="9" type="noConversion"/>
  </si>
  <si>
    <t>个股期权风险监控应用软件就绪（二期）</t>
    <phoneticPr fontId="10" type="noConversion"/>
  </si>
  <si>
    <t>任务阶段</t>
    <phoneticPr fontId="10" type="noConversion"/>
  </si>
  <si>
    <t>技术方案</t>
    <phoneticPr fontId="10" type="noConversion"/>
  </si>
  <si>
    <t>未启动</t>
    <phoneticPr fontId="10" type="noConversion"/>
  </si>
  <si>
    <t>业务方案</t>
    <phoneticPr fontId="10" type="noConversion"/>
  </si>
  <si>
    <t>通用文件传输功能应用软件就绪</t>
    <phoneticPr fontId="9" type="noConversion"/>
  </si>
  <si>
    <t>上市公司监管一部</t>
    <phoneticPr fontId="10" type="noConversion"/>
  </si>
  <si>
    <t>验收测试</t>
    <phoneticPr fontId="10" type="noConversion"/>
  </si>
  <si>
    <t>监察文档流转系统业务优化</t>
    <phoneticPr fontId="10" type="noConversion"/>
  </si>
  <si>
    <t>监察文档流转系统统一搜索功能开发</t>
    <phoneticPr fontId="10" type="noConversion"/>
  </si>
  <si>
    <t>已完成</t>
    <phoneticPr fontId="10" type="noConversion"/>
  </si>
  <si>
    <t>7月</t>
    <phoneticPr fontId="10" type="noConversion"/>
  </si>
  <si>
    <t>12月</t>
    <phoneticPr fontId="10" type="noConversion"/>
  </si>
  <si>
    <t>诚信信息系统业务优化</t>
    <phoneticPr fontId="10" type="noConversion"/>
  </si>
  <si>
    <t>诚信信息系统信息提醒及功能优化开发</t>
    <phoneticPr fontId="10" type="noConversion"/>
  </si>
  <si>
    <t>李沁</t>
    <phoneticPr fontId="10" type="noConversion"/>
  </si>
  <si>
    <t>10月</t>
    <phoneticPr fontId="10" type="noConversion"/>
  </si>
  <si>
    <t>人力资源系统子公司薪资模块整合</t>
    <phoneticPr fontId="10" type="noConversion"/>
  </si>
  <si>
    <t>ERP</t>
    <phoneticPr fontId="10" type="noConversion"/>
  </si>
  <si>
    <t>人事部</t>
    <phoneticPr fontId="10" type="noConversion"/>
  </si>
  <si>
    <r>
      <t>1</t>
    </r>
    <r>
      <rPr>
        <sz val="10"/>
        <rFont val="宋体"/>
        <family val="3"/>
        <charset val="134"/>
      </rPr>
      <t>0月</t>
    </r>
    <phoneticPr fontId="10" type="noConversion"/>
  </si>
  <si>
    <t>人力资源系统子公司绩效模块整合</t>
    <phoneticPr fontId="10" type="noConversion"/>
  </si>
  <si>
    <t>市场服务资料库业务优化</t>
    <phoneticPr fontId="10" type="noConversion"/>
  </si>
  <si>
    <t>市场服务资料库参会、培训统计模块开发</t>
    <phoneticPr fontId="10" type="noConversion"/>
  </si>
  <si>
    <t>发行上市部</t>
    <phoneticPr fontId="10" type="noConversion"/>
  </si>
  <si>
    <t>双杨</t>
    <phoneticPr fontId="10" type="noConversion"/>
  </si>
  <si>
    <t>5月</t>
    <phoneticPr fontId="10" type="noConversion"/>
  </si>
  <si>
    <t>市场服务资料库IPO文档资料管理模块开发</t>
    <phoneticPr fontId="10" type="noConversion"/>
  </si>
  <si>
    <t>任务阶段</t>
    <phoneticPr fontId="9" type="noConversion"/>
  </si>
  <si>
    <t>技术方案</t>
    <phoneticPr fontId="9" type="noConversion"/>
  </si>
  <si>
    <t>任务合并</t>
    <phoneticPr fontId="9" type="noConversion"/>
  </si>
  <si>
    <t>已暂停</t>
    <phoneticPr fontId="9" type="noConversion"/>
  </si>
  <si>
    <t>验收测试</t>
    <phoneticPr fontId="9" type="noConversion"/>
  </si>
  <si>
    <t>监察文档流转系统全景跟踪及监察知识库开发</t>
  </si>
  <si>
    <t>诚信信息系统信息提醒及功能优化开发</t>
  </si>
  <si>
    <t>人力资源系统子公司薪资模块整合</t>
  </si>
  <si>
    <t>人力资源系统子公司绩效模块整合</t>
  </si>
  <si>
    <t>市场服务资料库IPO文档资料管理模块开发</t>
  </si>
  <si>
    <t>任务调整</t>
    <phoneticPr fontId="9" type="noConversion"/>
  </si>
  <si>
    <t>14MTP05</t>
  </si>
  <si>
    <t>E账户支持新股认购</t>
  </si>
  <si>
    <t>技术方案</t>
    <phoneticPr fontId="9" type="noConversion"/>
  </si>
  <si>
    <t>编码实现</t>
    <phoneticPr fontId="9" type="noConversion"/>
  </si>
  <si>
    <t>14ERP07</t>
    <phoneticPr fontId="10" type="noConversion"/>
  </si>
  <si>
    <t>14ERP08</t>
    <phoneticPr fontId="10" type="noConversion"/>
  </si>
  <si>
    <t>14ERP09</t>
    <phoneticPr fontId="10" type="noConversion"/>
  </si>
  <si>
    <t>14ERP10</t>
    <phoneticPr fontId="10" type="noConversion"/>
  </si>
  <si>
    <t>8月</t>
    <phoneticPr fontId="10" type="noConversion"/>
  </si>
  <si>
    <t>时间点</t>
    <phoneticPr fontId="9" type="noConversion"/>
  </si>
  <si>
    <t>7月</t>
    <phoneticPr fontId="9" type="noConversion"/>
  </si>
  <si>
    <t>8月</t>
    <phoneticPr fontId="9" type="noConversion"/>
  </si>
  <si>
    <t>T+4</t>
    <phoneticPr fontId="10" type="noConversion"/>
  </si>
  <si>
    <t>14BPM26</t>
  </si>
  <si>
    <t>任务阶段</t>
    <phoneticPr fontId="9" type="noConversion"/>
  </si>
  <si>
    <t>编码实现</t>
    <phoneticPr fontId="9" type="noConversion"/>
  </si>
  <si>
    <t>验证测试</t>
    <phoneticPr fontId="9" type="noConversion"/>
  </si>
  <si>
    <t>PBU差异优化(程序优化+配合数据修正+日终比对)</t>
  </si>
  <si>
    <t>任务名称</t>
    <phoneticPr fontId="9" type="noConversion"/>
  </si>
  <si>
    <t>PBU差异优化(程序优化+配合数据修正+日终比对)</t>
    <phoneticPr fontId="9" type="noConversion"/>
  </si>
  <si>
    <t>PBU差异优化</t>
  </si>
  <si>
    <t>已完成</t>
    <phoneticPr fontId="9" type="noConversion"/>
  </si>
  <si>
    <t>进行中</t>
    <phoneticPr fontId="9" type="noConversion"/>
  </si>
  <si>
    <t>待上线</t>
    <phoneticPr fontId="10" type="noConversion"/>
  </si>
  <si>
    <t>14BPM29</t>
  </si>
  <si>
    <t>编码实现</t>
    <phoneticPr fontId="9" type="noConversion"/>
  </si>
  <si>
    <t>验证测试</t>
    <phoneticPr fontId="9" type="noConversion"/>
  </si>
  <si>
    <t>14BPM30</t>
  </si>
  <si>
    <t>验证测试</t>
    <phoneticPr fontId="9" type="noConversion"/>
  </si>
  <si>
    <t>3月</t>
    <phoneticPr fontId="10" type="noConversion"/>
  </si>
  <si>
    <t>5月</t>
    <phoneticPr fontId="10" type="noConversion"/>
  </si>
  <si>
    <t>14DTP04</t>
    <phoneticPr fontId="10" type="noConversion"/>
  </si>
  <si>
    <t>14DTP04</t>
  </si>
  <si>
    <t>期权性能调优</t>
  </si>
  <si>
    <t>任务新增</t>
    <phoneticPr fontId="9" type="noConversion"/>
  </si>
  <si>
    <t>业务流程</t>
    <phoneticPr fontId="9" type="noConversion"/>
  </si>
  <si>
    <t>编码实现</t>
    <phoneticPr fontId="9" type="noConversion"/>
  </si>
  <si>
    <t>8月</t>
    <phoneticPr fontId="9" type="noConversion"/>
  </si>
  <si>
    <t>9月</t>
    <phoneticPr fontId="9" type="noConversion"/>
  </si>
  <si>
    <t>编码实现</t>
    <phoneticPr fontId="10" type="noConversion"/>
  </si>
  <si>
    <t>已完成</t>
    <phoneticPr fontId="9" type="noConversion"/>
  </si>
  <si>
    <t>编码实现</t>
    <phoneticPr fontId="9" type="noConversion"/>
  </si>
  <si>
    <t>14BPM25</t>
  </si>
  <si>
    <t>14BPM27</t>
  </si>
  <si>
    <t>债券风险警示及适当性管理业务系统功能开发</t>
  </si>
  <si>
    <t>技术方案</t>
    <phoneticPr fontId="9" type="noConversion"/>
  </si>
  <si>
    <t>8月</t>
    <phoneticPr fontId="10" type="noConversion"/>
  </si>
  <si>
    <t>时间点</t>
    <phoneticPr fontId="9" type="noConversion"/>
  </si>
  <si>
    <t>T+2</t>
    <phoneticPr fontId="9" type="noConversion"/>
  </si>
  <si>
    <t>验证测试</t>
    <phoneticPr fontId="9" type="noConversion"/>
  </si>
  <si>
    <t>技术方案</t>
    <phoneticPr fontId="9" type="noConversion"/>
  </si>
  <si>
    <t>行情统计系统自动化应用软件就绪（二期）</t>
  </si>
  <si>
    <t>验证测试</t>
    <phoneticPr fontId="9" type="noConversion"/>
  </si>
  <si>
    <t>李沁</t>
    <phoneticPr fontId="9" type="noConversion"/>
  </si>
  <si>
    <t>ERP</t>
    <phoneticPr fontId="9" type="noConversion"/>
  </si>
  <si>
    <t>信息中心</t>
    <phoneticPr fontId="12" type="noConversion"/>
  </si>
  <si>
    <t>行情统计系统新增统计模块开发</t>
  </si>
  <si>
    <t>任务归属</t>
    <phoneticPr fontId="9" type="noConversion"/>
  </si>
  <si>
    <t>工程任务</t>
    <phoneticPr fontId="9" type="noConversion"/>
  </si>
  <si>
    <t>常规任务</t>
    <phoneticPr fontId="9" type="noConversion"/>
  </si>
  <si>
    <t>业务流程</t>
    <phoneticPr fontId="10" type="noConversion"/>
  </si>
  <si>
    <t>未启动</t>
    <phoneticPr fontId="9" type="noConversion"/>
  </si>
  <si>
    <t>业务流程</t>
    <phoneticPr fontId="9" type="noConversion"/>
  </si>
  <si>
    <t>业务流程</t>
    <phoneticPr fontId="10" type="noConversion"/>
  </si>
  <si>
    <t>业务方案</t>
    <phoneticPr fontId="9" type="noConversion"/>
  </si>
  <si>
    <t>部署上线</t>
    <phoneticPr fontId="9" type="noConversion"/>
  </si>
  <si>
    <t>已完成</t>
    <phoneticPr fontId="9" type="noConversion"/>
  </si>
  <si>
    <t>任务编号</t>
    <phoneticPr fontId="9" type="noConversion"/>
  </si>
  <si>
    <t>14ERP12</t>
    <phoneticPr fontId="9" type="noConversion"/>
  </si>
  <si>
    <t>14FAC09</t>
    <phoneticPr fontId="9" type="noConversion"/>
  </si>
  <si>
    <t>负责人</t>
    <phoneticPr fontId="9" type="noConversion"/>
  </si>
  <si>
    <t>李杰斌</t>
    <phoneticPr fontId="9" type="noConversion"/>
  </si>
  <si>
    <t>14FAC09</t>
    <phoneticPr fontId="10" type="noConversion"/>
  </si>
  <si>
    <t>李杰斌</t>
    <phoneticPr fontId="10" type="noConversion"/>
  </si>
  <si>
    <t>人力资源系统需求调整与开发</t>
  </si>
  <si>
    <t>内部网站系统栏目新增及优化</t>
  </si>
  <si>
    <t>人力资源系统薪资报表优化</t>
  </si>
  <si>
    <t>任务归属</t>
    <phoneticPr fontId="9" type="noConversion"/>
  </si>
  <si>
    <t>工程任务</t>
    <phoneticPr fontId="9" type="noConversion"/>
  </si>
  <si>
    <t>常规任务</t>
    <phoneticPr fontId="9" type="noConversion"/>
  </si>
  <si>
    <t>8月</t>
    <phoneticPr fontId="10" type="noConversion"/>
  </si>
  <si>
    <t>ERP四期应用软件就绪（一阶段）</t>
  </si>
  <si>
    <t>时间点</t>
    <phoneticPr fontId="9" type="noConversion"/>
  </si>
  <si>
    <t>7月</t>
    <phoneticPr fontId="9" type="noConversion"/>
  </si>
  <si>
    <t>8月</t>
    <phoneticPr fontId="9" type="noConversion"/>
  </si>
  <si>
    <t>14ERP21</t>
  </si>
  <si>
    <t>14ERP21</t>
    <phoneticPr fontId="10" type="noConversion"/>
  </si>
  <si>
    <t>14ERP22</t>
    <phoneticPr fontId="10" type="noConversion"/>
  </si>
  <si>
    <t>任务拆分</t>
    <phoneticPr fontId="9" type="noConversion"/>
  </si>
  <si>
    <t>监察文档流转系统来函登记功能开发</t>
  </si>
  <si>
    <t>监察文档流转系统来函登记功能开发</t>
    <phoneticPr fontId="9" type="noConversion"/>
  </si>
  <si>
    <t>14ERP22</t>
    <phoneticPr fontId="9" type="noConversion"/>
  </si>
  <si>
    <t>监察文档流转系统监察知识库和异常交易跟踪开发</t>
  </si>
  <si>
    <t>监察文档流转系统监察知识库和异常交易跟踪开发</t>
    <phoneticPr fontId="9" type="noConversion"/>
  </si>
  <si>
    <t>业务方案</t>
    <phoneticPr fontId="9" type="noConversion"/>
  </si>
  <si>
    <t>业务需求</t>
    <phoneticPr fontId="9" type="noConversion"/>
  </si>
  <si>
    <t>业务需求</t>
    <phoneticPr fontId="9" type="noConversion"/>
  </si>
  <si>
    <t>14ERP20</t>
  </si>
  <si>
    <t>云订单系统开发</t>
  </si>
  <si>
    <t>编码实现</t>
    <phoneticPr fontId="9" type="noConversion"/>
  </si>
  <si>
    <t>9月</t>
    <phoneticPr fontId="10" type="noConversion"/>
  </si>
  <si>
    <t>12月</t>
    <phoneticPr fontId="9" type="noConversion"/>
  </si>
  <si>
    <t>9月</t>
    <phoneticPr fontId="9" type="noConversion"/>
  </si>
  <si>
    <t>任务阶段</t>
    <phoneticPr fontId="9" type="noConversion"/>
  </si>
  <si>
    <t>调整数据</t>
    <phoneticPr fontId="9" type="noConversion"/>
  </si>
  <si>
    <t>调整数据类型任务</t>
    <phoneticPr fontId="10" type="noConversion"/>
  </si>
  <si>
    <t>14MTP10</t>
  </si>
  <si>
    <t>部署上线</t>
    <phoneticPr fontId="9" type="noConversion"/>
  </si>
  <si>
    <t>验证测试</t>
    <phoneticPr fontId="9" type="noConversion"/>
  </si>
  <si>
    <t>编码实现</t>
    <phoneticPr fontId="9" type="noConversion"/>
  </si>
  <si>
    <t>验收测试</t>
    <phoneticPr fontId="9" type="noConversion"/>
  </si>
  <si>
    <t>14MTP18</t>
  </si>
  <si>
    <t>债券风险警示及适当性管理</t>
  </si>
  <si>
    <t>技术方案</t>
    <phoneticPr fontId="9" type="noConversion"/>
  </si>
  <si>
    <t>负责人</t>
    <phoneticPr fontId="9" type="noConversion"/>
  </si>
  <si>
    <t>徐乾</t>
    <phoneticPr fontId="9" type="noConversion"/>
  </si>
  <si>
    <t>林志高</t>
    <phoneticPr fontId="9" type="noConversion"/>
  </si>
  <si>
    <t>林志高</t>
    <phoneticPr fontId="9" type="noConversion"/>
  </si>
  <si>
    <t>OTP</t>
    <phoneticPr fontId="10" type="noConversion"/>
  </si>
  <si>
    <t>人力资源系统需求调整与开发</t>
    <phoneticPr fontId="9" type="noConversion"/>
  </si>
  <si>
    <t>业务方案阶段</t>
    <phoneticPr fontId="10" type="noConversion"/>
  </si>
  <si>
    <t>技术方案阶段</t>
    <phoneticPr fontId="10" type="noConversion"/>
  </si>
  <si>
    <t>需与中登同步</t>
    <phoneticPr fontId="10" type="noConversion"/>
  </si>
  <si>
    <t>14SAP14</t>
  </si>
  <si>
    <t>轻便高效交易系统开发</t>
  </si>
  <si>
    <t>14SAP15</t>
  </si>
  <si>
    <t>上证联合技术专题三期</t>
  </si>
  <si>
    <t>未启动</t>
    <phoneticPr fontId="9" type="noConversion"/>
  </si>
  <si>
    <t>进行中</t>
    <phoneticPr fontId="9" type="noConversion"/>
  </si>
  <si>
    <t>市场监察部</t>
  </si>
  <si>
    <t>第一阶段已上线；
第二阶段业务方案</t>
    <phoneticPr fontId="10" type="noConversion"/>
  </si>
  <si>
    <t>集成测试</t>
    <phoneticPr fontId="10" type="noConversion"/>
  </si>
  <si>
    <t>任务阶段</t>
    <phoneticPr fontId="9" type="noConversion"/>
  </si>
  <si>
    <t>验收测试</t>
    <phoneticPr fontId="9" type="noConversion"/>
  </si>
  <si>
    <t>已完成</t>
    <phoneticPr fontId="9" type="noConversion"/>
  </si>
  <si>
    <t>技术方案</t>
    <phoneticPr fontId="9" type="noConversion"/>
  </si>
  <si>
    <t>编码实现</t>
    <phoneticPr fontId="9" type="noConversion"/>
  </si>
  <si>
    <t>负责人</t>
    <phoneticPr fontId="9" type="noConversion"/>
  </si>
  <si>
    <t>吴继春</t>
    <phoneticPr fontId="9" type="noConversion"/>
  </si>
  <si>
    <t>蒋锐权</t>
  </si>
  <si>
    <t>陈晨</t>
    <phoneticPr fontId="9" type="noConversion"/>
  </si>
  <si>
    <t>王明坤</t>
    <phoneticPr fontId="9" type="noConversion"/>
  </si>
  <si>
    <t>未启动</t>
    <phoneticPr fontId="9" type="noConversion"/>
  </si>
  <si>
    <t>编码实现</t>
    <phoneticPr fontId="9" type="noConversion"/>
  </si>
  <si>
    <t>验证测试</t>
    <phoneticPr fontId="9" type="noConversion"/>
  </si>
  <si>
    <t>编码实现</t>
    <phoneticPr fontId="9" type="noConversion"/>
  </si>
  <si>
    <t>14FAC09</t>
  </si>
  <si>
    <t>已暂停</t>
    <phoneticPr fontId="9" type="noConversion"/>
  </si>
  <si>
    <t>业务方案</t>
    <phoneticPr fontId="9" type="noConversion"/>
  </si>
  <si>
    <t>14MTP16</t>
  </si>
  <si>
    <t>债券及回购价格控制机制调整</t>
  </si>
  <si>
    <t>集成测试</t>
    <phoneticPr fontId="9" type="noConversion"/>
  </si>
  <si>
    <t>技术方案</t>
    <phoneticPr fontId="9" type="noConversion"/>
  </si>
  <si>
    <t>集成测试</t>
    <phoneticPr fontId="9" type="noConversion"/>
  </si>
  <si>
    <t>5月底技术方案
7月底原型系统</t>
    <phoneticPr fontId="10" type="noConversion"/>
  </si>
  <si>
    <t>郑凌云</t>
    <phoneticPr fontId="10" type="noConversion"/>
  </si>
  <si>
    <t>程序优化已完成7月17日上线;日终比对编码实现</t>
    <phoneticPr fontId="10" type="noConversion"/>
  </si>
  <si>
    <t>后续老代码下线及AM70优化</t>
    <phoneticPr fontId="10" type="noConversion"/>
  </si>
  <si>
    <t>14FSP11</t>
    <phoneticPr fontId="10" type="noConversion"/>
  </si>
  <si>
    <t>评估互联网接入方案</t>
    <phoneticPr fontId="10" type="noConversion"/>
  </si>
  <si>
    <t>刘栋</t>
    <phoneticPr fontId="10" type="noConversion"/>
  </si>
  <si>
    <t>黄成</t>
    <phoneticPr fontId="10" type="noConversion"/>
  </si>
  <si>
    <t>行情监控系统的设计与开发</t>
    <phoneticPr fontId="10" type="noConversion"/>
  </si>
  <si>
    <t>FAC</t>
    <phoneticPr fontId="9" type="noConversion"/>
  </si>
  <si>
    <t>N/A</t>
    <phoneticPr fontId="10" type="noConversion"/>
  </si>
  <si>
    <t>任务阶段</t>
    <phoneticPr fontId="9" type="noConversion"/>
  </si>
  <si>
    <t>验收测试</t>
    <phoneticPr fontId="9" type="noConversion"/>
  </si>
  <si>
    <t>已完成</t>
    <phoneticPr fontId="9" type="noConversion"/>
  </si>
  <si>
    <t>时间点</t>
    <phoneticPr fontId="9" type="noConversion"/>
  </si>
  <si>
    <t>7月</t>
    <phoneticPr fontId="9" type="noConversion"/>
  </si>
  <si>
    <t>8月</t>
    <phoneticPr fontId="9" type="noConversion"/>
  </si>
  <si>
    <t>14FSP11</t>
  </si>
  <si>
    <t>评估互联网接入方案</t>
  </si>
  <si>
    <t>14FAC10</t>
  </si>
  <si>
    <t>14FAC10</t>
    <phoneticPr fontId="10" type="noConversion"/>
  </si>
  <si>
    <t>行情监控系统的设计与开发</t>
  </si>
  <si>
    <t>已暂停</t>
    <phoneticPr fontId="9" type="noConversion"/>
  </si>
  <si>
    <t>已完成</t>
    <phoneticPr fontId="10" type="noConversion"/>
  </si>
  <si>
    <t>部署上线</t>
    <phoneticPr fontId="9" type="noConversion"/>
  </si>
  <si>
    <t>14MTP07</t>
  </si>
  <si>
    <t>未启动</t>
    <phoneticPr fontId="9" type="noConversion"/>
  </si>
  <si>
    <t>技术方案</t>
    <phoneticPr fontId="9" type="noConversion"/>
  </si>
  <si>
    <t>编码实现</t>
    <phoneticPr fontId="9" type="noConversion"/>
  </si>
  <si>
    <t>集成测试</t>
    <phoneticPr fontId="9" type="noConversion"/>
  </si>
  <si>
    <t>SAP</t>
    <phoneticPr fontId="9" type="noConversion"/>
  </si>
  <si>
    <t>王明坤</t>
    <phoneticPr fontId="10" type="noConversion"/>
  </si>
  <si>
    <t>沪港通性能调优</t>
  </si>
  <si>
    <t>沪港通性能调优</t>
    <phoneticPr fontId="10" type="noConversion"/>
  </si>
  <si>
    <t>综业性能调优</t>
  </si>
  <si>
    <t>综业性能调优</t>
    <phoneticPr fontId="10" type="noConversion"/>
  </si>
  <si>
    <t>14ATP28</t>
  </si>
  <si>
    <t>平烨</t>
    <phoneticPr fontId="10" type="noConversion"/>
  </si>
  <si>
    <t>DTP</t>
    <phoneticPr fontId="10" type="noConversion"/>
  </si>
  <si>
    <t>ATP</t>
    <phoneticPr fontId="10" type="noConversion"/>
  </si>
  <si>
    <t>埃森哲</t>
    <phoneticPr fontId="10" type="noConversion"/>
  </si>
  <si>
    <t>埃森哲</t>
    <phoneticPr fontId="10" type="noConversion"/>
  </si>
  <si>
    <t>编码实现</t>
    <phoneticPr fontId="9" type="noConversion"/>
  </si>
  <si>
    <t>性能调优</t>
    <phoneticPr fontId="9" type="noConversion"/>
  </si>
  <si>
    <t>工程新增</t>
    <phoneticPr fontId="9" type="noConversion"/>
  </si>
  <si>
    <t>任务新增</t>
    <phoneticPr fontId="9" type="noConversion"/>
  </si>
  <si>
    <t>会员业务系统沪港通007和008号流程调整优化</t>
  </si>
  <si>
    <t>周边</t>
  </si>
  <si>
    <t>会员部</t>
  </si>
  <si>
    <t>任务新增</t>
    <phoneticPr fontId="9" type="noConversion"/>
  </si>
  <si>
    <t>14BPM33</t>
    <phoneticPr fontId="10" type="noConversion"/>
  </si>
  <si>
    <t>14BPM33</t>
    <phoneticPr fontId="9" type="noConversion"/>
  </si>
  <si>
    <t>14BPM34</t>
  </si>
  <si>
    <t>14BPM34</t>
    <phoneticPr fontId="10" type="noConversion"/>
  </si>
  <si>
    <t>沪港通业务系统开发v0.2版开发</t>
  </si>
  <si>
    <t>14BPM35</t>
  </si>
  <si>
    <t>14BPM35</t>
    <phoneticPr fontId="10" type="noConversion"/>
  </si>
  <si>
    <t>初询增加发行方式功能</t>
  </si>
  <si>
    <t>发行上市部</t>
  </si>
  <si>
    <t>14ATP28</t>
    <phoneticPr fontId="10" type="noConversion"/>
  </si>
  <si>
    <t>14TAC11</t>
    <phoneticPr fontId="10" type="noConversion"/>
  </si>
  <si>
    <t>期权系统性能调优</t>
    <phoneticPr fontId="10" type="noConversion"/>
  </si>
  <si>
    <t>核心系统性能调优</t>
    <phoneticPr fontId="10" type="noConversion"/>
  </si>
  <si>
    <t>HAP高可用包协助EzCS、EzEI开发</t>
  </si>
  <si>
    <t>HAP高可用包协助EzCS、EzEI开发</t>
    <phoneticPr fontId="10" type="noConversion"/>
  </si>
  <si>
    <t>任务合并</t>
    <phoneticPr fontId="9" type="noConversion"/>
  </si>
  <si>
    <t>刘凯</t>
    <phoneticPr fontId="10" type="noConversion"/>
  </si>
  <si>
    <t>楼晓鸿</t>
    <phoneticPr fontId="10" type="noConversion"/>
  </si>
  <si>
    <t>章奕</t>
    <phoneticPr fontId="10" type="noConversion"/>
  </si>
  <si>
    <t>应用支持_HAP库</t>
    <phoneticPr fontId="10" type="noConversion"/>
  </si>
  <si>
    <t>应用支持_MTP</t>
    <phoneticPr fontId="10" type="noConversion"/>
  </si>
  <si>
    <t>应用支持_FEA</t>
    <phoneticPr fontId="10" type="noConversion"/>
  </si>
  <si>
    <t>应用支持_SAP</t>
    <phoneticPr fontId="10" type="noConversion"/>
  </si>
  <si>
    <t>应用支持_FAC</t>
    <phoneticPr fontId="10" type="noConversion"/>
  </si>
  <si>
    <t>应用支持_ATP</t>
    <phoneticPr fontId="10" type="noConversion"/>
  </si>
  <si>
    <t>应用支持_FSP</t>
    <phoneticPr fontId="10" type="noConversion"/>
  </si>
  <si>
    <t>应用支持_DTP</t>
    <phoneticPr fontId="10" type="noConversion"/>
  </si>
  <si>
    <t>陈晨</t>
    <phoneticPr fontId="10" type="noConversion"/>
  </si>
  <si>
    <t>蒋卫</t>
    <phoneticPr fontId="10" type="noConversion"/>
  </si>
  <si>
    <t>黄俊杰</t>
    <phoneticPr fontId="10" type="noConversion"/>
  </si>
  <si>
    <t>管理协调_MTP</t>
  </si>
  <si>
    <t>管理协调_MTP</t>
    <phoneticPr fontId="10" type="noConversion"/>
  </si>
  <si>
    <t>管理协调_ATP</t>
  </si>
  <si>
    <t>管理协调_ATP</t>
    <phoneticPr fontId="10" type="noConversion"/>
  </si>
  <si>
    <t>管理协调_TAC</t>
  </si>
  <si>
    <t>管理协调_TAC</t>
    <phoneticPr fontId="10" type="noConversion"/>
  </si>
  <si>
    <t>管理协调_FSP</t>
  </si>
  <si>
    <t>管理协调_FSP</t>
    <phoneticPr fontId="10" type="noConversion"/>
  </si>
  <si>
    <t>管理协调_DTP</t>
  </si>
  <si>
    <t>管理协调_DTP</t>
    <phoneticPr fontId="10" type="noConversion"/>
  </si>
  <si>
    <t>管理协调_FEA</t>
  </si>
  <si>
    <t>管理协调_FEA</t>
    <phoneticPr fontId="10" type="noConversion"/>
  </si>
  <si>
    <t>楼晓鸿</t>
    <phoneticPr fontId="10" type="noConversion"/>
  </si>
  <si>
    <t>14MTP97</t>
  </si>
  <si>
    <t>14MTP97</t>
    <phoneticPr fontId="10" type="noConversion"/>
  </si>
  <si>
    <t>14ATP97</t>
  </si>
  <si>
    <t>14ATP97</t>
    <phoneticPr fontId="10" type="noConversion"/>
  </si>
  <si>
    <t>14DTP97</t>
  </si>
  <si>
    <t>14DTP97</t>
    <phoneticPr fontId="10" type="noConversion"/>
  </si>
  <si>
    <t>14TAC97</t>
  </si>
  <si>
    <t>14TAC97</t>
    <phoneticPr fontId="10" type="noConversion"/>
  </si>
  <si>
    <t>14FSP97</t>
  </si>
  <si>
    <t>14FSP97</t>
    <phoneticPr fontId="10" type="noConversion"/>
  </si>
  <si>
    <t>14FEA97</t>
  </si>
  <si>
    <t>14FEA97</t>
    <phoneticPr fontId="10" type="noConversion"/>
  </si>
  <si>
    <t>黄俊杰</t>
    <phoneticPr fontId="10" type="noConversion"/>
  </si>
  <si>
    <t>刘凯</t>
    <phoneticPr fontId="10" type="noConversion"/>
  </si>
  <si>
    <t>蒋卫</t>
    <phoneticPr fontId="10" type="noConversion"/>
  </si>
  <si>
    <r>
      <t>M</t>
    </r>
    <r>
      <rPr>
        <sz val="10"/>
        <rFont val="宋体"/>
        <family val="3"/>
        <charset val="134"/>
      </rPr>
      <t>TP</t>
    </r>
    <phoneticPr fontId="10" type="noConversion"/>
  </si>
  <si>
    <r>
      <t>A</t>
    </r>
    <r>
      <rPr>
        <sz val="10"/>
        <rFont val="宋体"/>
        <family val="3"/>
        <charset val="134"/>
      </rPr>
      <t>TP</t>
    </r>
    <phoneticPr fontId="10" type="noConversion"/>
  </si>
  <si>
    <r>
      <t>T</t>
    </r>
    <r>
      <rPr>
        <sz val="10"/>
        <rFont val="宋体"/>
        <family val="3"/>
        <charset val="134"/>
      </rPr>
      <t>AC</t>
    </r>
    <phoneticPr fontId="10" type="noConversion"/>
  </si>
  <si>
    <r>
      <t>F</t>
    </r>
    <r>
      <rPr>
        <sz val="10"/>
        <rFont val="宋体"/>
        <family val="3"/>
        <charset val="134"/>
      </rPr>
      <t>SP</t>
    </r>
    <phoneticPr fontId="10" type="noConversion"/>
  </si>
  <si>
    <r>
      <t>D</t>
    </r>
    <r>
      <rPr>
        <sz val="10"/>
        <rFont val="宋体"/>
        <family val="3"/>
        <charset val="134"/>
      </rPr>
      <t>TP</t>
    </r>
    <phoneticPr fontId="10" type="noConversion"/>
  </si>
  <si>
    <r>
      <t>F</t>
    </r>
    <r>
      <rPr>
        <sz val="10"/>
        <rFont val="宋体"/>
        <family val="3"/>
        <charset val="134"/>
      </rPr>
      <t>EA</t>
    </r>
    <phoneticPr fontId="10" type="noConversion"/>
  </si>
  <si>
    <t>14ATP29</t>
  </si>
  <si>
    <t>14ATP29</t>
    <phoneticPr fontId="10" type="noConversion"/>
  </si>
  <si>
    <t>进度与质量QA</t>
  </si>
  <si>
    <t>进度与质量QA</t>
    <phoneticPr fontId="10" type="noConversion"/>
  </si>
  <si>
    <t>黄俊杰</t>
    <phoneticPr fontId="10" type="noConversion"/>
  </si>
  <si>
    <t>流程优化与再造</t>
  </si>
  <si>
    <t>流程优化与再造</t>
    <phoneticPr fontId="10" type="noConversion"/>
  </si>
  <si>
    <t>未启动</t>
    <phoneticPr fontId="10" type="noConversion"/>
  </si>
  <si>
    <t>核心系统日常管理协调</t>
  </si>
  <si>
    <t>黄俊杰、陆冠骅</t>
    <phoneticPr fontId="9" type="noConversion"/>
  </si>
  <si>
    <t>任务删除</t>
    <phoneticPr fontId="9" type="noConversion"/>
  </si>
  <si>
    <t>任务更名</t>
    <phoneticPr fontId="9" type="noConversion"/>
  </si>
  <si>
    <t>QA与流程优化</t>
    <phoneticPr fontId="9" type="noConversion"/>
  </si>
  <si>
    <t>任务新增</t>
    <phoneticPr fontId="9" type="noConversion"/>
  </si>
  <si>
    <t>常规任务新增</t>
    <phoneticPr fontId="9" type="noConversion"/>
  </si>
  <si>
    <t>14MTP92</t>
    <phoneticPr fontId="9" type="noConversion"/>
  </si>
  <si>
    <t>14ATP92</t>
    <phoneticPr fontId="9" type="noConversion"/>
  </si>
  <si>
    <t>14DTP92</t>
    <phoneticPr fontId="9" type="noConversion"/>
  </si>
  <si>
    <t>14FSP92</t>
    <phoneticPr fontId="9" type="noConversion"/>
  </si>
  <si>
    <t>14FEA92</t>
    <phoneticPr fontId="9" type="noConversion"/>
  </si>
  <si>
    <t>14SAP92</t>
    <phoneticPr fontId="9" type="noConversion"/>
  </si>
  <si>
    <t>14FAC92</t>
    <phoneticPr fontId="9" type="noConversion"/>
  </si>
  <si>
    <t>应用支持_MTP</t>
    <phoneticPr fontId="9" type="noConversion"/>
  </si>
  <si>
    <t>应用支持_ATP</t>
    <phoneticPr fontId="9" type="noConversion"/>
  </si>
  <si>
    <t>应用支持_DTP</t>
    <phoneticPr fontId="9" type="noConversion"/>
  </si>
  <si>
    <t>应用支持_FSP</t>
    <phoneticPr fontId="9" type="noConversion"/>
  </si>
  <si>
    <t>应用支持_FEA</t>
    <phoneticPr fontId="9" type="noConversion"/>
  </si>
  <si>
    <t>应用支持_SAP</t>
    <phoneticPr fontId="9" type="noConversion"/>
  </si>
  <si>
    <t>应用支持_FAC</t>
    <phoneticPr fontId="9" type="noConversion"/>
  </si>
  <si>
    <t>工程名</t>
    <phoneticPr fontId="9" type="noConversion"/>
  </si>
  <si>
    <t>应用支持</t>
    <phoneticPr fontId="9" type="noConversion"/>
  </si>
  <si>
    <t>刘凯</t>
    <phoneticPr fontId="10" type="noConversion"/>
  </si>
  <si>
    <t>应用支持_综业沪港通</t>
    <phoneticPr fontId="10" type="noConversion"/>
  </si>
  <si>
    <t>14ITP92</t>
    <phoneticPr fontId="10" type="noConversion"/>
  </si>
  <si>
    <t>刘凯</t>
    <phoneticPr fontId="10" type="noConversion"/>
  </si>
  <si>
    <t>陈雷</t>
    <phoneticPr fontId="10" type="noConversion"/>
  </si>
  <si>
    <t>刘凯</t>
    <phoneticPr fontId="10" type="noConversion"/>
  </si>
  <si>
    <t>网下IPO系统业务优化</t>
  </si>
  <si>
    <t>李杰斌</t>
  </si>
  <si>
    <t>新增工程</t>
    <phoneticPr fontId="9" type="noConversion"/>
  </si>
  <si>
    <t>沪港通业务系统开发v0.1版开发</t>
  </si>
  <si>
    <t>任务状态</t>
    <phoneticPr fontId="9" type="noConversion"/>
  </si>
  <si>
    <t>编码实现</t>
    <phoneticPr fontId="9" type="noConversion"/>
  </si>
  <si>
    <t>已完成</t>
    <phoneticPr fontId="9" type="noConversion"/>
  </si>
  <si>
    <t>已完成</t>
    <phoneticPr fontId="10" type="noConversion"/>
  </si>
  <si>
    <t>验收测试</t>
    <phoneticPr fontId="9" type="noConversion"/>
  </si>
  <si>
    <t>编码实现</t>
    <phoneticPr fontId="10" type="noConversion"/>
  </si>
  <si>
    <t>业务方案</t>
    <phoneticPr fontId="9" type="noConversion"/>
  </si>
  <si>
    <t>编码实现</t>
    <phoneticPr fontId="9" type="noConversion"/>
  </si>
  <si>
    <t>集成测试</t>
    <phoneticPr fontId="9" type="noConversion"/>
  </si>
  <si>
    <t>验收测试</t>
    <phoneticPr fontId="10" type="noConversion"/>
  </si>
  <si>
    <t>编码实现</t>
    <phoneticPr fontId="9" type="noConversion"/>
  </si>
  <si>
    <t>验收测试</t>
    <phoneticPr fontId="9" type="noConversion"/>
  </si>
  <si>
    <t>业务流程</t>
    <phoneticPr fontId="9" type="noConversion"/>
  </si>
  <si>
    <t>技术方案</t>
    <phoneticPr fontId="9" type="noConversion"/>
  </si>
  <si>
    <t>蒋锐权</t>
    <phoneticPr fontId="10" type="noConversion"/>
  </si>
  <si>
    <t>网络投票应用软件优化BPM就绪</t>
  </si>
  <si>
    <t>网络投票应用软件优化BPM就绪</t>
    <phoneticPr fontId="10" type="noConversion"/>
  </si>
  <si>
    <t>网络投票应用软件优化综业就绪</t>
  </si>
  <si>
    <t>网络投票应用软件优化综业就绪</t>
    <phoneticPr fontId="10" type="noConversion"/>
  </si>
  <si>
    <t>网络投票应用软件优化市场端就绪</t>
  </si>
  <si>
    <t>网络投票应用软件优化市场端就绪</t>
    <phoneticPr fontId="10" type="noConversion"/>
  </si>
  <si>
    <t>章奕</t>
    <phoneticPr fontId="10" type="noConversion"/>
  </si>
  <si>
    <t>黄俊杰</t>
    <phoneticPr fontId="10" type="noConversion"/>
  </si>
  <si>
    <t>蒋锐权</t>
    <phoneticPr fontId="10" type="noConversion"/>
  </si>
  <si>
    <t>BPM</t>
    <phoneticPr fontId="10" type="noConversion"/>
  </si>
  <si>
    <t>ATP</t>
    <phoneticPr fontId="10" type="noConversion"/>
  </si>
  <si>
    <t>FEA</t>
    <phoneticPr fontId="10" type="noConversion"/>
  </si>
  <si>
    <t>Y</t>
    <phoneticPr fontId="10" type="noConversion"/>
  </si>
  <si>
    <t>12月</t>
    <phoneticPr fontId="10" type="noConversion"/>
  </si>
  <si>
    <t>14BPM36</t>
  </si>
  <si>
    <t>14BPM36</t>
    <phoneticPr fontId="10" type="noConversion"/>
  </si>
  <si>
    <t>14ATP30</t>
  </si>
  <si>
    <t>14ATP30</t>
    <phoneticPr fontId="10" type="noConversion"/>
  </si>
  <si>
    <t>14FEA14</t>
  </si>
  <si>
    <t>14FEA14</t>
    <phoneticPr fontId="10" type="noConversion"/>
  </si>
  <si>
    <t>网络投票应用软件优化</t>
    <phoneticPr fontId="10" type="noConversion"/>
  </si>
  <si>
    <t>网络投票应用软件优化</t>
    <phoneticPr fontId="9" type="noConversion"/>
  </si>
  <si>
    <t>工程新增</t>
    <phoneticPr fontId="9" type="noConversion"/>
  </si>
  <si>
    <t>任务新增</t>
    <phoneticPr fontId="9" type="noConversion"/>
  </si>
  <si>
    <t>编码实现</t>
    <phoneticPr fontId="9" type="noConversion"/>
  </si>
  <si>
    <t>根据业务部门要求，补丁交付暂关闭该业务。</t>
    <phoneticPr fontId="10" type="noConversion"/>
  </si>
  <si>
    <t>综业单独挂牌产品（含非公开发行优先股）支持股票质押回购和约定购回</t>
    <phoneticPr fontId="9" type="noConversion"/>
  </si>
  <si>
    <t>唐加琪、陆冠骅</t>
    <phoneticPr fontId="9" type="noConversion"/>
  </si>
  <si>
    <t>综合业务平台技术优化</t>
    <phoneticPr fontId="9" type="noConversion"/>
  </si>
  <si>
    <t>会员业务系统沪港通流程调整优化</t>
    <phoneticPr fontId="10" type="noConversion"/>
  </si>
  <si>
    <t>沪港通业务系统开发</t>
    <phoneticPr fontId="10" type="noConversion"/>
  </si>
  <si>
    <t>会员业务系统沪港通功能开发</t>
    <phoneticPr fontId="9" type="noConversion"/>
  </si>
  <si>
    <t>会员业务系统沪港通007号和008号流程调整优化</t>
    <phoneticPr fontId="9" type="noConversion"/>
  </si>
  <si>
    <t>沪港通业务系统开发v0.1版开发</t>
    <phoneticPr fontId="9" type="noConversion"/>
  </si>
  <si>
    <t>沪港通业务系统开发v0.2版开发</t>
    <phoneticPr fontId="9" type="noConversion"/>
  </si>
  <si>
    <t>发型上市业务系统沪港通配合开发</t>
    <phoneticPr fontId="10" type="noConversion"/>
  </si>
  <si>
    <t>14BPM37</t>
    <phoneticPr fontId="10" type="noConversion"/>
  </si>
  <si>
    <t>14BPM38</t>
    <phoneticPr fontId="10" type="noConversion"/>
  </si>
  <si>
    <t>新公司业务系统沪港通配合开发</t>
    <phoneticPr fontId="10" type="noConversion"/>
  </si>
  <si>
    <t>李杰斌</t>
    <phoneticPr fontId="10" type="noConversion"/>
  </si>
  <si>
    <t>发行上市部</t>
    <phoneticPr fontId="10" type="noConversion"/>
  </si>
  <si>
    <t>8月</t>
    <phoneticPr fontId="10" type="noConversion"/>
  </si>
  <si>
    <t>配售对象剔除、有效配售对象证券账户确认、有效申购数据确认防止产生空数据</t>
    <phoneticPr fontId="10" type="noConversion"/>
  </si>
  <si>
    <t>OTP</t>
    <phoneticPr fontId="10" type="noConversion"/>
  </si>
  <si>
    <t>浦东中软</t>
    <phoneticPr fontId="10" type="noConversion"/>
  </si>
  <si>
    <t>已暂停</t>
    <phoneticPr fontId="9" type="noConversion"/>
  </si>
  <si>
    <t>未启动</t>
    <phoneticPr fontId="9" type="noConversion"/>
  </si>
  <si>
    <t>业务流程</t>
    <phoneticPr fontId="9" type="noConversion"/>
  </si>
  <si>
    <t>业务需求</t>
    <phoneticPr fontId="9" type="noConversion"/>
  </si>
  <si>
    <t>业务方案</t>
    <phoneticPr fontId="9" type="noConversion"/>
  </si>
  <si>
    <t>未启动</t>
    <phoneticPr fontId="9" type="noConversion"/>
  </si>
  <si>
    <t>已完成</t>
    <phoneticPr fontId="9" type="noConversion"/>
  </si>
  <si>
    <t>部署上线</t>
    <phoneticPr fontId="9" type="noConversion"/>
  </si>
  <si>
    <t>业务需求</t>
    <phoneticPr fontId="9" type="noConversion"/>
  </si>
  <si>
    <t>技术方案</t>
    <phoneticPr fontId="9" type="noConversion"/>
  </si>
  <si>
    <t>编码实现</t>
    <phoneticPr fontId="9" type="noConversion"/>
  </si>
  <si>
    <t>14FAC11</t>
    <phoneticPr fontId="10" type="noConversion"/>
  </si>
  <si>
    <t>验收测试</t>
    <phoneticPr fontId="9" type="noConversion"/>
  </si>
  <si>
    <t>14FAC11</t>
    <phoneticPr fontId="9" type="noConversion"/>
  </si>
  <si>
    <t>14FAC10</t>
    <phoneticPr fontId="9" type="noConversion"/>
  </si>
  <si>
    <t>验证测试</t>
    <phoneticPr fontId="9" type="noConversion"/>
  </si>
  <si>
    <t>验收测试</t>
    <phoneticPr fontId="9" type="noConversion"/>
  </si>
  <si>
    <t>编码实现</t>
    <phoneticPr fontId="9" type="noConversion"/>
  </si>
  <si>
    <t>已完成</t>
    <phoneticPr fontId="9" type="noConversion"/>
  </si>
  <si>
    <t>编码实现</t>
    <phoneticPr fontId="9" type="noConversion"/>
  </si>
  <si>
    <t>9月</t>
    <phoneticPr fontId="10" type="noConversion"/>
  </si>
  <si>
    <t>7月</t>
    <phoneticPr fontId="9" type="noConversion"/>
  </si>
  <si>
    <t>9月</t>
    <phoneticPr fontId="9" type="noConversion"/>
  </si>
  <si>
    <t>技术方案</t>
    <phoneticPr fontId="9" type="noConversion"/>
  </si>
  <si>
    <t>编码实现</t>
    <phoneticPr fontId="9" type="noConversion"/>
  </si>
  <si>
    <t>12月</t>
    <phoneticPr fontId="9" type="noConversion"/>
  </si>
  <si>
    <t>12月</t>
    <phoneticPr fontId="10" type="noConversion"/>
  </si>
  <si>
    <t>12月</t>
    <phoneticPr fontId="9" type="noConversion"/>
  </si>
  <si>
    <t>9月</t>
    <phoneticPr fontId="9" type="noConversion"/>
  </si>
  <si>
    <t>6月</t>
    <phoneticPr fontId="9" type="noConversion"/>
  </si>
  <si>
    <t>5月</t>
    <phoneticPr fontId="9" type="noConversion"/>
  </si>
  <si>
    <t>工程删除</t>
    <phoneticPr fontId="9" type="noConversion"/>
  </si>
  <si>
    <t>任务删除</t>
    <phoneticPr fontId="9" type="noConversion"/>
  </si>
  <si>
    <t>唐加琪、陆冠骅</t>
    <phoneticPr fontId="9" type="noConversion"/>
  </si>
  <si>
    <t>14BPM33</t>
  </si>
  <si>
    <t>会员业务系统沪港通流程调整优化</t>
  </si>
  <si>
    <t>任务阶段</t>
    <phoneticPr fontId="9" type="noConversion"/>
  </si>
  <si>
    <t>编码实现</t>
    <phoneticPr fontId="9" type="noConversion"/>
  </si>
  <si>
    <t>集成测试</t>
    <phoneticPr fontId="9" type="noConversion"/>
  </si>
  <si>
    <t>14BPM37</t>
  </si>
  <si>
    <t>发型上市业务系统沪港通配合开发</t>
  </si>
  <si>
    <t>14BPM38</t>
  </si>
  <si>
    <t>新公司业务系统沪港通配合开发</t>
  </si>
  <si>
    <t>业务需求</t>
    <phoneticPr fontId="9" type="noConversion"/>
  </si>
  <si>
    <t>14BPM32</t>
  </si>
  <si>
    <t>未启动</t>
    <phoneticPr fontId="10" type="noConversion"/>
  </si>
  <si>
    <t>未启动</t>
    <phoneticPr fontId="9" type="noConversion"/>
  </si>
  <si>
    <t>取消合格投资者资格检查</t>
  </si>
  <si>
    <t>行情统计系统数据仓库接口标准化应用软件就绪</t>
  </si>
  <si>
    <t>编码实现</t>
    <phoneticPr fontId="10" type="noConversion"/>
  </si>
  <si>
    <t>业务需求</t>
    <phoneticPr fontId="9" type="noConversion"/>
  </si>
  <si>
    <t>吉贝克</t>
    <phoneticPr fontId="10" type="noConversion"/>
  </si>
  <si>
    <r>
      <t>1</t>
    </r>
    <r>
      <rPr>
        <sz val="10"/>
        <rFont val="宋体"/>
        <family val="3"/>
        <charset val="134"/>
      </rPr>
      <t>0月</t>
    </r>
    <phoneticPr fontId="10" type="noConversion"/>
  </si>
  <si>
    <t>外包商</t>
    <phoneticPr fontId="9" type="noConversion"/>
  </si>
  <si>
    <t>待定</t>
    <phoneticPr fontId="9" type="noConversion"/>
  </si>
  <si>
    <t>吉贝克</t>
    <phoneticPr fontId="9" type="noConversion"/>
  </si>
  <si>
    <t>时间点</t>
    <phoneticPr fontId="9" type="noConversion"/>
  </si>
  <si>
    <t>T+4</t>
    <phoneticPr fontId="9" type="noConversion"/>
  </si>
  <si>
    <t>10月</t>
    <phoneticPr fontId="9" type="noConversion"/>
  </si>
  <si>
    <t>7月</t>
    <phoneticPr fontId="9" type="noConversion"/>
  </si>
  <si>
    <t>已完成</t>
    <phoneticPr fontId="10" type="noConversion"/>
  </si>
  <si>
    <t>编码实现</t>
    <phoneticPr fontId="9" type="noConversion"/>
  </si>
  <si>
    <t>已完成</t>
    <phoneticPr fontId="9" type="noConversion"/>
  </si>
  <si>
    <t>验收测试</t>
    <phoneticPr fontId="10" type="noConversion"/>
  </si>
  <si>
    <t>验收测试</t>
    <phoneticPr fontId="9" type="noConversion"/>
  </si>
  <si>
    <t>验收测试</t>
    <phoneticPr fontId="10" type="noConversion"/>
  </si>
  <si>
    <t>编码实现</t>
    <phoneticPr fontId="10" type="noConversion"/>
  </si>
  <si>
    <t>技术方案</t>
    <phoneticPr fontId="9" type="noConversion"/>
  </si>
  <si>
    <t>14FEA15</t>
  </si>
  <si>
    <t>网络投票EzTrader软件就绪</t>
  </si>
  <si>
    <t>网络投票EzTrader软件就绪</t>
    <phoneticPr fontId="10" type="noConversion"/>
  </si>
  <si>
    <t>未启动</t>
    <phoneticPr fontId="10" type="noConversion"/>
  </si>
  <si>
    <t>14FEA15</t>
    <phoneticPr fontId="10" type="noConversion"/>
  </si>
  <si>
    <t>任务新增</t>
    <phoneticPr fontId="9" type="noConversion"/>
  </si>
  <si>
    <t>发行上市业务系统沪港通配合开发</t>
    <phoneticPr fontId="10" type="noConversion"/>
  </si>
  <si>
    <t>12月</t>
    <phoneticPr fontId="10" type="noConversion"/>
  </si>
  <si>
    <t>优先股新公司管理系统软件就绪</t>
    <phoneticPr fontId="10" type="noConversion"/>
  </si>
  <si>
    <t>是否已完成？</t>
    <phoneticPr fontId="10" type="noConversion"/>
  </si>
  <si>
    <t>埃森哲</t>
    <phoneticPr fontId="10" type="noConversion"/>
  </si>
  <si>
    <t>任务阶段</t>
    <phoneticPr fontId="9" type="noConversion"/>
  </si>
  <si>
    <t>集成测试</t>
    <phoneticPr fontId="9" type="noConversion"/>
  </si>
  <si>
    <t>已完成</t>
    <phoneticPr fontId="9" type="noConversion"/>
  </si>
  <si>
    <t>发行上市部</t>
    <phoneticPr fontId="10" type="noConversion"/>
  </si>
  <si>
    <t>已完成</t>
    <phoneticPr fontId="10" type="noConversion"/>
  </si>
  <si>
    <t>发行上市业务系统沪港通配合开发</t>
  </si>
  <si>
    <t>编码实现</t>
    <phoneticPr fontId="9" type="noConversion"/>
  </si>
  <si>
    <t>V0.2版本已完成</t>
    <phoneticPr fontId="10" type="noConversion"/>
  </si>
  <si>
    <t>14ERP23</t>
    <phoneticPr fontId="10" type="noConversion"/>
  </si>
  <si>
    <t>网络投票应用软件优化XBRL就绪</t>
    <phoneticPr fontId="10" type="noConversion"/>
  </si>
  <si>
    <t>李沁</t>
    <phoneticPr fontId="10" type="noConversion"/>
  </si>
  <si>
    <t>ERP</t>
    <phoneticPr fontId="10" type="noConversion"/>
  </si>
  <si>
    <t>技术方案</t>
    <phoneticPr fontId="10" type="noConversion"/>
  </si>
  <si>
    <t>12月</t>
    <phoneticPr fontId="10" type="noConversion"/>
  </si>
  <si>
    <t>验收测试</t>
    <phoneticPr fontId="9" type="noConversion"/>
  </si>
  <si>
    <t>验收测试</t>
    <phoneticPr fontId="9" type="noConversion"/>
  </si>
  <si>
    <t>验收测试</t>
    <phoneticPr fontId="10" type="noConversion"/>
  </si>
  <si>
    <t>14ATP11</t>
    <phoneticPr fontId="10" type="noConversion"/>
  </si>
  <si>
    <t>李孟宸</t>
    <phoneticPr fontId="10" type="noConversion"/>
  </si>
  <si>
    <t>验收测试</t>
    <phoneticPr fontId="10" type="noConversion"/>
  </si>
  <si>
    <t>负责人</t>
    <phoneticPr fontId="9" type="noConversion"/>
  </si>
  <si>
    <t>万阳</t>
    <phoneticPr fontId="9" type="noConversion"/>
  </si>
  <si>
    <t>李孟宸</t>
    <phoneticPr fontId="9" type="noConversion"/>
  </si>
  <si>
    <t>9月</t>
    <phoneticPr fontId="10" type="noConversion"/>
  </si>
  <si>
    <t>时间点</t>
    <phoneticPr fontId="9" type="noConversion"/>
  </si>
  <si>
    <t>T+2</t>
    <phoneticPr fontId="9" type="noConversion"/>
  </si>
  <si>
    <t>9月</t>
    <phoneticPr fontId="9" type="noConversion"/>
  </si>
  <si>
    <t>部署上线</t>
    <phoneticPr fontId="10" type="noConversion"/>
  </si>
  <si>
    <t>任务阶段</t>
    <phoneticPr fontId="9" type="noConversion"/>
  </si>
  <si>
    <t>验收测试</t>
    <phoneticPr fontId="9" type="noConversion"/>
  </si>
  <si>
    <t>部署上线</t>
    <phoneticPr fontId="9" type="noConversion"/>
  </si>
  <si>
    <t>14TAC12</t>
  </si>
  <si>
    <t>14TAC12</t>
    <phoneticPr fontId="10" type="noConversion"/>
  </si>
  <si>
    <t>EzSTEP用例库构建</t>
  </si>
  <si>
    <t>EzSTEP用例库构建</t>
    <phoneticPr fontId="10" type="noConversion"/>
  </si>
  <si>
    <t>王明坤</t>
    <phoneticPr fontId="10" type="noConversion"/>
  </si>
  <si>
    <t>TAC</t>
    <phoneticPr fontId="10" type="noConversion"/>
  </si>
  <si>
    <t>技术方案</t>
    <phoneticPr fontId="10" type="noConversion"/>
  </si>
  <si>
    <t>12月</t>
    <phoneticPr fontId="10" type="noConversion"/>
  </si>
  <si>
    <t>任务新增</t>
    <phoneticPr fontId="9" type="noConversion"/>
  </si>
  <si>
    <t>双杨,软中</t>
    <phoneticPr fontId="10" type="noConversion"/>
  </si>
  <si>
    <t>埃森哲,中软</t>
    <phoneticPr fontId="10" type="noConversion"/>
  </si>
  <si>
    <t>吉贝克,中软</t>
    <phoneticPr fontId="9" type="noConversion"/>
  </si>
  <si>
    <t>双杨,软中</t>
    <phoneticPr fontId="9" type="noConversion"/>
  </si>
  <si>
    <t>何希圣</t>
    <phoneticPr fontId="10" type="noConversion"/>
  </si>
  <si>
    <t>宋超民</t>
    <phoneticPr fontId="10" type="noConversion"/>
  </si>
  <si>
    <t>上市公司监管一部</t>
    <phoneticPr fontId="10" type="noConversion"/>
  </si>
</sst>
</file>

<file path=xl/styles.xml><?xml version="1.0" encoding="utf-8"?>
<styleSheet xmlns="http://schemas.openxmlformats.org/spreadsheetml/2006/main">
  <numFmts count="2">
    <numFmt numFmtId="176" formatCode="yyyy/mm"/>
    <numFmt numFmtId="177" formatCode="yyyy/m/d;@"/>
  </numFmts>
  <fonts count="15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b/>
      <sz val="10"/>
      <color theme="3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97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1" xfId="1" applyBorder="1">
      <alignment vertical="center"/>
    </xf>
    <xf numFmtId="0" fontId="5" fillId="0" borderId="1" xfId="1" applyFont="1" applyBorder="1">
      <alignment vertical="center"/>
    </xf>
    <xf numFmtId="0" fontId="3" fillId="0" borderId="1" xfId="1" applyFont="1" applyBorder="1" applyAlignment="1">
      <alignment horizontal="left" vertical="center" wrapText="1"/>
    </xf>
    <xf numFmtId="176" fontId="3" fillId="4" borderId="1" xfId="1" applyNumberFormat="1" applyFont="1" applyFill="1" applyBorder="1" applyAlignment="1">
      <alignment horizontal="center" vertical="center" wrapText="1"/>
    </xf>
    <xf numFmtId="176" fontId="3" fillId="4" borderId="1" xfId="1" applyNumberFormat="1" applyFont="1" applyFill="1" applyBorder="1" applyAlignment="1">
      <alignment horizontal="left" vertical="center" wrapText="1"/>
    </xf>
    <xf numFmtId="0" fontId="3" fillId="4" borderId="1" xfId="1" applyNumberFormat="1" applyFont="1" applyFill="1" applyBorder="1" applyAlignment="1">
      <alignment horizontal="center" vertical="center" wrapText="1"/>
    </xf>
    <xf numFmtId="176" fontId="6" fillId="4" borderId="1" xfId="1" applyNumberFormat="1" applyFont="1" applyFill="1" applyBorder="1" applyAlignment="1">
      <alignment horizontal="center" vertical="center" wrapText="1"/>
    </xf>
    <xf numFmtId="0" fontId="3" fillId="4" borderId="1" xfId="1" applyFont="1" applyFill="1" applyBorder="1">
      <alignment vertical="center"/>
    </xf>
    <xf numFmtId="176" fontId="7" fillId="5" borderId="1" xfId="1" applyNumberFormat="1" applyFont="1" applyFill="1" applyBorder="1" applyAlignment="1">
      <alignment horizontal="center" vertical="center" wrapText="1"/>
    </xf>
    <xf numFmtId="176" fontId="7" fillId="5" borderId="1" xfId="1" applyNumberFormat="1" applyFont="1" applyFill="1" applyBorder="1" applyAlignment="1">
      <alignment horizontal="left" vertical="center" wrapText="1"/>
    </xf>
    <xf numFmtId="176" fontId="7" fillId="4" borderId="1" xfId="1" applyNumberFormat="1" applyFont="1" applyFill="1" applyBorder="1" applyAlignment="1">
      <alignment horizontal="center" vertical="center" wrapText="1"/>
    </xf>
    <xf numFmtId="176" fontId="7" fillId="4" borderId="1" xfId="1" applyNumberFormat="1" applyFont="1" applyFill="1" applyBorder="1" applyAlignment="1">
      <alignment horizontal="left" vertical="center" wrapText="1"/>
    </xf>
    <xf numFmtId="176" fontId="3" fillId="4" borderId="1" xfId="1" applyNumberFormat="1" applyFont="1" applyFill="1" applyBorder="1" applyAlignment="1">
      <alignment horizontal="center" vertical="center" wrapText="1"/>
    </xf>
    <xf numFmtId="177" fontId="3" fillId="4" borderId="1" xfId="1" applyNumberFormat="1" applyFont="1" applyFill="1" applyBorder="1" applyAlignment="1">
      <alignment horizontal="center" vertical="center" wrapText="1"/>
    </xf>
    <xf numFmtId="176" fontId="3" fillId="4" borderId="1" xfId="1" applyNumberFormat="1" applyFont="1" applyFill="1" applyBorder="1" applyAlignment="1">
      <alignment horizontal="left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8" fillId="3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3" xfId="1" applyFont="1" applyBorder="1" applyAlignment="1">
      <alignment horizontal="left" vertical="top" wrapText="1"/>
    </xf>
    <xf numFmtId="0" fontId="3" fillId="4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3" fillId="5" borderId="1" xfId="1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left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76" fontId="3" fillId="0" borderId="1" xfId="1" applyNumberFormat="1" applyFont="1" applyFill="1" applyBorder="1" applyAlignment="1">
      <alignment horizontal="center" vertical="center" wrapText="1"/>
    </xf>
    <xf numFmtId="176" fontId="3" fillId="0" borderId="1" xfId="1" applyNumberFormat="1" applyFont="1" applyFill="1" applyBorder="1" applyAlignment="1">
      <alignment horizontal="left" vertical="center" wrapText="1"/>
    </xf>
    <xf numFmtId="176" fontId="3" fillId="0" borderId="3" xfId="1" applyNumberFormat="1" applyFont="1" applyFill="1" applyBorder="1" applyAlignment="1">
      <alignment horizontal="center" vertical="center" wrapText="1"/>
    </xf>
    <xf numFmtId="176" fontId="3" fillId="0" borderId="3" xfId="1" applyNumberFormat="1" applyFont="1" applyFill="1" applyBorder="1" applyAlignment="1">
      <alignment horizontal="left" vertical="center" wrapText="1"/>
    </xf>
    <xf numFmtId="176" fontId="3" fillId="6" borderId="1" xfId="1" applyNumberFormat="1" applyFont="1" applyFill="1" applyBorder="1" applyAlignment="1">
      <alignment horizontal="center" vertical="center" wrapText="1"/>
    </xf>
    <xf numFmtId="176" fontId="3" fillId="6" borderId="1" xfId="1" applyNumberFormat="1" applyFont="1" applyFill="1" applyBorder="1" applyAlignment="1">
      <alignment horizontal="left" vertical="center" wrapText="1"/>
    </xf>
    <xf numFmtId="176" fontId="3" fillId="6" borderId="3" xfId="1" applyNumberFormat="1" applyFont="1" applyFill="1" applyBorder="1" applyAlignment="1">
      <alignment horizontal="left" vertical="center" wrapText="1"/>
    </xf>
    <xf numFmtId="0" fontId="3" fillId="0" borderId="1" xfId="1" applyFont="1" applyBorder="1" applyAlignment="1">
      <alignment vertical="center" wrapText="1"/>
    </xf>
    <xf numFmtId="0" fontId="3" fillId="6" borderId="1" xfId="1" applyFont="1" applyFill="1" applyBorder="1" applyAlignment="1">
      <alignment horizontal="left" vertical="center" wrapText="1"/>
    </xf>
    <xf numFmtId="176" fontId="3" fillId="4" borderId="1" xfId="0" applyNumberFormat="1" applyFont="1" applyFill="1" applyBorder="1" applyAlignment="1">
      <alignment vertical="center" wrapText="1"/>
    </xf>
    <xf numFmtId="0" fontId="0" fillId="0" borderId="0" xfId="0" applyNumberFormat="1" applyAlignment="1">
      <alignment horizontal="center" vertical="center"/>
    </xf>
    <xf numFmtId="0" fontId="7" fillId="5" borderId="1" xfId="1" applyNumberFormat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/>
    </xf>
    <xf numFmtId="0" fontId="3" fillId="4" borderId="3" xfId="1" applyNumberFormat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 wrapText="1"/>
    </xf>
    <xf numFmtId="176" fontId="3" fillId="4" borderId="1" xfId="1" applyNumberFormat="1" applyFont="1" applyFill="1" applyBorder="1" applyAlignment="1">
      <alignment vertical="center" wrapText="1"/>
    </xf>
    <xf numFmtId="176" fontId="3" fillId="4" borderId="1" xfId="1" applyNumberFormat="1" applyFont="1" applyFill="1" applyBorder="1" applyAlignment="1">
      <alignment horizontal="center" vertical="center" wrapText="1"/>
    </xf>
    <xf numFmtId="176" fontId="3" fillId="4" borderId="1" xfId="1" applyNumberFormat="1" applyFont="1" applyFill="1" applyBorder="1" applyAlignment="1">
      <alignment horizontal="left" vertical="center" wrapText="1"/>
    </xf>
    <xf numFmtId="0" fontId="3" fillId="4" borderId="1" xfId="1" applyNumberFormat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left" vertical="center" wrapText="1"/>
    </xf>
    <xf numFmtId="176" fontId="3" fillId="4" borderId="1" xfId="1" applyNumberFormat="1" applyFont="1" applyFill="1" applyBorder="1" applyAlignment="1">
      <alignment horizontal="left" vertical="center" wrapText="1"/>
    </xf>
    <xf numFmtId="176" fontId="11" fillId="4" borderId="1" xfId="1" applyNumberFormat="1" applyFont="1" applyFill="1" applyBorder="1" applyAlignment="1">
      <alignment horizontal="center" vertical="center" wrapText="1"/>
    </xf>
    <xf numFmtId="176" fontId="3" fillId="6" borderId="3" xfId="1" applyNumberFormat="1" applyFont="1" applyFill="1" applyBorder="1" applyAlignment="1">
      <alignment horizontal="center" vertical="center" wrapText="1"/>
    </xf>
    <xf numFmtId="14" fontId="8" fillId="3" borderId="1" xfId="1" applyNumberFormat="1" applyFont="1" applyFill="1" applyBorder="1" applyAlignment="1">
      <alignment vertical="center" wrapText="1"/>
    </xf>
    <xf numFmtId="14" fontId="3" fillId="0" borderId="1" xfId="1" applyNumberFormat="1" applyFont="1" applyBorder="1" applyAlignment="1">
      <alignment vertical="center" wrapText="1"/>
    </xf>
    <xf numFmtId="0" fontId="3" fillId="0" borderId="1" xfId="1" applyFont="1" applyFill="1" applyBorder="1" applyAlignment="1">
      <alignment vertical="center" wrapText="1"/>
    </xf>
    <xf numFmtId="14" fontId="8" fillId="6" borderId="1" xfId="1" applyNumberFormat="1" applyFont="1" applyFill="1" applyBorder="1" applyAlignment="1">
      <alignment vertical="center" wrapText="1"/>
    </xf>
    <xf numFmtId="0" fontId="8" fillId="6" borderId="1" xfId="1" applyFont="1" applyFill="1" applyBorder="1" applyAlignment="1">
      <alignment vertical="center" wrapText="1"/>
    </xf>
    <xf numFmtId="0" fontId="0" fillId="6" borderId="0" xfId="0" applyFill="1" applyAlignment="1">
      <alignment vertical="center" wrapText="1"/>
    </xf>
    <xf numFmtId="176" fontId="3" fillId="4" borderId="1" xfId="1" applyNumberFormat="1" applyFont="1" applyFill="1" applyBorder="1" applyAlignment="1">
      <alignment horizontal="center" vertical="center" wrapText="1"/>
    </xf>
    <xf numFmtId="176" fontId="3" fillId="4" borderId="1" xfId="1" applyNumberFormat="1" applyFont="1" applyFill="1" applyBorder="1" applyAlignment="1">
      <alignment horizontal="left" vertical="center" wrapText="1"/>
    </xf>
    <xf numFmtId="0" fontId="3" fillId="4" borderId="1" xfId="1" applyNumberFormat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vertical="center" wrapText="1"/>
    </xf>
    <xf numFmtId="176" fontId="7" fillId="0" borderId="1" xfId="1" applyNumberFormat="1" applyFont="1" applyFill="1" applyBorder="1" applyAlignment="1">
      <alignment horizontal="left" vertical="center" wrapText="1"/>
    </xf>
    <xf numFmtId="176" fontId="3" fillId="4" borderId="1" xfId="1" applyNumberFormat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 wrapText="1"/>
    </xf>
    <xf numFmtId="176" fontId="3" fillId="4" borderId="1" xfId="1" applyNumberFormat="1" applyFont="1" applyFill="1" applyBorder="1" applyAlignment="1">
      <alignment horizontal="left" vertical="center" wrapText="1"/>
    </xf>
    <xf numFmtId="176" fontId="3" fillId="7" borderId="1" xfId="1" applyNumberFormat="1" applyFont="1" applyFill="1" applyBorder="1" applyAlignment="1">
      <alignment horizontal="center" vertical="center" wrapText="1"/>
    </xf>
    <xf numFmtId="176" fontId="3" fillId="4" borderId="1" xfId="1" applyNumberFormat="1" applyFont="1" applyFill="1" applyBorder="1" applyAlignment="1">
      <alignment horizontal="center" vertical="center" wrapText="1"/>
    </xf>
    <xf numFmtId="176" fontId="3" fillId="4" borderId="1" xfId="1" applyNumberFormat="1" applyFont="1" applyFill="1" applyBorder="1" applyAlignment="1">
      <alignment horizontal="left" vertical="center" wrapText="1"/>
    </xf>
    <xf numFmtId="176" fontId="3" fillId="4" borderId="1" xfId="1" applyNumberFormat="1" applyFont="1" applyFill="1" applyBorder="1" applyAlignment="1">
      <alignment horizontal="center" vertical="center" wrapText="1"/>
    </xf>
    <xf numFmtId="176" fontId="3" fillId="4" borderId="1" xfId="1" applyNumberFormat="1" applyFont="1" applyFill="1" applyBorder="1" applyAlignment="1">
      <alignment horizontal="center" vertical="center" wrapText="1"/>
    </xf>
    <xf numFmtId="176" fontId="3" fillId="4" borderId="1" xfId="1" applyNumberFormat="1" applyFont="1" applyFill="1" applyBorder="1" applyAlignment="1">
      <alignment horizontal="center" vertical="center" wrapText="1"/>
    </xf>
    <xf numFmtId="176" fontId="3" fillId="4" borderId="1" xfId="1" applyNumberFormat="1" applyFont="1" applyFill="1" applyBorder="1" applyAlignment="1">
      <alignment horizontal="left" vertical="center" wrapText="1"/>
    </xf>
    <xf numFmtId="0" fontId="3" fillId="4" borderId="1" xfId="1" applyNumberFormat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 wrapText="1"/>
    </xf>
    <xf numFmtId="176" fontId="3" fillId="4" borderId="1" xfId="1" applyNumberFormat="1" applyFont="1" applyFill="1" applyBorder="1" applyAlignment="1">
      <alignment horizontal="left" vertical="center" wrapText="1"/>
    </xf>
    <xf numFmtId="0" fontId="3" fillId="4" borderId="5" xfId="1" applyNumberFormat="1" applyFont="1" applyFill="1" applyBorder="1" applyAlignment="1">
      <alignment horizontal="center" vertical="center" wrapText="1"/>
    </xf>
    <xf numFmtId="176" fontId="3" fillId="4" borderId="5" xfId="1" applyNumberFormat="1" applyFont="1" applyFill="1" applyBorder="1" applyAlignment="1">
      <alignment horizontal="left" vertical="center" wrapText="1"/>
    </xf>
    <xf numFmtId="176" fontId="3" fillId="4" borderId="5" xfId="1" applyNumberFormat="1" applyFont="1" applyFill="1" applyBorder="1" applyAlignment="1">
      <alignment horizontal="center" vertical="center" wrapText="1"/>
    </xf>
    <xf numFmtId="176" fontId="3" fillId="4" borderId="1" xfId="1" applyNumberFormat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 wrapText="1"/>
    </xf>
    <xf numFmtId="176" fontId="3" fillId="4" borderId="1" xfId="1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76" fontId="3" fillId="0" borderId="1" xfId="1" applyNumberFormat="1" applyFont="1" applyFill="1" applyBorder="1" applyAlignment="1">
      <alignment horizontal="left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Border="1" applyAlignment="1">
      <alignment vertical="center" wrapText="1"/>
    </xf>
    <xf numFmtId="0" fontId="3" fillId="0" borderId="1" xfId="1" applyFont="1" applyFill="1" applyBorder="1" applyAlignment="1">
      <alignment vertical="center" wrapText="1"/>
    </xf>
    <xf numFmtId="176" fontId="3" fillId="4" borderId="1" xfId="1" applyNumberFormat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 wrapText="1"/>
    </xf>
    <xf numFmtId="176" fontId="3" fillId="4" borderId="1" xfId="1" applyNumberFormat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 wrapText="1"/>
    </xf>
    <xf numFmtId="176" fontId="3" fillId="4" borderId="1" xfId="1" applyNumberFormat="1" applyFont="1" applyFill="1" applyBorder="1" applyAlignment="1">
      <alignment horizontal="center" vertical="center" wrapText="1"/>
    </xf>
    <xf numFmtId="0" fontId="14" fillId="4" borderId="1" xfId="0" applyNumberFormat="1" applyFont="1" applyFill="1" applyBorder="1" applyAlignment="1">
      <alignment horizontal="center" vertical="center"/>
    </xf>
    <xf numFmtId="0" fontId="14" fillId="4" borderId="1" xfId="0" applyFont="1" applyFill="1" applyBorder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left" vertical="center"/>
    </xf>
    <xf numFmtId="0" fontId="3" fillId="8" borderId="1" xfId="1" applyNumberFormat="1" applyFont="1" applyFill="1" applyBorder="1" applyAlignment="1">
      <alignment horizontal="center" vertical="center" wrapText="1"/>
    </xf>
    <xf numFmtId="176" fontId="3" fillId="8" borderId="1" xfId="1" applyNumberFormat="1" applyFont="1" applyFill="1" applyBorder="1" applyAlignment="1">
      <alignment horizontal="left" vertical="center" wrapText="1"/>
    </xf>
    <xf numFmtId="176" fontId="3" fillId="8" borderId="1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14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0" fontId="3" fillId="4" borderId="3" xfId="1" applyNumberFormat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left" vertical="center"/>
    </xf>
    <xf numFmtId="0" fontId="0" fillId="8" borderId="0" xfId="0" applyFill="1">
      <alignment vertical="center"/>
    </xf>
    <xf numFmtId="0" fontId="3" fillId="8" borderId="1" xfId="1" applyFont="1" applyFill="1" applyBorder="1" applyAlignment="1">
      <alignment horizontal="left" vertical="center" wrapText="1"/>
    </xf>
    <xf numFmtId="0" fontId="3" fillId="8" borderId="7" xfId="1" applyNumberFormat="1" applyFont="1" applyFill="1" applyBorder="1" applyAlignment="1">
      <alignment horizontal="center" vertical="center" wrapText="1"/>
    </xf>
    <xf numFmtId="176" fontId="3" fillId="8" borderId="7" xfId="1" applyNumberFormat="1" applyFont="1" applyFill="1" applyBorder="1" applyAlignment="1">
      <alignment horizontal="left" vertical="center" wrapText="1"/>
    </xf>
    <xf numFmtId="176" fontId="3" fillId="8" borderId="7" xfId="1" applyNumberFormat="1" applyFont="1" applyFill="1" applyBorder="1" applyAlignment="1">
      <alignment horizontal="center" vertical="center" wrapText="1"/>
    </xf>
    <xf numFmtId="0" fontId="3" fillId="4" borderId="3" xfId="1" applyNumberFormat="1" applyFont="1" applyFill="1" applyBorder="1" applyAlignment="1">
      <alignment horizontal="center" vertical="center" wrapText="1"/>
    </xf>
    <xf numFmtId="0" fontId="3" fillId="4" borderId="4" xfId="1" applyNumberFormat="1" applyFont="1" applyFill="1" applyBorder="1" applyAlignment="1">
      <alignment horizontal="center" vertical="center" wrapText="1"/>
    </xf>
    <xf numFmtId="176" fontId="3" fillId="4" borderId="3" xfId="1" applyNumberFormat="1" applyFont="1" applyFill="1" applyBorder="1" applyAlignment="1">
      <alignment horizontal="center" vertical="center" wrapText="1"/>
    </xf>
    <xf numFmtId="176" fontId="3" fillId="4" borderId="4" xfId="1" applyNumberFormat="1" applyFont="1" applyFill="1" applyBorder="1" applyAlignment="1">
      <alignment horizontal="center" vertical="center" wrapText="1"/>
    </xf>
    <xf numFmtId="176" fontId="3" fillId="4" borderId="4" xfId="1" applyNumberFormat="1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center" vertical="center"/>
    </xf>
    <xf numFmtId="176" fontId="3" fillId="4" borderId="1" xfId="1" applyNumberFormat="1" applyFont="1" applyFill="1" applyBorder="1" applyAlignment="1">
      <alignment horizontal="center" vertical="center" wrapText="1"/>
    </xf>
    <xf numFmtId="176" fontId="3" fillId="4" borderId="1" xfId="1" applyNumberFormat="1" applyFont="1" applyFill="1" applyBorder="1" applyAlignment="1">
      <alignment horizontal="left" vertical="center" wrapText="1"/>
    </xf>
    <xf numFmtId="0" fontId="3" fillId="4" borderId="1" xfId="1" applyNumberFormat="1" applyFont="1" applyFill="1" applyBorder="1" applyAlignment="1">
      <alignment horizontal="center" vertical="center" wrapText="1"/>
    </xf>
    <xf numFmtId="176" fontId="3" fillId="4" borderId="3" xfId="1" applyNumberFormat="1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vertical="center" wrapText="1"/>
    </xf>
    <xf numFmtId="176" fontId="3" fillId="7" borderId="1" xfId="1" applyNumberFormat="1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center" vertical="center"/>
    </xf>
    <xf numFmtId="176" fontId="3" fillId="4" borderId="1" xfId="1" applyNumberFormat="1" applyFont="1" applyFill="1" applyBorder="1" applyAlignment="1">
      <alignment horizontal="left" vertical="center" wrapText="1"/>
    </xf>
    <xf numFmtId="176" fontId="3" fillId="7" borderId="1" xfId="0" applyNumberFormat="1" applyFont="1" applyFill="1" applyBorder="1" applyAlignment="1">
      <alignment horizontal="center" vertical="center" wrapText="1"/>
    </xf>
    <xf numFmtId="176" fontId="3" fillId="4" borderId="1" xfId="1" applyNumberFormat="1" applyFont="1" applyFill="1" applyBorder="1" applyAlignment="1">
      <alignment horizontal="center" vertical="center" wrapText="1"/>
    </xf>
    <xf numFmtId="176" fontId="3" fillId="4" borderId="1" xfId="1" applyNumberFormat="1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center" vertical="center"/>
    </xf>
    <xf numFmtId="0" fontId="14" fillId="7" borderId="1" xfId="0" applyNumberFormat="1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left" vertical="center"/>
    </xf>
    <xf numFmtId="0" fontId="14" fillId="7" borderId="1" xfId="0" applyFont="1" applyFill="1" applyBorder="1">
      <alignment vertical="center"/>
    </xf>
    <xf numFmtId="0" fontId="14" fillId="7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 wrapText="1"/>
    </xf>
    <xf numFmtId="176" fontId="3" fillId="4" borderId="1" xfId="1" applyNumberFormat="1" applyFont="1" applyFill="1" applyBorder="1" applyAlignment="1">
      <alignment horizontal="left" vertical="center" wrapText="1"/>
    </xf>
    <xf numFmtId="176" fontId="3" fillId="4" borderId="1" xfId="1" applyNumberFormat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left" vertical="center"/>
    </xf>
    <xf numFmtId="0" fontId="13" fillId="7" borderId="1" xfId="0" applyFont="1" applyFill="1" applyBorder="1" applyAlignment="1">
      <alignment horizontal="center" vertical="center"/>
    </xf>
    <xf numFmtId="0" fontId="3" fillId="0" borderId="3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176" fontId="3" fillId="6" borderId="3" xfId="1" applyNumberFormat="1" applyFont="1" applyFill="1" applyBorder="1" applyAlignment="1">
      <alignment horizontal="center" vertical="center" wrapText="1"/>
    </xf>
    <xf numFmtId="176" fontId="3" fillId="6" borderId="2" xfId="1" applyNumberFormat="1" applyFont="1" applyFill="1" applyBorder="1" applyAlignment="1">
      <alignment horizontal="center" vertical="center" wrapText="1"/>
    </xf>
    <xf numFmtId="176" fontId="3" fillId="6" borderId="4" xfId="1" applyNumberFormat="1" applyFont="1" applyFill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4" xfId="1" applyFont="1" applyBorder="1" applyAlignment="1">
      <alignment horizontal="left" vertical="center" wrapText="1"/>
    </xf>
    <xf numFmtId="0" fontId="3" fillId="0" borderId="2" xfId="1" applyFont="1" applyBorder="1" applyAlignment="1">
      <alignment horizontal="left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left" vertical="center" wrapText="1"/>
    </xf>
    <xf numFmtId="0" fontId="3" fillId="0" borderId="4" xfId="1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left" vertical="center"/>
    </xf>
    <xf numFmtId="0" fontId="13" fillId="4" borderId="2" xfId="0" applyFont="1" applyFill="1" applyBorder="1" applyAlignment="1">
      <alignment horizontal="left" vertical="center"/>
    </xf>
    <xf numFmtId="0" fontId="13" fillId="4" borderId="4" xfId="0" applyFont="1" applyFill="1" applyBorder="1" applyAlignment="1">
      <alignment horizontal="left" vertical="center"/>
    </xf>
    <xf numFmtId="0" fontId="3" fillId="4" borderId="3" xfId="1" applyNumberFormat="1" applyFont="1" applyFill="1" applyBorder="1" applyAlignment="1">
      <alignment horizontal="center" vertical="center" wrapText="1"/>
    </xf>
    <xf numFmtId="0" fontId="3" fillId="4" borderId="2" xfId="1" applyNumberFormat="1" applyFont="1" applyFill="1" applyBorder="1" applyAlignment="1">
      <alignment horizontal="center" vertical="center" wrapText="1"/>
    </xf>
    <xf numFmtId="0" fontId="3" fillId="4" borderId="4" xfId="1" applyNumberFormat="1" applyFont="1" applyFill="1" applyBorder="1" applyAlignment="1">
      <alignment horizontal="center" vertical="center" wrapText="1"/>
    </xf>
    <xf numFmtId="176" fontId="3" fillId="4" borderId="3" xfId="1" applyNumberFormat="1" applyFont="1" applyFill="1" applyBorder="1" applyAlignment="1">
      <alignment horizontal="center" vertical="center" wrapText="1"/>
    </xf>
    <xf numFmtId="176" fontId="3" fillId="4" borderId="2" xfId="1" applyNumberFormat="1" applyFont="1" applyFill="1" applyBorder="1" applyAlignment="1">
      <alignment horizontal="center" vertical="center" wrapText="1"/>
    </xf>
    <xf numFmtId="176" fontId="3" fillId="4" borderId="4" xfId="1" applyNumberFormat="1" applyFont="1" applyFill="1" applyBorder="1" applyAlignment="1">
      <alignment horizontal="center" vertical="center" wrapText="1"/>
    </xf>
    <xf numFmtId="176" fontId="3" fillId="4" borderId="3" xfId="1" applyNumberFormat="1" applyFont="1" applyFill="1" applyBorder="1" applyAlignment="1">
      <alignment horizontal="left" vertical="center" wrapText="1"/>
    </xf>
    <xf numFmtId="176" fontId="3" fillId="4" borderId="4" xfId="1" applyNumberFormat="1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vertical="center"/>
    </xf>
    <xf numFmtId="176" fontId="3" fillId="4" borderId="1" xfId="1" applyNumberFormat="1" applyFont="1" applyFill="1" applyBorder="1" applyAlignment="1">
      <alignment horizontal="center" vertical="center" wrapText="1"/>
    </xf>
    <xf numFmtId="176" fontId="3" fillId="4" borderId="2" xfId="1" applyNumberFormat="1" applyFont="1" applyFill="1" applyBorder="1" applyAlignment="1">
      <alignment horizontal="left" vertical="center" wrapText="1"/>
    </xf>
    <xf numFmtId="176" fontId="3" fillId="4" borderId="6" xfId="1" applyNumberFormat="1" applyFont="1" applyFill="1" applyBorder="1" applyAlignment="1">
      <alignment horizontal="center" vertical="center" wrapText="1"/>
    </xf>
    <xf numFmtId="176" fontId="7" fillId="4" borderId="2" xfId="1" applyNumberFormat="1" applyFont="1" applyFill="1" applyBorder="1" applyAlignment="1">
      <alignment horizontal="left" vertical="center" wrapText="1"/>
    </xf>
    <xf numFmtId="176" fontId="3" fillId="4" borderId="1" xfId="1" applyNumberFormat="1" applyFont="1" applyFill="1" applyBorder="1" applyAlignment="1">
      <alignment horizontal="left" vertical="center" wrapText="1"/>
    </xf>
    <xf numFmtId="0" fontId="3" fillId="4" borderId="3" xfId="1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 wrapText="1"/>
    </xf>
    <xf numFmtId="0" fontId="3" fillId="4" borderId="6" xfId="1" applyNumberFormat="1" applyFont="1" applyFill="1" applyBorder="1" applyAlignment="1">
      <alignment horizontal="center" vertical="center" wrapText="1"/>
    </xf>
    <xf numFmtId="176" fontId="3" fillId="4" borderId="3" xfId="1" applyNumberFormat="1" applyFont="1" applyFill="1" applyBorder="1" applyAlignment="1">
      <alignment vertical="center" wrapText="1"/>
    </xf>
    <xf numFmtId="176" fontId="3" fillId="4" borderId="4" xfId="1" applyNumberFormat="1" applyFont="1" applyFill="1" applyBorder="1" applyAlignment="1">
      <alignment vertical="center" wrapText="1"/>
    </xf>
    <xf numFmtId="176" fontId="3" fillId="4" borderId="6" xfId="1" applyNumberFormat="1" applyFont="1" applyFill="1" applyBorder="1" applyAlignment="1">
      <alignment horizontal="left" vertical="center" wrapText="1"/>
    </xf>
    <xf numFmtId="0" fontId="3" fillId="4" borderId="3" xfId="1" applyFont="1" applyFill="1" applyBorder="1" applyAlignment="1">
      <alignment horizontal="left" vertical="center" wrapText="1"/>
    </xf>
    <xf numFmtId="0" fontId="3" fillId="4" borderId="2" xfId="1" applyFont="1" applyFill="1" applyBorder="1" applyAlignment="1">
      <alignment horizontal="left" vertical="center" wrapText="1"/>
    </xf>
    <xf numFmtId="0" fontId="3" fillId="4" borderId="4" xfId="1" applyFont="1" applyFill="1" applyBorder="1" applyAlignment="1">
      <alignment horizontal="left" vertical="center" wrapText="1"/>
    </xf>
    <xf numFmtId="176" fontId="3" fillId="4" borderId="3" xfId="0" applyNumberFormat="1" applyFont="1" applyFill="1" applyBorder="1" applyAlignment="1">
      <alignment horizontal="center" vertical="center" wrapText="1"/>
    </xf>
    <xf numFmtId="176" fontId="3" fillId="4" borderId="4" xfId="0" applyNumberFormat="1" applyFont="1" applyFill="1" applyBorder="1" applyAlignment="1">
      <alignment horizontal="center" vertical="center" wrapText="1"/>
    </xf>
    <xf numFmtId="176" fontId="3" fillId="4" borderId="7" xfId="1" applyNumberFormat="1" applyFont="1" applyFill="1" applyBorder="1" applyAlignment="1">
      <alignment horizontal="left" vertical="center" wrapText="1"/>
    </xf>
    <xf numFmtId="176" fontId="3" fillId="4" borderId="7" xfId="1" applyNumberFormat="1" applyFont="1" applyFill="1" applyBorder="1" applyAlignment="1">
      <alignment horizontal="center" vertical="center" wrapText="1"/>
    </xf>
    <xf numFmtId="0" fontId="3" fillId="4" borderId="7" xfId="1" applyNumberFormat="1" applyFont="1" applyFill="1" applyBorder="1" applyAlignment="1">
      <alignment horizontal="center" vertical="center" wrapText="1"/>
    </xf>
    <xf numFmtId="176" fontId="7" fillId="4" borderId="4" xfId="1" applyNumberFormat="1" applyFont="1" applyFill="1" applyBorder="1" applyAlignment="1">
      <alignment horizontal="left" vertical="center" wrapText="1"/>
    </xf>
    <xf numFmtId="176" fontId="3" fillId="8" borderId="3" xfId="1" applyNumberFormat="1" applyFont="1" applyFill="1" applyBorder="1" applyAlignment="1">
      <alignment horizontal="center" vertical="center" wrapText="1"/>
    </xf>
    <xf numFmtId="176" fontId="3" fillId="8" borderId="2" xfId="1" applyNumberFormat="1" applyFont="1" applyFill="1" applyBorder="1" applyAlignment="1">
      <alignment horizontal="center" vertical="center" wrapText="1"/>
    </xf>
    <xf numFmtId="176" fontId="3" fillId="8" borderId="4" xfId="1" applyNumberFormat="1" applyFont="1" applyFill="1" applyBorder="1" applyAlignment="1">
      <alignment horizontal="center" vertical="center" wrapText="1"/>
    </xf>
    <xf numFmtId="176" fontId="3" fillId="8" borderId="3" xfId="1" applyNumberFormat="1" applyFont="1" applyFill="1" applyBorder="1" applyAlignment="1">
      <alignment horizontal="left" vertical="center" wrapText="1"/>
    </xf>
    <xf numFmtId="176" fontId="3" fillId="8" borderId="2" xfId="1" applyNumberFormat="1" applyFont="1" applyFill="1" applyBorder="1" applyAlignment="1">
      <alignment horizontal="left" vertical="center" wrapText="1"/>
    </xf>
    <xf numFmtId="176" fontId="3" fillId="8" borderId="4" xfId="1" applyNumberFormat="1" applyFont="1" applyFill="1" applyBorder="1" applyAlignment="1">
      <alignment horizontal="left" vertical="center" wrapText="1"/>
    </xf>
    <xf numFmtId="0" fontId="3" fillId="8" borderId="3" xfId="1" applyNumberFormat="1" applyFont="1" applyFill="1" applyBorder="1" applyAlignment="1">
      <alignment horizontal="center" vertical="center" wrapText="1"/>
    </xf>
    <xf numFmtId="0" fontId="3" fillId="8" borderId="2" xfId="1" applyNumberFormat="1" applyFont="1" applyFill="1" applyBorder="1" applyAlignment="1">
      <alignment horizontal="center" vertical="center" wrapText="1"/>
    </xf>
    <xf numFmtId="0" fontId="3" fillId="8" borderId="4" xfId="1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48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54"/>
  <sheetViews>
    <sheetView workbookViewId="0">
      <selection activeCell="D13" sqref="D13"/>
    </sheetView>
  </sheetViews>
  <sheetFormatPr defaultRowHeight="13.5"/>
  <cols>
    <col min="1" max="1" width="10.5" style="22" bestFit="1" customWidth="1"/>
    <col min="2" max="2" width="13.125" style="22" bestFit="1" customWidth="1"/>
    <col min="3" max="3" width="13.75" style="22" customWidth="1"/>
    <col min="4" max="4" width="43.875" style="22" bestFit="1" customWidth="1"/>
    <col min="5" max="5" width="12" style="22" customWidth="1"/>
    <col min="6" max="6" width="25.5" style="22" customWidth="1"/>
    <col min="7" max="7" width="25.25" style="22" customWidth="1"/>
    <col min="8" max="8" width="14.5" style="22" customWidth="1"/>
    <col min="9" max="16384" width="9" style="22"/>
  </cols>
  <sheetData>
    <row r="1" spans="1:8">
      <c r="A1" s="53" t="s">
        <v>15</v>
      </c>
      <c r="B1" s="21" t="s">
        <v>16</v>
      </c>
      <c r="C1" s="21" t="s">
        <v>17</v>
      </c>
      <c r="D1" s="21" t="s">
        <v>18</v>
      </c>
      <c r="E1" s="21" t="s">
        <v>19</v>
      </c>
      <c r="F1" s="21" t="s">
        <v>20</v>
      </c>
      <c r="G1" s="21" t="s">
        <v>21</v>
      </c>
      <c r="H1" s="21" t="s">
        <v>286</v>
      </c>
    </row>
    <row r="2" spans="1:8" s="83" customFormat="1">
      <c r="A2" s="86">
        <v>41880</v>
      </c>
      <c r="B2" s="87" t="s">
        <v>1259</v>
      </c>
      <c r="C2" s="85" t="s">
        <v>1311</v>
      </c>
      <c r="D2" s="84" t="s">
        <v>1312</v>
      </c>
      <c r="E2" s="87" t="s">
        <v>1356</v>
      </c>
      <c r="F2" s="87" t="s">
        <v>1357</v>
      </c>
      <c r="G2" s="87" t="s">
        <v>1358</v>
      </c>
      <c r="H2" s="84"/>
    </row>
    <row r="3" spans="1:8" s="83" customFormat="1">
      <c r="A3" s="86"/>
      <c r="B3" s="87"/>
      <c r="C3" s="85" t="s">
        <v>1316</v>
      </c>
      <c r="D3" s="84" t="s">
        <v>1361</v>
      </c>
      <c r="E3" s="87" t="s">
        <v>1356</v>
      </c>
      <c r="F3" s="87" t="s">
        <v>1362</v>
      </c>
      <c r="G3" s="87" t="s">
        <v>1358</v>
      </c>
      <c r="H3" s="84"/>
    </row>
    <row r="4" spans="1:8" s="83" customFormat="1">
      <c r="A4" s="86"/>
      <c r="B4" s="87"/>
      <c r="C4" s="85" t="s">
        <v>951</v>
      </c>
      <c r="D4" s="84" t="s">
        <v>952</v>
      </c>
      <c r="E4" s="87" t="s">
        <v>1356</v>
      </c>
      <c r="F4" s="87" t="s">
        <v>1357</v>
      </c>
      <c r="G4" s="87" t="s">
        <v>1358</v>
      </c>
      <c r="H4" s="84"/>
    </row>
    <row r="5" spans="1:8" s="83" customFormat="1" ht="24">
      <c r="A5" s="86"/>
      <c r="B5" s="87"/>
      <c r="C5" s="85" t="s">
        <v>463</v>
      </c>
      <c r="D5" s="84" t="s">
        <v>787</v>
      </c>
      <c r="E5" s="87" t="s">
        <v>1356</v>
      </c>
      <c r="F5" s="87" t="s">
        <v>1357</v>
      </c>
      <c r="G5" s="87" t="s">
        <v>1371</v>
      </c>
      <c r="H5" s="84"/>
    </row>
    <row r="6" spans="1:8" s="83" customFormat="1">
      <c r="A6" s="86"/>
      <c r="B6" s="87"/>
      <c r="C6" s="85" t="s">
        <v>782</v>
      </c>
      <c r="D6" s="84" t="s">
        <v>783</v>
      </c>
      <c r="E6" s="87" t="s">
        <v>1356</v>
      </c>
      <c r="F6" s="87" t="s">
        <v>1357</v>
      </c>
      <c r="G6" s="87" t="s">
        <v>1371</v>
      </c>
      <c r="H6" s="84"/>
    </row>
    <row r="7" spans="1:8" s="83" customFormat="1">
      <c r="A7" s="86"/>
      <c r="B7" s="87"/>
      <c r="C7" s="85" t="s">
        <v>99</v>
      </c>
      <c r="D7" s="84" t="s">
        <v>1324</v>
      </c>
      <c r="E7" s="87" t="s">
        <v>1356</v>
      </c>
      <c r="F7" s="87" t="s">
        <v>1357</v>
      </c>
      <c r="G7" s="87" t="s">
        <v>1371</v>
      </c>
      <c r="H7" s="84"/>
    </row>
    <row r="8" spans="1:8" s="83" customFormat="1">
      <c r="A8" s="86"/>
      <c r="B8" s="87"/>
      <c r="C8" s="85" t="s">
        <v>773</v>
      </c>
      <c r="D8" s="84" t="s">
        <v>775</v>
      </c>
      <c r="E8" s="87" t="s">
        <v>1356</v>
      </c>
      <c r="F8" s="87" t="s">
        <v>1362</v>
      </c>
      <c r="G8" s="87" t="s">
        <v>1371</v>
      </c>
      <c r="H8" s="84"/>
    </row>
    <row r="9" spans="1:8" s="83" customFormat="1">
      <c r="A9" s="86"/>
      <c r="B9" s="87"/>
      <c r="C9" s="85" t="s">
        <v>773</v>
      </c>
      <c r="D9" s="84" t="s">
        <v>775</v>
      </c>
      <c r="E9" s="87" t="s">
        <v>1376</v>
      </c>
      <c r="F9" s="87" t="s">
        <v>1377</v>
      </c>
      <c r="G9" s="87" t="s">
        <v>1378</v>
      </c>
      <c r="H9" s="84"/>
    </row>
    <row r="10" spans="1:8" s="83" customFormat="1">
      <c r="A10" s="86"/>
      <c r="B10" s="87"/>
      <c r="C10" s="85" t="s">
        <v>119</v>
      </c>
      <c r="D10" s="84" t="s">
        <v>126</v>
      </c>
      <c r="E10" s="87" t="s">
        <v>1380</v>
      </c>
      <c r="F10" s="87" t="s">
        <v>1381</v>
      </c>
      <c r="G10" s="87" t="s">
        <v>1382</v>
      </c>
      <c r="H10" s="84"/>
    </row>
    <row r="11" spans="1:8" s="83" customFormat="1">
      <c r="A11" s="86"/>
      <c r="B11" s="87"/>
      <c r="C11" s="85" t="s">
        <v>73</v>
      </c>
      <c r="D11" s="84" t="s">
        <v>83</v>
      </c>
      <c r="E11" s="87" t="s">
        <v>1384</v>
      </c>
      <c r="F11" s="87" t="s">
        <v>1385</v>
      </c>
      <c r="G11" s="87" t="s">
        <v>1386</v>
      </c>
      <c r="H11" s="84"/>
    </row>
    <row r="12" spans="1:8" s="83" customFormat="1">
      <c r="A12" s="86"/>
      <c r="B12" s="87"/>
      <c r="C12" s="85" t="s">
        <v>1019</v>
      </c>
      <c r="D12" s="84" t="s">
        <v>1020</v>
      </c>
      <c r="E12" s="87" t="s">
        <v>1384</v>
      </c>
      <c r="F12" s="87" t="s">
        <v>1385</v>
      </c>
      <c r="G12" s="87" t="s">
        <v>1386</v>
      </c>
      <c r="H12" s="84"/>
    </row>
    <row r="13" spans="1:8" s="83" customFormat="1">
      <c r="A13" s="86"/>
      <c r="B13" s="87"/>
      <c r="C13" s="85" t="s">
        <v>1387</v>
      </c>
      <c r="D13" s="84" t="s">
        <v>1389</v>
      </c>
      <c r="E13" s="87" t="s">
        <v>1395</v>
      </c>
      <c r="F13" s="87"/>
      <c r="G13" s="87"/>
      <c r="H13" s="84"/>
    </row>
    <row r="14" spans="1:8" s="83" customFormat="1">
      <c r="A14" s="86">
        <v>41873</v>
      </c>
      <c r="B14" s="87" t="s">
        <v>1310</v>
      </c>
      <c r="C14" s="85" t="s">
        <v>1311</v>
      </c>
      <c r="D14" s="84" t="s">
        <v>1312</v>
      </c>
      <c r="E14" s="87" t="s">
        <v>1313</v>
      </c>
      <c r="F14" s="87" t="s">
        <v>1314</v>
      </c>
      <c r="G14" s="87" t="s">
        <v>1315</v>
      </c>
      <c r="H14" s="84"/>
    </row>
    <row r="15" spans="1:8" s="83" customFormat="1">
      <c r="A15" s="86"/>
      <c r="B15" s="87"/>
      <c r="C15" s="85" t="s">
        <v>1316</v>
      </c>
      <c r="D15" s="84" t="s">
        <v>1317</v>
      </c>
      <c r="E15" s="87" t="s">
        <v>1313</v>
      </c>
      <c r="F15" s="87" t="s">
        <v>1320</v>
      </c>
      <c r="G15" s="87" t="s">
        <v>1314</v>
      </c>
      <c r="H15" s="84"/>
    </row>
    <row r="16" spans="1:8" s="83" customFormat="1">
      <c r="A16" s="86"/>
      <c r="B16" s="87"/>
      <c r="C16" s="85" t="s">
        <v>1318</v>
      </c>
      <c r="D16" s="84" t="s">
        <v>1319</v>
      </c>
      <c r="E16" s="87" t="s">
        <v>1313</v>
      </c>
      <c r="F16" s="87" t="s">
        <v>1320</v>
      </c>
      <c r="G16" s="87" t="s">
        <v>1314</v>
      </c>
      <c r="H16" s="84"/>
    </row>
    <row r="17" spans="1:8" s="83" customFormat="1">
      <c r="A17" s="86"/>
      <c r="B17" s="87"/>
      <c r="C17" s="85" t="s">
        <v>951</v>
      </c>
      <c r="D17" s="84" t="s">
        <v>952</v>
      </c>
      <c r="E17" s="87" t="s">
        <v>1313</v>
      </c>
      <c r="F17" s="87" t="s">
        <v>1314</v>
      </c>
      <c r="G17" s="87" t="s">
        <v>1315</v>
      </c>
      <c r="H17" s="84"/>
    </row>
    <row r="18" spans="1:8" s="83" customFormat="1">
      <c r="A18" s="86"/>
      <c r="B18" s="87"/>
      <c r="C18" s="85" t="s">
        <v>1321</v>
      </c>
      <c r="D18" s="84" t="s">
        <v>639</v>
      </c>
      <c r="E18" s="87" t="s">
        <v>1313</v>
      </c>
      <c r="F18" s="87" t="s">
        <v>1314</v>
      </c>
      <c r="G18" s="87" t="s">
        <v>1323</v>
      </c>
      <c r="H18" s="84"/>
    </row>
    <row r="19" spans="1:8" s="83" customFormat="1" ht="24">
      <c r="A19" s="86"/>
      <c r="B19" s="87"/>
      <c r="C19" s="85" t="s">
        <v>463</v>
      </c>
      <c r="D19" s="84" t="s">
        <v>787</v>
      </c>
      <c r="E19" s="87" t="s">
        <v>1313</v>
      </c>
      <c r="F19" s="87" t="s">
        <v>1314</v>
      </c>
      <c r="G19" s="87" t="s">
        <v>1315</v>
      </c>
      <c r="H19" s="84"/>
    </row>
    <row r="20" spans="1:8" s="83" customFormat="1">
      <c r="A20" s="86"/>
      <c r="B20" s="87"/>
      <c r="C20" s="85" t="s">
        <v>782</v>
      </c>
      <c r="D20" s="84" t="s">
        <v>783</v>
      </c>
      <c r="E20" s="87" t="s">
        <v>1313</v>
      </c>
      <c r="F20" s="87" t="s">
        <v>1314</v>
      </c>
      <c r="G20" s="87" t="s">
        <v>1315</v>
      </c>
      <c r="H20" s="84"/>
    </row>
    <row r="21" spans="1:8" s="83" customFormat="1">
      <c r="A21" s="86"/>
      <c r="B21" s="87"/>
      <c r="C21" s="85" t="s">
        <v>43</v>
      </c>
      <c r="D21" s="84" t="s">
        <v>1324</v>
      </c>
      <c r="E21" s="87" t="s">
        <v>1313</v>
      </c>
      <c r="F21" s="87" t="s">
        <v>1314</v>
      </c>
      <c r="G21" s="87" t="s">
        <v>1315</v>
      </c>
      <c r="H21" s="84"/>
    </row>
    <row r="22" spans="1:8" s="83" customFormat="1">
      <c r="A22" s="86"/>
      <c r="B22" s="87"/>
      <c r="C22" s="85" t="s">
        <v>467</v>
      </c>
      <c r="D22" s="84" t="s">
        <v>1325</v>
      </c>
      <c r="E22" s="87" t="s">
        <v>1313</v>
      </c>
      <c r="F22" s="87" t="s">
        <v>1327</v>
      </c>
      <c r="G22" s="87" t="s">
        <v>1314</v>
      </c>
      <c r="H22" s="84"/>
    </row>
    <row r="23" spans="1:8" s="83" customFormat="1">
      <c r="A23" s="86"/>
      <c r="B23" s="87"/>
      <c r="C23" s="85" t="s">
        <v>199</v>
      </c>
      <c r="D23" s="84" t="s">
        <v>198</v>
      </c>
      <c r="E23" s="87" t="s">
        <v>1330</v>
      </c>
      <c r="F23" s="87" t="s">
        <v>1331</v>
      </c>
      <c r="G23" s="87" t="s">
        <v>1332</v>
      </c>
      <c r="H23" s="84"/>
    </row>
    <row r="24" spans="1:8" s="83" customFormat="1">
      <c r="A24" s="86"/>
      <c r="B24" s="87"/>
      <c r="C24" s="85" t="s">
        <v>199</v>
      </c>
      <c r="D24" s="84" t="s">
        <v>198</v>
      </c>
      <c r="E24" s="87" t="s">
        <v>1333</v>
      </c>
      <c r="F24" s="87" t="s">
        <v>1334</v>
      </c>
      <c r="G24" s="87" t="s">
        <v>1335</v>
      </c>
      <c r="H24" s="84"/>
    </row>
    <row r="25" spans="1:8" s="83" customFormat="1">
      <c r="A25" s="86"/>
      <c r="B25" s="87"/>
      <c r="C25" s="85" t="s">
        <v>201</v>
      </c>
      <c r="D25" s="84" t="s">
        <v>200</v>
      </c>
      <c r="E25" s="87" t="s">
        <v>1333</v>
      </c>
      <c r="F25" s="87" t="s">
        <v>1336</v>
      </c>
      <c r="G25" s="87" t="s">
        <v>1335</v>
      </c>
      <c r="H25" s="84"/>
    </row>
    <row r="26" spans="1:8" s="83" customFormat="1">
      <c r="A26" s="86"/>
      <c r="B26" s="87"/>
      <c r="C26" s="85" t="s">
        <v>208</v>
      </c>
      <c r="D26" s="84" t="s">
        <v>903</v>
      </c>
      <c r="E26" s="87" t="s">
        <v>1313</v>
      </c>
      <c r="F26" s="87" t="s">
        <v>1338</v>
      </c>
      <c r="G26" s="87" t="s">
        <v>1339</v>
      </c>
      <c r="H26" s="84"/>
    </row>
    <row r="27" spans="1:8" s="83" customFormat="1">
      <c r="A27" s="86"/>
      <c r="B27" s="87"/>
      <c r="C27" s="85" t="s">
        <v>119</v>
      </c>
      <c r="D27" s="84" t="s">
        <v>126</v>
      </c>
      <c r="E27" s="87" t="s">
        <v>1313</v>
      </c>
      <c r="F27" s="87" t="s">
        <v>1338</v>
      </c>
      <c r="G27" s="87" t="s">
        <v>1341</v>
      </c>
      <c r="H27" s="84"/>
    </row>
    <row r="28" spans="1:8" s="83" customFormat="1">
      <c r="A28" s="86"/>
      <c r="B28" s="87"/>
      <c r="C28" s="85" t="s">
        <v>908</v>
      </c>
      <c r="D28" s="84" t="s">
        <v>909</v>
      </c>
      <c r="E28" s="87" t="s">
        <v>1313</v>
      </c>
      <c r="F28" s="87" t="s">
        <v>1338</v>
      </c>
      <c r="G28" s="87" t="s">
        <v>1341</v>
      </c>
      <c r="H28" s="84"/>
    </row>
    <row r="29" spans="1:8" s="83" customFormat="1">
      <c r="A29" s="86"/>
      <c r="B29" s="87"/>
      <c r="C29" s="85" t="s">
        <v>1087</v>
      </c>
      <c r="D29" s="84" t="s">
        <v>80</v>
      </c>
      <c r="E29" s="87" t="s">
        <v>1313</v>
      </c>
      <c r="F29" s="87" t="s">
        <v>1344</v>
      </c>
      <c r="G29" s="87" t="s">
        <v>1338</v>
      </c>
      <c r="H29" s="84"/>
    </row>
    <row r="30" spans="1:8" s="83" customFormat="1">
      <c r="A30" s="86"/>
      <c r="B30" s="87"/>
      <c r="C30" s="85" t="s">
        <v>1345</v>
      </c>
      <c r="D30" s="84" t="s">
        <v>1346</v>
      </c>
      <c r="E30" s="87" t="s">
        <v>1350</v>
      </c>
      <c r="F30" s="87"/>
      <c r="G30" s="87"/>
      <c r="H30" s="84"/>
    </row>
    <row r="31" spans="1:8" s="83" customFormat="1">
      <c r="A31" s="86">
        <v>41866</v>
      </c>
      <c r="B31" s="87" t="s">
        <v>1259</v>
      </c>
      <c r="C31" s="85"/>
      <c r="D31" s="84" t="s">
        <v>1260</v>
      </c>
      <c r="E31" s="87" t="s">
        <v>1308</v>
      </c>
      <c r="F31" s="87"/>
      <c r="G31" s="87"/>
      <c r="H31" s="84"/>
    </row>
    <row r="32" spans="1:8" s="83" customFormat="1">
      <c r="A32" s="86"/>
      <c r="B32" s="87"/>
      <c r="C32" s="85" t="s">
        <v>590</v>
      </c>
      <c r="D32" s="84" t="s">
        <v>1263</v>
      </c>
      <c r="E32" s="87" t="s">
        <v>575</v>
      </c>
      <c r="F32" s="87"/>
      <c r="G32" s="87"/>
      <c r="H32" s="84"/>
    </row>
    <row r="33" spans="1:8" s="83" customFormat="1">
      <c r="A33" s="86"/>
      <c r="B33" s="87"/>
      <c r="C33" s="85" t="s">
        <v>1112</v>
      </c>
      <c r="D33" s="84" t="s">
        <v>1264</v>
      </c>
      <c r="E33" s="87" t="s">
        <v>575</v>
      </c>
      <c r="F33" s="87"/>
      <c r="G33" s="87"/>
      <c r="H33" s="84"/>
    </row>
    <row r="34" spans="1:8" s="83" customFormat="1">
      <c r="A34" s="86"/>
      <c r="B34" s="87"/>
      <c r="C34" s="85" t="s">
        <v>466</v>
      </c>
      <c r="D34" s="84" t="s">
        <v>1265</v>
      </c>
      <c r="E34" s="87" t="s">
        <v>575</v>
      </c>
      <c r="F34" s="87"/>
      <c r="G34" s="87"/>
      <c r="H34" s="84"/>
    </row>
    <row r="35" spans="1:8" s="83" customFormat="1">
      <c r="A35" s="86"/>
      <c r="B35" s="87"/>
      <c r="C35" s="85" t="s">
        <v>1115</v>
      </c>
      <c r="D35" s="84" t="s">
        <v>1266</v>
      </c>
      <c r="E35" s="87" t="s">
        <v>575</v>
      </c>
      <c r="F35" s="87"/>
      <c r="G35" s="87"/>
      <c r="H35" s="84"/>
    </row>
    <row r="36" spans="1:8" s="103" customFormat="1">
      <c r="A36" s="102"/>
      <c r="B36" s="87"/>
      <c r="C36" s="85" t="s">
        <v>1268</v>
      </c>
      <c r="D36" s="84" t="s">
        <v>1267</v>
      </c>
      <c r="E36" s="87" t="s">
        <v>300</v>
      </c>
      <c r="F36" s="87"/>
      <c r="G36" s="87"/>
      <c r="H36" s="84"/>
    </row>
    <row r="37" spans="1:8" s="103" customFormat="1">
      <c r="A37" s="102"/>
      <c r="B37" s="87"/>
      <c r="C37" s="85" t="s">
        <v>1269</v>
      </c>
      <c r="D37" s="84" t="s">
        <v>1270</v>
      </c>
      <c r="E37" s="87" t="s">
        <v>300</v>
      </c>
      <c r="F37" s="87"/>
      <c r="G37" s="87"/>
      <c r="H37" s="84"/>
    </row>
    <row r="38" spans="1:8" s="103" customFormat="1" ht="24">
      <c r="A38" s="102"/>
      <c r="B38" s="87"/>
      <c r="C38" s="85" t="s">
        <v>1288</v>
      </c>
      <c r="D38" s="84" t="s">
        <v>1274</v>
      </c>
      <c r="E38" s="87" t="s">
        <v>279</v>
      </c>
      <c r="F38" s="87" t="s">
        <v>1289</v>
      </c>
      <c r="G38" s="87" t="s">
        <v>408</v>
      </c>
      <c r="H38" s="84"/>
    </row>
    <row r="39" spans="1:8" s="103" customFormat="1" ht="24">
      <c r="A39" s="102"/>
      <c r="B39" s="87"/>
      <c r="C39" s="85" t="s">
        <v>1288</v>
      </c>
      <c r="D39" s="84" t="s">
        <v>1274</v>
      </c>
      <c r="E39" s="87" t="s">
        <v>762</v>
      </c>
      <c r="F39" s="87" t="s">
        <v>1291</v>
      </c>
      <c r="G39" s="87" t="s">
        <v>1290</v>
      </c>
      <c r="H39" s="84"/>
    </row>
    <row r="40" spans="1:8" s="103" customFormat="1">
      <c r="A40" s="102"/>
      <c r="B40" s="87"/>
      <c r="C40" s="104" t="s">
        <v>1121</v>
      </c>
      <c r="D40" s="105" t="s">
        <v>1097</v>
      </c>
      <c r="E40" s="87" t="s">
        <v>279</v>
      </c>
      <c r="F40" s="87" t="s">
        <v>1278</v>
      </c>
      <c r="G40" s="87" t="s">
        <v>1277</v>
      </c>
      <c r="H40" s="84"/>
    </row>
    <row r="41" spans="1:8" s="103" customFormat="1">
      <c r="A41" s="102"/>
      <c r="B41" s="87"/>
      <c r="C41" s="85" t="s">
        <v>199</v>
      </c>
      <c r="D41" s="63" t="s">
        <v>198</v>
      </c>
      <c r="E41" s="87" t="s">
        <v>279</v>
      </c>
      <c r="F41" s="87" t="s">
        <v>1279</v>
      </c>
      <c r="G41" s="87" t="s">
        <v>1280</v>
      </c>
      <c r="H41" s="84"/>
    </row>
    <row r="42" spans="1:8" s="103" customFormat="1">
      <c r="A42" s="102"/>
      <c r="B42" s="87"/>
      <c r="C42" s="85" t="s">
        <v>507</v>
      </c>
      <c r="D42" s="84" t="s">
        <v>214</v>
      </c>
      <c r="E42" s="87" t="s">
        <v>279</v>
      </c>
      <c r="F42" s="87" t="s">
        <v>1281</v>
      </c>
      <c r="G42" s="87" t="s">
        <v>1282</v>
      </c>
      <c r="H42" s="84"/>
    </row>
    <row r="43" spans="1:8" s="103" customFormat="1">
      <c r="A43" s="102"/>
      <c r="B43" s="87"/>
      <c r="C43" s="85" t="s">
        <v>215</v>
      </c>
      <c r="D43" s="84" t="s">
        <v>459</v>
      </c>
      <c r="E43" s="87" t="s">
        <v>279</v>
      </c>
      <c r="F43" s="87" t="s">
        <v>1284</v>
      </c>
      <c r="G43" s="87" t="s">
        <v>1283</v>
      </c>
      <c r="H43" s="84"/>
    </row>
    <row r="44" spans="1:8" s="103" customFormat="1">
      <c r="A44" s="102"/>
      <c r="B44" s="87"/>
      <c r="C44" s="85" t="s">
        <v>994</v>
      </c>
      <c r="D44" s="84" t="s">
        <v>997</v>
      </c>
      <c r="E44" s="87" t="s">
        <v>279</v>
      </c>
      <c r="F44" s="87" t="s">
        <v>1285</v>
      </c>
      <c r="G44" s="87" t="s">
        <v>1283</v>
      </c>
      <c r="H44" s="84"/>
    </row>
    <row r="45" spans="1:8" s="103" customFormat="1">
      <c r="A45" s="102"/>
      <c r="B45" s="87"/>
      <c r="C45" s="85" t="s">
        <v>1082</v>
      </c>
      <c r="D45" s="84" t="s">
        <v>1070</v>
      </c>
      <c r="E45" s="87" t="s">
        <v>279</v>
      </c>
      <c r="F45" s="87" t="s">
        <v>1286</v>
      </c>
      <c r="G45" s="87" t="s">
        <v>1287</v>
      </c>
      <c r="H45" s="84"/>
    </row>
    <row r="46" spans="1:8" s="103" customFormat="1">
      <c r="A46" s="102"/>
      <c r="B46" s="87"/>
      <c r="C46" s="85" t="s">
        <v>136</v>
      </c>
      <c r="D46" s="84" t="s">
        <v>140</v>
      </c>
      <c r="E46" s="87" t="s">
        <v>279</v>
      </c>
      <c r="F46" s="87" t="s">
        <v>1292</v>
      </c>
      <c r="G46" s="87" t="s">
        <v>1277</v>
      </c>
      <c r="H46" s="84"/>
    </row>
    <row r="47" spans="1:8" s="103" customFormat="1">
      <c r="A47" s="102"/>
      <c r="B47" s="87"/>
      <c r="C47" s="85" t="s">
        <v>541</v>
      </c>
      <c r="D47" s="84" t="s">
        <v>529</v>
      </c>
      <c r="E47" s="87" t="s">
        <v>279</v>
      </c>
      <c r="F47" s="87" t="s">
        <v>1294</v>
      </c>
      <c r="G47" s="87" t="s">
        <v>1293</v>
      </c>
      <c r="H47" s="84"/>
    </row>
    <row r="48" spans="1:8" s="103" customFormat="1">
      <c r="A48" s="102"/>
      <c r="B48" s="87"/>
      <c r="C48" s="85" t="s">
        <v>464</v>
      </c>
      <c r="D48" s="84" t="s">
        <v>332</v>
      </c>
      <c r="E48" s="87" t="s">
        <v>279</v>
      </c>
      <c r="F48" s="87" t="s">
        <v>1295</v>
      </c>
      <c r="G48" s="87" t="s">
        <v>1296</v>
      </c>
      <c r="H48" s="84"/>
    </row>
    <row r="49" spans="1:8" s="103" customFormat="1">
      <c r="A49" s="102"/>
      <c r="B49" s="87"/>
      <c r="C49" s="85" t="s">
        <v>464</v>
      </c>
      <c r="D49" s="84" t="s">
        <v>332</v>
      </c>
      <c r="E49" s="87" t="s">
        <v>281</v>
      </c>
      <c r="F49" s="87" t="s">
        <v>1298</v>
      </c>
      <c r="G49" s="87" t="s">
        <v>1299</v>
      </c>
      <c r="H49" s="84"/>
    </row>
    <row r="50" spans="1:8" s="103" customFormat="1">
      <c r="A50" s="102"/>
      <c r="B50" s="87"/>
      <c r="C50" s="85" t="s">
        <v>171</v>
      </c>
      <c r="D50" s="84" t="s">
        <v>715</v>
      </c>
      <c r="E50" s="87" t="s">
        <v>279</v>
      </c>
      <c r="F50" s="87" t="s">
        <v>1300</v>
      </c>
      <c r="G50" s="87" t="s">
        <v>1301</v>
      </c>
      <c r="H50" s="84"/>
    </row>
    <row r="51" spans="1:8" s="83" customFormat="1">
      <c r="A51" s="86"/>
      <c r="B51" s="87"/>
      <c r="C51" s="85" t="s">
        <v>571</v>
      </c>
      <c r="D51" s="84" t="s">
        <v>869</v>
      </c>
      <c r="E51" s="87" t="s">
        <v>281</v>
      </c>
      <c r="F51" s="87" t="s">
        <v>1298</v>
      </c>
      <c r="G51" s="87" t="s">
        <v>1302</v>
      </c>
      <c r="H51" s="84"/>
    </row>
    <row r="52" spans="1:8" s="83" customFormat="1">
      <c r="A52" s="86"/>
      <c r="B52" s="87"/>
      <c r="C52" s="85" t="s">
        <v>176</v>
      </c>
      <c r="D52" s="84" t="s">
        <v>177</v>
      </c>
      <c r="E52" s="87" t="s">
        <v>281</v>
      </c>
      <c r="F52" s="87" t="s">
        <v>1304</v>
      </c>
      <c r="G52" s="87" t="s">
        <v>1305</v>
      </c>
      <c r="H52" s="84"/>
    </row>
    <row r="53" spans="1:8" s="83" customFormat="1">
      <c r="A53" s="86"/>
      <c r="B53" s="87"/>
      <c r="C53" s="85" t="s">
        <v>742</v>
      </c>
      <c r="D53" s="84" t="s">
        <v>744</v>
      </c>
      <c r="E53" s="87" t="s">
        <v>281</v>
      </c>
      <c r="F53" s="87" t="s">
        <v>1304</v>
      </c>
      <c r="G53" s="87" t="s">
        <v>1299</v>
      </c>
      <c r="H53" s="84"/>
    </row>
    <row r="54" spans="1:8" s="83" customFormat="1">
      <c r="A54" s="86"/>
      <c r="B54" s="87"/>
      <c r="C54" s="85" t="s">
        <v>742</v>
      </c>
      <c r="D54" s="84" t="s">
        <v>744</v>
      </c>
      <c r="E54" s="87" t="s">
        <v>279</v>
      </c>
      <c r="F54" s="87" t="s">
        <v>1278</v>
      </c>
      <c r="G54" s="87" t="s">
        <v>1296</v>
      </c>
      <c r="H54" s="84"/>
    </row>
    <row r="55" spans="1:8" s="83" customFormat="1">
      <c r="A55" s="86"/>
      <c r="B55" s="87"/>
      <c r="C55" s="85" t="s">
        <v>465</v>
      </c>
      <c r="D55" s="84" t="s">
        <v>89</v>
      </c>
      <c r="E55" s="87" t="s">
        <v>281</v>
      </c>
      <c r="F55" s="87" t="s">
        <v>1306</v>
      </c>
      <c r="G55" s="87" t="s">
        <v>1302</v>
      </c>
      <c r="H55" s="84"/>
    </row>
    <row r="56" spans="1:8" s="83" customFormat="1">
      <c r="A56" s="86"/>
      <c r="B56" s="87"/>
      <c r="C56" s="85" t="s">
        <v>158</v>
      </c>
      <c r="D56" s="84" t="s">
        <v>1126</v>
      </c>
      <c r="E56" s="87" t="s">
        <v>279</v>
      </c>
      <c r="F56" s="87" t="s">
        <v>1278</v>
      </c>
      <c r="G56" s="87" t="s">
        <v>1296</v>
      </c>
      <c r="H56" s="84"/>
    </row>
    <row r="57" spans="1:8" s="83" customFormat="1">
      <c r="A57" s="86"/>
      <c r="B57" s="87"/>
      <c r="C57" s="85" t="s">
        <v>158</v>
      </c>
      <c r="D57" s="84" t="s">
        <v>1126</v>
      </c>
      <c r="E57" s="87" t="s">
        <v>281</v>
      </c>
      <c r="F57" s="87" t="s">
        <v>1307</v>
      </c>
      <c r="G57" s="87" t="s">
        <v>1302</v>
      </c>
      <c r="H57" s="84"/>
    </row>
    <row r="58" spans="1:8" s="83" customFormat="1">
      <c r="A58" s="86"/>
      <c r="B58" s="87"/>
      <c r="C58" s="85" t="s">
        <v>28</v>
      </c>
      <c r="D58" s="84" t="s">
        <v>821</v>
      </c>
      <c r="E58" s="87" t="s">
        <v>1309</v>
      </c>
      <c r="F58" s="87"/>
      <c r="G58" s="87"/>
      <c r="H58" s="84"/>
    </row>
    <row r="59" spans="1:8" s="83" customFormat="1">
      <c r="A59" s="86"/>
      <c r="B59" s="87"/>
      <c r="C59" s="85"/>
      <c r="D59" s="84"/>
      <c r="E59" s="87"/>
      <c r="F59" s="87"/>
      <c r="G59" s="87"/>
      <c r="H59" s="84"/>
    </row>
    <row r="60" spans="1:8" s="83" customFormat="1">
      <c r="A60" s="86">
        <v>41859</v>
      </c>
      <c r="B60" s="87" t="s">
        <v>22</v>
      </c>
      <c r="C60" s="85"/>
      <c r="D60" s="84" t="s">
        <v>1213</v>
      </c>
      <c r="E60" s="87" t="s">
        <v>1215</v>
      </c>
      <c r="F60" s="87"/>
      <c r="G60" s="87"/>
      <c r="H60" s="84"/>
    </row>
    <row r="61" spans="1:8" s="83" customFormat="1">
      <c r="A61" s="86"/>
      <c r="B61" s="87"/>
      <c r="C61" s="29" t="s">
        <v>208</v>
      </c>
      <c r="D61" s="84" t="s">
        <v>883</v>
      </c>
      <c r="E61" s="87" t="s">
        <v>279</v>
      </c>
      <c r="F61" s="87" t="s">
        <v>284</v>
      </c>
      <c r="G61" s="87" t="s">
        <v>1256</v>
      </c>
      <c r="H61" s="84"/>
    </row>
    <row r="62" spans="1:8" s="83" customFormat="1">
      <c r="A62" s="86"/>
      <c r="B62" s="87"/>
      <c r="C62" s="29" t="s">
        <v>215</v>
      </c>
      <c r="D62" s="84" t="s">
        <v>459</v>
      </c>
      <c r="E62" s="87" t="s">
        <v>279</v>
      </c>
      <c r="F62" s="87" t="s">
        <v>410</v>
      </c>
      <c r="G62" s="87" t="s">
        <v>654</v>
      </c>
      <c r="H62" s="84"/>
    </row>
    <row r="63" spans="1:8" s="83" customFormat="1">
      <c r="A63" s="86"/>
      <c r="B63" s="87"/>
      <c r="C63" s="29" t="s">
        <v>466</v>
      </c>
      <c r="D63" s="84" t="s">
        <v>1216</v>
      </c>
      <c r="E63" s="87" t="s">
        <v>1217</v>
      </c>
      <c r="F63" s="87" t="s">
        <v>1218</v>
      </c>
      <c r="G63" s="87" t="s">
        <v>1219</v>
      </c>
      <c r="H63" s="84"/>
    </row>
    <row r="64" spans="1:8" s="83" customFormat="1">
      <c r="A64" s="86"/>
      <c r="B64" s="87"/>
      <c r="C64" s="85" t="s">
        <v>950</v>
      </c>
      <c r="D64" s="84" t="s">
        <v>585</v>
      </c>
      <c r="E64" s="87" t="s">
        <v>1217</v>
      </c>
      <c r="F64" s="87" t="s">
        <v>1218</v>
      </c>
      <c r="G64" s="87" t="s">
        <v>1219</v>
      </c>
      <c r="H64" s="84"/>
    </row>
    <row r="65" spans="1:8" s="83" customFormat="1">
      <c r="A65" s="86"/>
      <c r="B65" s="87"/>
      <c r="C65" s="85" t="s">
        <v>921</v>
      </c>
      <c r="D65" s="84" t="s">
        <v>591</v>
      </c>
      <c r="E65" s="87" t="s">
        <v>1217</v>
      </c>
      <c r="F65" s="87" t="s">
        <v>1221</v>
      </c>
      <c r="G65" s="87" t="s">
        <v>1219</v>
      </c>
      <c r="H65" s="84"/>
    </row>
    <row r="66" spans="1:8" s="83" customFormat="1">
      <c r="A66" s="86"/>
      <c r="B66" s="87"/>
      <c r="C66" s="85" t="s">
        <v>1114</v>
      </c>
      <c r="D66" s="84" t="s">
        <v>1116</v>
      </c>
      <c r="E66" s="87" t="s">
        <v>1217</v>
      </c>
      <c r="F66" s="87" t="s">
        <v>1223</v>
      </c>
      <c r="G66" s="87" t="s">
        <v>1224</v>
      </c>
      <c r="H66" s="84"/>
    </row>
    <row r="67" spans="1:8" s="83" customFormat="1">
      <c r="A67" s="86"/>
      <c r="B67" s="87"/>
      <c r="C67" s="85" t="s">
        <v>73</v>
      </c>
      <c r="D67" s="84" t="s">
        <v>83</v>
      </c>
      <c r="E67" s="87" t="s">
        <v>1217</v>
      </c>
      <c r="F67" s="87" t="s">
        <v>1225</v>
      </c>
      <c r="G67" s="87" t="s">
        <v>1221</v>
      </c>
      <c r="H67" s="84"/>
    </row>
    <row r="68" spans="1:8" s="83" customFormat="1">
      <c r="A68" s="86"/>
      <c r="B68" s="87"/>
      <c r="C68" s="85" t="s">
        <v>1019</v>
      </c>
      <c r="D68" s="84" t="s">
        <v>1020</v>
      </c>
      <c r="E68" s="87" t="s">
        <v>1217</v>
      </c>
      <c r="F68" s="87" t="s">
        <v>1227</v>
      </c>
      <c r="G68" s="87" t="s">
        <v>1228</v>
      </c>
      <c r="H68" s="84"/>
    </row>
    <row r="69" spans="1:8" s="83" customFormat="1">
      <c r="A69" s="86"/>
      <c r="B69" s="87"/>
      <c r="C69" s="85" t="s">
        <v>464</v>
      </c>
      <c r="D69" s="84" t="s">
        <v>791</v>
      </c>
      <c r="E69" s="87" t="s">
        <v>1217</v>
      </c>
      <c r="F69" s="87" t="s">
        <v>1225</v>
      </c>
      <c r="G69" s="87" t="s">
        <v>408</v>
      </c>
      <c r="H69" s="84"/>
    </row>
    <row r="70" spans="1:8" s="83" customFormat="1">
      <c r="A70" s="86"/>
      <c r="B70" s="87"/>
      <c r="C70" s="85" t="s">
        <v>171</v>
      </c>
      <c r="D70" s="84" t="s">
        <v>715</v>
      </c>
      <c r="E70" s="87" t="s">
        <v>1217</v>
      </c>
      <c r="F70" s="87" t="s">
        <v>1229</v>
      </c>
      <c r="G70" s="87" t="s">
        <v>1230</v>
      </c>
      <c r="H70" s="84"/>
    </row>
    <row r="71" spans="1:8" s="83" customFormat="1">
      <c r="A71" s="86"/>
      <c r="B71" s="87"/>
      <c r="C71" s="85"/>
      <c r="D71" s="84" t="s">
        <v>1253</v>
      </c>
      <c r="E71" s="87" t="s">
        <v>1254</v>
      </c>
      <c r="F71" s="87"/>
      <c r="G71" s="87"/>
      <c r="H71" s="84"/>
    </row>
    <row r="72" spans="1:8" s="83" customFormat="1">
      <c r="A72" s="86"/>
      <c r="B72" s="87"/>
      <c r="C72" s="85" t="s">
        <v>1246</v>
      </c>
      <c r="D72" s="84" t="s">
        <v>1232</v>
      </c>
      <c r="E72" s="87" t="s">
        <v>1255</v>
      </c>
      <c r="F72" s="87"/>
      <c r="G72" s="87"/>
      <c r="H72" s="84"/>
    </row>
    <row r="73" spans="1:8" s="83" customFormat="1">
      <c r="A73" s="86"/>
      <c r="B73" s="87"/>
      <c r="C73" s="85" t="s">
        <v>1248</v>
      </c>
      <c r="D73" s="84" t="s">
        <v>1234</v>
      </c>
      <c r="E73" s="87" t="s">
        <v>1255</v>
      </c>
      <c r="F73" s="87"/>
      <c r="G73" s="87"/>
      <c r="H73" s="84"/>
    </row>
    <row r="74" spans="1:8" s="83" customFormat="1">
      <c r="A74" s="86"/>
      <c r="B74" s="87"/>
      <c r="C74" s="85" t="s">
        <v>1250</v>
      </c>
      <c r="D74" s="84" t="s">
        <v>1236</v>
      </c>
      <c r="E74" s="87" t="s">
        <v>1255</v>
      </c>
      <c r="F74" s="87"/>
      <c r="G74" s="87"/>
      <c r="H74" s="84"/>
    </row>
    <row r="75" spans="1:8" s="83" customFormat="1">
      <c r="A75" s="86">
        <v>41859</v>
      </c>
      <c r="B75" s="87" t="s">
        <v>1185</v>
      </c>
      <c r="C75" s="85" t="s">
        <v>503</v>
      </c>
      <c r="D75" s="84" t="s">
        <v>1184</v>
      </c>
      <c r="E75" s="87" t="s">
        <v>1186</v>
      </c>
      <c r="F75" s="87"/>
      <c r="G75" s="87"/>
      <c r="H75" s="84"/>
    </row>
    <row r="76" spans="1:8" s="83" customFormat="1">
      <c r="A76" s="86"/>
      <c r="B76" s="87"/>
      <c r="C76" s="85" t="s">
        <v>505</v>
      </c>
      <c r="D76" s="84" t="s">
        <v>1178</v>
      </c>
      <c r="E76" s="87" t="s">
        <v>1187</v>
      </c>
      <c r="F76" s="87" t="s">
        <v>1188</v>
      </c>
      <c r="G76" s="84" t="s">
        <v>1178</v>
      </c>
      <c r="H76" s="84"/>
    </row>
    <row r="77" spans="1:8" s="83" customFormat="1">
      <c r="A77" s="86"/>
      <c r="B77" s="87"/>
      <c r="C77" s="85" t="s">
        <v>1176</v>
      </c>
      <c r="D77" s="84" t="s">
        <v>1181</v>
      </c>
      <c r="E77" s="87" t="s">
        <v>1189</v>
      </c>
      <c r="F77" s="87"/>
      <c r="G77" s="87"/>
      <c r="H77" s="84"/>
    </row>
    <row r="78" spans="1:8" s="83" customFormat="1">
      <c r="A78" s="86"/>
      <c r="B78" s="87"/>
      <c r="C78" s="85" t="s">
        <v>1155</v>
      </c>
      <c r="D78" s="84" t="s">
        <v>1142</v>
      </c>
      <c r="E78" s="87" t="s">
        <v>1190</v>
      </c>
      <c r="F78" s="87"/>
      <c r="G78" s="87"/>
      <c r="H78" s="84"/>
    </row>
    <row r="79" spans="1:8" s="83" customFormat="1">
      <c r="A79" s="86"/>
      <c r="B79" s="87"/>
      <c r="C79" s="85" t="s">
        <v>1157</v>
      </c>
      <c r="D79" s="84" t="s">
        <v>1144</v>
      </c>
      <c r="E79" s="87" t="s">
        <v>1190</v>
      </c>
      <c r="F79" s="87"/>
      <c r="G79" s="87"/>
      <c r="H79" s="84"/>
    </row>
    <row r="80" spans="1:8" s="83" customFormat="1">
      <c r="A80" s="86"/>
      <c r="B80" s="87"/>
      <c r="C80" s="85" t="s">
        <v>1161</v>
      </c>
      <c r="D80" s="84" t="s">
        <v>1146</v>
      </c>
      <c r="E80" s="87" t="s">
        <v>1190</v>
      </c>
      <c r="F80" s="87"/>
      <c r="G80" s="87"/>
      <c r="H80" s="84"/>
    </row>
    <row r="81" spans="1:8" s="83" customFormat="1">
      <c r="A81" s="86"/>
      <c r="B81" s="87"/>
      <c r="C81" s="85" t="s">
        <v>1163</v>
      </c>
      <c r="D81" s="84" t="s">
        <v>1148</v>
      </c>
      <c r="E81" s="87" t="s">
        <v>1190</v>
      </c>
      <c r="F81" s="87"/>
      <c r="G81" s="87"/>
      <c r="H81" s="84"/>
    </row>
    <row r="82" spans="1:8" s="83" customFormat="1">
      <c r="A82" s="86"/>
      <c r="B82" s="87"/>
      <c r="C82" s="85" t="s">
        <v>1159</v>
      </c>
      <c r="D82" s="84" t="s">
        <v>1150</v>
      </c>
      <c r="E82" s="87" t="s">
        <v>1190</v>
      </c>
      <c r="F82" s="87"/>
      <c r="G82" s="87"/>
      <c r="H82" s="84"/>
    </row>
    <row r="83" spans="1:8" s="83" customFormat="1">
      <c r="A83" s="86"/>
      <c r="B83" s="87"/>
      <c r="C83" s="85" t="s">
        <v>1165</v>
      </c>
      <c r="D83" s="84" t="s">
        <v>1152</v>
      </c>
      <c r="E83" s="87" t="s">
        <v>1190</v>
      </c>
      <c r="F83" s="87"/>
      <c r="G83" s="87"/>
      <c r="H83" s="84"/>
    </row>
    <row r="84" spans="1:8" s="83" customFormat="1">
      <c r="A84" s="86"/>
      <c r="B84" s="87"/>
      <c r="C84" s="85" t="s">
        <v>1191</v>
      </c>
      <c r="D84" s="84" t="s">
        <v>1198</v>
      </c>
      <c r="E84" s="87" t="s">
        <v>1205</v>
      </c>
      <c r="F84" s="87" t="s">
        <v>1206</v>
      </c>
      <c r="G84" s="84" t="s">
        <v>1198</v>
      </c>
      <c r="H84" s="84"/>
    </row>
    <row r="85" spans="1:8" s="83" customFormat="1">
      <c r="A85" s="86"/>
      <c r="B85" s="87"/>
      <c r="C85" s="85" t="s">
        <v>1192</v>
      </c>
      <c r="D85" s="84" t="s">
        <v>1199</v>
      </c>
      <c r="E85" s="87" t="s">
        <v>1205</v>
      </c>
      <c r="F85" s="87" t="s">
        <v>1206</v>
      </c>
      <c r="G85" s="84" t="s">
        <v>1199</v>
      </c>
      <c r="H85" s="84"/>
    </row>
    <row r="86" spans="1:8" s="83" customFormat="1">
      <c r="A86" s="86"/>
      <c r="B86" s="87"/>
      <c r="C86" s="85" t="s">
        <v>1193</v>
      </c>
      <c r="D86" s="84" t="s">
        <v>1200</v>
      </c>
      <c r="E86" s="87" t="s">
        <v>1205</v>
      </c>
      <c r="F86" s="87" t="s">
        <v>1206</v>
      </c>
      <c r="G86" s="84" t="s">
        <v>1200</v>
      </c>
      <c r="H86" s="84"/>
    </row>
    <row r="87" spans="1:8" s="83" customFormat="1">
      <c r="A87" s="86"/>
      <c r="B87" s="87"/>
      <c r="C87" s="85" t="s">
        <v>1194</v>
      </c>
      <c r="D87" s="84" t="s">
        <v>1201</v>
      </c>
      <c r="E87" s="87" t="s">
        <v>1205</v>
      </c>
      <c r="F87" s="87" t="s">
        <v>1206</v>
      </c>
      <c r="G87" s="84" t="s">
        <v>1201</v>
      </c>
      <c r="H87" s="84"/>
    </row>
    <row r="88" spans="1:8" s="83" customFormat="1">
      <c r="A88" s="86"/>
      <c r="B88" s="87"/>
      <c r="C88" s="85" t="s">
        <v>1195</v>
      </c>
      <c r="D88" s="84" t="s">
        <v>1202</v>
      </c>
      <c r="E88" s="87" t="s">
        <v>1205</v>
      </c>
      <c r="F88" s="87" t="s">
        <v>1206</v>
      </c>
      <c r="G88" s="84" t="s">
        <v>1202</v>
      </c>
      <c r="H88" s="84"/>
    </row>
    <row r="89" spans="1:8" s="83" customFormat="1">
      <c r="A89" s="86"/>
      <c r="B89" s="87"/>
      <c r="C89" s="85" t="s">
        <v>1196</v>
      </c>
      <c r="D89" s="84" t="s">
        <v>1203</v>
      </c>
      <c r="E89" s="87" t="s">
        <v>1205</v>
      </c>
      <c r="F89" s="87" t="s">
        <v>1206</v>
      </c>
      <c r="G89" s="84" t="s">
        <v>1203</v>
      </c>
      <c r="H89" s="84"/>
    </row>
    <row r="90" spans="1:8" s="83" customFormat="1">
      <c r="A90" s="86"/>
      <c r="B90" s="87"/>
      <c r="C90" s="85" t="s">
        <v>1197</v>
      </c>
      <c r="D90" s="84" t="s">
        <v>1204</v>
      </c>
      <c r="E90" s="87" t="s">
        <v>1205</v>
      </c>
      <c r="F90" s="87" t="s">
        <v>1206</v>
      </c>
      <c r="G90" s="84" t="s">
        <v>1204</v>
      </c>
      <c r="H90" s="84"/>
    </row>
    <row r="91" spans="1:8" s="83" customFormat="1">
      <c r="A91" s="86">
        <v>41852</v>
      </c>
      <c r="B91" s="87" t="s">
        <v>694</v>
      </c>
      <c r="C91" s="85" t="s">
        <v>192</v>
      </c>
      <c r="D91" s="84" t="s">
        <v>959</v>
      </c>
      <c r="E91" s="87" t="s">
        <v>1073</v>
      </c>
      <c r="F91" s="87" t="s">
        <v>1074</v>
      </c>
      <c r="G91" s="87" t="s">
        <v>1075</v>
      </c>
      <c r="H91" s="84"/>
    </row>
    <row r="92" spans="1:8" s="83" customFormat="1">
      <c r="A92" s="86"/>
      <c r="B92" s="87"/>
      <c r="C92" s="85" t="s">
        <v>1019</v>
      </c>
      <c r="D92" s="84" t="s">
        <v>1020</v>
      </c>
      <c r="E92" s="87" t="s">
        <v>1076</v>
      </c>
      <c r="F92" s="87" t="s">
        <v>1077</v>
      </c>
      <c r="G92" s="87" t="s">
        <v>1078</v>
      </c>
      <c r="H92" s="84"/>
    </row>
    <row r="93" spans="1:8" s="83" customFormat="1">
      <c r="A93" s="86"/>
      <c r="B93" s="87"/>
      <c r="C93" s="85" t="s">
        <v>1079</v>
      </c>
      <c r="D93" s="84" t="s">
        <v>1080</v>
      </c>
      <c r="E93" s="87" t="s">
        <v>300</v>
      </c>
      <c r="F93" s="87"/>
      <c r="G93" s="87"/>
      <c r="H93" s="84"/>
    </row>
    <row r="94" spans="1:8" s="83" customFormat="1">
      <c r="A94" s="86"/>
      <c r="B94" s="87"/>
      <c r="C94" s="85" t="s">
        <v>1081</v>
      </c>
      <c r="D94" s="84" t="s">
        <v>1083</v>
      </c>
      <c r="E94" s="87" t="s">
        <v>300</v>
      </c>
      <c r="F94" s="87"/>
      <c r="G94" s="87"/>
      <c r="H94" s="84"/>
    </row>
    <row r="95" spans="1:8" s="83" customFormat="1">
      <c r="A95" s="86"/>
      <c r="B95" s="87"/>
      <c r="C95" s="85" t="s">
        <v>1054</v>
      </c>
      <c r="D95" s="84" t="s">
        <v>217</v>
      </c>
      <c r="E95" s="87" t="s">
        <v>1073</v>
      </c>
      <c r="F95" s="87" t="s">
        <v>1084</v>
      </c>
      <c r="G95" s="87" t="s">
        <v>1075</v>
      </c>
      <c r="H95" s="84"/>
    </row>
    <row r="96" spans="1:8" s="83" customFormat="1">
      <c r="A96" s="86"/>
      <c r="B96" s="87"/>
      <c r="C96" s="85" t="s">
        <v>676</v>
      </c>
      <c r="D96" s="84" t="s">
        <v>29</v>
      </c>
      <c r="E96" s="87" t="s">
        <v>1073</v>
      </c>
      <c r="F96" s="87" t="s">
        <v>1086</v>
      </c>
      <c r="G96" s="87" t="s">
        <v>1075</v>
      </c>
      <c r="H96" s="84"/>
    </row>
    <row r="97" spans="1:8" s="83" customFormat="1">
      <c r="A97" s="86"/>
      <c r="B97" s="87"/>
      <c r="C97" s="85" t="s">
        <v>1087</v>
      </c>
      <c r="D97" s="84" t="s">
        <v>80</v>
      </c>
      <c r="E97" s="87" t="s">
        <v>1073</v>
      </c>
      <c r="F97" s="87" t="s">
        <v>1088</v>
      </c>
      <c r="G97" s="87" t="s">
        <v>1089</v>
      </c>
      <c r="H97" s="84"/>
    </row>
    <row r="98" spans="1:8" s="83" customFormat="1">
      <c r="A98" s="86"/>
      <c r="B98" s="87"/>
      <c r="C98" s="85" t="s">
        <v>1019</v>
      </c>
      <c r="D98" s="84" t="s">
        <v>1020</v>
      </c>
      <c r="E98" s="87" t="s">
        <v>281</v>
      </c>
      <c r="F98" s="87" t="s">
        <v>1090</v>
      </c>
      <c r="G98" s="87" t="s">
        <v>1091</v>
      </c>
      <c r="H98" s="84"/>
    </row>
    <row r="99" spans="1:8" s="83" customFormat="1">
      <c r="A99" s="86"/>
      <c r="B99" s="87"/>
      <c r="C99" s="85"/>
      <c r="D99" s="84" t="s">
        <v>1105</v>
      </c>
      <c r="E99" s="87" t="s">
        <v>1106</v>
      </c>
      <c r="F99" s="87"/>
      <c r="G99" s="87"/>
      <c r="H99" s="84"/>
    </row>
    <row r="100" spans="1:8" s="83" customFormat="1">
      <c r="A100" s="86"/>
      <c r="B100" s="87"/>
      <c r="C100" s="85" t="s">
        <v>940</v>
      </c>
      <c r="D100" s="84" t="s">
        <v>941</v>
      </c>
      <c r="E100" s="87" t="s">
        <v>1107</v>
      </c>
      <c r="F100" s="87"/>
      <c r="G100" s="87"/>
      <c r="H100" s="84"/>
    </row>
    <row r="101" spans="1:8" s="83" customFormat="1">
      <c r="A101" s="86"/>
      <c r="B101" s="87"/>
      <c r="C101" s="85" t="s">
        <v>484</v>
      </c>
      <c r="D101" s="84" t="s">
        <v>1094</v>
      </c>
      <c r="E101" s="87" t="s">
        <v>1107</v>
      </c>
      <c r="F101" s="87"/>
      <c r="G101" s="87"/>
      <c r="H101" s="84"/>
    </row>
    <row r="102" spans="1:8" s="83" customFormat="1">
      <c r="A102" s="86"/>
      <c r="B102" s="87"/>
      <c r="C102" s="85" t="s">
        <v>1098</v>
      </c>
      <c r="D102" s="84" t="s">
        <v>1096</v>
      </c>
      <c r="E102" s="87" t="s">
        <v>1107</v>
      </c>
      <c r="F102" s="87"/>
      <c r="G102" s="87"/>
      <c r="H102" s="84"/>
    </row>
    <row r="103" spans="1:8" s="83" customFormat="1">
      <c r="A103" s="86"/>
      <c r="B103" s="87"/>
      <c r="C103" s="85" t="s">
        <v>1113</v>
      </c>
      <c r="D103" s="84" t="s">
        <v>1108</v>
      </c>
      <c r="E103" s="87" t="s">
        <v>1111</v>
      </c>
      <c r="F103" s="87"/>
      <c r="G103" s="87"/>
      <c r="H103" s="84"/>
    </row>
    <row r="104" spans="1:8" s="83" customFormat="1">
      <c r="A104" s="86"/>
      <c r="B104" s="87"/>
      <c r="C104" s="85" t="s">
        <v>1114</v>
      </c>
      <c r="D104" s="84" t="s">
        <v>1116</v>
      </c>
      <c r="E104" s="87" t="s">
        <v>1111</v>
      </c>
      <c r="F104" s="87"/>
      <c r="G104" s="87"/>
      <c r="H104" s="84"/>
    </row>
    <row r="105" spans="1:8" s="83" customFormat="1">
      <c r="A105" s="86"/>
      <c r="B105" s="87"/>
      <c r="C105" s="85" t="s">
        <v>1117</v>
      </c>
      <c r="D105" s="84" t="s">
        <v>1119</v>
      </c>
      <c r="E105" s="87" t="s">
        <v>1111</v>
      </c>
      <c r="F105" s="87"/>
      <c r="G105" s="87"/>
      <c r="H105" s="84"/>
    </row>
    <row r="106" spans="1:8" s="83" customFormat="1">
      <c r="A106" s="86"/>
      <c r="B106" s="87"/>
      <c r="C106" s="85" t="s">
        <v>158</v>
      </c>
      <c r="D106" s="84" t="s">
        <v>1125</v>
      </c>
      <c r="E106" s="87" t="s">
        <v>1127</v>
      </c>
      <c r="F106" s="87"/>
      <c r="G106" s="87"/>
      <c r="H106" s="84"/>
    </row>
    <row r="107" spans="1:8" s="83" customFormat="1">
      <c r="A107" s="86"/>
      <c r="B107" s="87"/>
      <c r="C107" s="85"/>
      <c r="D107" s="84"/>
      <c r="E107" s="87"/>
      <c r="F107" s="87"/>
      <c r="G107" s="87"/>
      <c r="H107" s="84"/>
    </row>
    <row r="108" spans="1:8">
      <c r="A108" s="54">
        <v>41845</v>
      </c>
      <c r="B108" s="55" t="s">
        <v>694</v>
      </c>
      <c r="C108" s="48" t="s">
        <v>134</v>
      </c>
      <c r="D108" s="30" t="s">
        <v>51</v>
      </c>
      <c r="E108" s="55" t="s">
        <v>1040</v>
      </c>
      <c r="F108" s="55" t="s">
        <v>1041</v>
      </c>
      <c r="G108" s="55" t="s">
        <v>1042</v>
      </c>
      <c r="H108" s="30"/>
    </row>
    <row r="109" spans="1:8" s="83" customFormat="1">
      <c r="A109" s="86"/>
      <c r="B109" s="87"/>
      <c r="C109" s="85" t="s">
        <v>87</v>
      </c>
      <c r="D109" s="84" t="s">
        <v>32</v>
      </c>
      <c r="E109" s="87" t="s">
        <v>281</v>
      </c>
      <c r="F109" s="87" t="s">
        <v>364</v>
      </c>
      <c r="G109" s="87" t="s">
        <v>408</v>
      </c>
      <c r="H109" s="84"/>
    </row>
    <row r="110" spans="1:8">
      <c r="A110" s="54"/>
      <c r="B110" s="55"/>
      <c r="C110" s="48" t="s">
        <v>139</v>
      </c>
      <c r="D110" s="84" t="s">
        <v>151</v>
      </c>
      <c r="E110" s="55" t="s">
        <v>1040</v>
      </c>
      <c r="F110" s="55" t="s">
        <v>1043</v>
      </c>
      <c r="G110" s="55" t="s">
        <v>1044</v>
      </c>
      <c r="H110" s="30"/>
    </row>
    <row r="111" spans="1:8">
      <c r="A111" s="54"/>
      <c r="B111" s="55"/>
      <c r="C111" s="48" t="s">
        <v>466</v>
      </c>
      <c r="D111" s="84" t="s">
        <v>189</v>
      </c>
      <c r="E111" s="55" t="s">
        <v>1045</v>
      </c>
      <c r="F111" s="87" t="s">
        <v>1047</v>
      </c>
      <c r="G111" s="55" t="s">
        <v>1046</v>
      </c>
      <c r="H111" s="30"/>
    </row>
    <row r="112" spans="1:8">
      <c r="A112" s="54"/>
      <c r="B112" s="55"/>
      <c r="C112" s="48" t="s">
        <v>940</v>
      </c>
      <c r="D112" s="84" t="s">
        <v>941</v>
      </c>
      <c r="E112" s="55" t="s">
        <v>1045</v>
      </c>
      <c r="F112" s="55" t="s">
        <v>1048</v>
      </c>
      <c r="G112" s="55" t="s">
        <v>1049</v>
      </c>
      <c r="H112" s="30"/>
    </row>
    <row r="113" spans="1:8">
      <c r="A113" s="54"/>
      <c r="B113" s="55"/>
      <c r="C113" s="48" t="s">
        <v>940</v>
      </c>
      <c r="D113" s="30" t="s">
        <v>941</v>
      </c>
      <c r="E113" s="87" t="s">
        <v>1040</v>
      </c>
      <c r="F113" s="55" t="s">
        <v>1050</v>
      </c>
      <c r="G113" s="55" t="s">
        <v>1051</v>
      </c>
      <c r="H113" s="30"/>
    </row>
    <row r="114" spans="1:8">
      <c r="A114" s="54"/>
      <c r="B114" s="55"/>
      <c r="C114" s="48" t="s">
        <v>136</v>
      </c>
      <c r="D114" s="30" t="s">
        <v>140</v>
      </c>
      <c r="E114" s="87" t="s">
        <v>1040</v>
      </c>
      <c r="F114" s="55" t="s">
        <v>1053</v>
      </c>
      <c r="G114" s="55" t="s">
        <v>1052</v>
      </c>
      <c r="H114" s="30"/>
    </row>
    <row r="115" spans="1:8" s="83" customFormat="1">
      <c r="A115" s="86"/>
      <c r="B115" s="87"/>
      <c r="C115" s="85" t="s">
        <v>1054</v>
      </c>
      <c r="D115" s="84" t="s">
        <v>217</v>
      </c>
      <c r="E115" s="87" t="s">
        <v>1040</v>
      </c>
      <c r="F115" s="87" t="s">
        <v>1056</v>
      </c>
      <c r="G115" s="87" t="s">
        <v>1055</v>
      </c>
      <c r="H115" s="84"/>
    </row>
    <row r="116" spans="1:8" s="83" customFormat="1">
      <c r="A116" s="86"/>
      <c r="B116" s="87"/>
      <c r="C116" s="85" t="s">
        <v>79</v>
      </c>
      <c r="D116" s="84" t="s">
        <v>24</v>
      </c>
      <c r="E116" s="87" t="s">
        <v>1040</v>
      </c>
      <c r="F116" s="87"/>
      <c r="G116" s="87" t="s">
        <v>1055</v>
      </c>
      <c r="H116" s="84"/>
    </row>
    <row r="117" spans="1:8" s="83" customFormat="1">
      <c r="A117" s="86"/>
      <c r="B117" s="87"/>
      <c r="C117" s="85" t="s">
        <v>81</v>
      </c>
      <c r="D117" s="84" t="s">
        <v>66</v>
      </c>
      <c r="E117" s="87" t="s">
        <v>1040</v>
      </c>
      <c r="F117" s="87"/>
      <c r="G117" s="87" t="s">
        <v>1055</v>
      </c>
      <c r="H117" s="84"/>
    </row>
    <row r="118" spans="1:8" s="83" customFormat="1">
      <c r="A118" s="86"/>
      <c r="B118" s="87"/>
      <c r="C118" s="85" t="s">
        <v>1057</v>
      </c>
      <c r="D118" s="84" t="s">
        <v>77</v>
      </c>
      <c r="E118" s="87" t="s">
        <v>1040</v>
      </c>
      <c r="F118" s="87"/>
      <c r="G118" s="87" t="s">
        <v>1055</v>
      </c>
      <c r="H118" s="84"/>
    </row>
    <row r="119" spans="1:8" s="83" customFormat="1">
      <c r="A119" s="86"/>
      <c r="B119" s="87"/>
      <c r="C119" s="85" t="s">
        <v>365</v>
      </c>
      <c r="D119" s="84" t="s">
        <v>1058</v>
      </c>
      <c r="E119" s="87" t="s">
        <v>1040</v>
      </c>
      <c r="F119" s="87"/>
      <c r="G119" s="87" t="s">
        <v>1055</v>
      </c>
      <c r="H119" s="84"/>
    </row>
    <row r="120" spans="1:8" s="83" customFormat="1">
      <c r="A120" s="86"/>
      <c r="B120" s="87"/>
      <c r="C120" s="85" t="s">
        <v>129</v>
      </c>
      <c r="D120" s="84" t="s">
        <v>123</v>
      </c>
      <c r="E120" s="87" t="s">
        <v>1040</v>
      </c>
      <c r="F120" s="87" t="s">
        <v>1059</v>
      </c>
      <c r="G120" s="87" t="s">
        <v>1055</v>
      </c>
      <c r="H120" s="84"/>
    </row>
    <row r="121" spans="1:8" s="83" customFormat="1">
      <c r="A121" s="86"/>
      <c r="B121" s="87"/>
      <c r="C121" s="85" t="s">
        <v>139</v>
      </c>
      <c r="D121" s="84" t="s">
        <v>151</v>
      </c>
      <c r="E121" s="87" t="s">
        <v>1040</v>
      </c>
      <c r="F121" s="87" t="s">
        <v>1060</v>
      </c>
      <c r="G121" s="87" t="s">
        <v>1051</v>
      </c>
      <c r="H121" s="84"/>
    </row>
    <row r="122" spans="1:8" s="83" customFormat="1">
      <c r="A122" s="86"/>
      <c r="B122" s="87"/>
      <c r="C122" s="85" t="s">
        <v>1005</v>
      </c>
      <c r="D122" s="84" t="s">
        <v>1006</v>
      </c>
      <c r="E122" s="87" t="s">
        <v>1040</v>
      </c>
      <c r="F122" s="87" t="s">
        <v>1051</v>
      </c>
      <c r="G122" s="87" t="s">
        <v>1061</v>
      </c>
      <c r="H122" s="84"/>
    </row>
    <row r="123" spans="1:8">
      <c r="A123" s="54">
        <v>41841</v>
      </c>
      <c r="B123" s="55" t="s">
        <v>694</v>
      </c>
      <c r="C123" s="48" t="s">
        <v>176</v>
      </c>
      <c r="D123" s="30" t="s">
        <v>177</v>
      </c>
      <c r="E123" s="55" t="s">
        <v>1</v>
      </c>
      <c r="F123" s="55" t="s">
        <v>1035</v>
      </c>
      <c r="G123" s="55" t="s">
        <v>1036</v>
      </c>
      <c r="H123" s="30"/>
    </row>
    <row r="124" spans="1:8">
      <c r="A124" s="54"/>
      <c r="B124" s="55"/>
      <c r="C124" s="48" t="s">
        <v>1031</v>
      </c>
      <c r="D124" s="30" t="s">
        <v>1032</v>
      </c>
      <c r="E124" s="55" t="s">
        <v>1</v>
      </c>
      <c r="F124" s="55" t="s">
        <v>1035</v>
      </c>
      <c r="G124" s="55" t="s">
        <v>1036</v>
      </c>
      <c r="H124" s="30"/>
    </row>
    <row r="125" spans="1:8">
      <c r="A125" s="54"/>
      <c r="B125" s="55"/>
      <c r="C125" s="48" t="s">
        <v>1033</v>
      </c>
      <c r="D125" s="30" t="s">
        <v>1034</v>
      </c>
      <c r="E125" s="55" t="s">
        <v>1</v>
      </c>
      <c r="F125" s="55" t="s">
        <v>1035</v>
      </c>
      <c r="G125" s="55" t="s">
        <v>1036</v>
      </c>
      <c r="H125" s="30"/>
    </row>
    <row r="126" spans="1:8">
      <c r="A126" s="54">
        <v>41838</v>
      </c>
      <c r="B126" s="55" t="s">
        <v>694</v>
      </c>
      <c r="C126" s="48" t="s">
        <v>940</v>
      </c>
      <c r="D126" s="30" t="s">
        <v>941</v>
      </c>
      <c r="E126" s="55" t="s">
        <v>942</v>
      </c>
      <c r="F126" s="55"/>
      <c r="G126" s="55"/>
      <c r="H126" s="30"/>
    </row>
    <row r="127" spans="1:8">
      <c r="A127" s="54"/>
      <c r="B127" s="55"/>
      <c r="C127" s="48" t="s">
        <v>466</v>
      </c>
      <c r="D127" s="30" t="s">
        <v>189</v>
      </c>
      <c r="E127" s="55" t="s">
        <v>1</v>
      </c>
      <c r="F127" s="55" t="s">
        <v>943</v>
      </c>
      <c r="G127" s="55" t="s">
        <v>944</v>
      </c>
      <c r="H127" s="30"/>
    </row>
    <row r="128" spans="1:8">
      <c r="A128" s="54"/>
      <c r="B128" s="55"/>
      <c r="C128" s="48" t="s">
        <v>466</v>
      </c>
      <c r="D128" s="30" t="s">
        <v>189</v>
      </c>
      <c r="E128" s="55" t="s">
        <v>302</v>
      </c>
      <c r="F128" s="55" t="s">
        <v>945</v>
      </c>
      <c r="G128" s="55" t="s">
        <v>946</v>
      </c>
      <c r="H128" s="30"/>
    </row>
    <row r="129" spans="1:8">
      <c r="A129" s="54"/>
      <c r="B129" s="55"/>
      <c r="C129" s="48" t="s">
        <v>501</v>
      </c>
      <c r="D129" s="30" t="s">
        <v>925</v>
      </c>
      <c r="E129" s="55" t="s">
        <v>1</v>
      </c>
      <c r="F129" s="55" t="s">
        <v>948</v>
      </c>
      <c r="G129" s="55" t="s">
        <v>949</v>
      </c>
      <c r="H129" s="30"/>
    </row>
    <row r="130" spans="1:8">
      <c r="A130" s="54"/>
      <c r="B130" s="55"/>
      <c r="C130" s="48" t="s">
        <v>950</v>
      </c>
      <c r="D130" s="30" t="s">
        <v>585</v>
      </c>
      <c r="E130" s="55" t="s">
        <v>1</v>
      </c>
      <c r="F130" s="55" t="s">
        <v>948</v>
      </c>
      <c r="G130" s="55" t="s">
        <v>949</v>
      </c>
      <c r="H130" s="30"/>
    </row>
    <row r="131" spans="1:8">
      <c r="A131" s="54"/>
      <c r="B131" s="55"/>
      <c r="C131" s="48" t="s">
        <v>951</v>
      </c>
      <c r="D131" s="30" t="s">
        <v>952</v>
      </c>
      <c r="E131" s="55" t="s">
        <v>1</v>
      </c>
      <c r="F131" s="55" t="s">
        <v>953</v>
      </c>
      <c r="G131" s="55" t="s">
        <v>949</v>
      </c>
      <c r="H131" s="30"/>
    </row>
    <row r="132" spans="1:8">
      <c r="A132" s="54"/>
      <c r="B132" s="55"/>
      <c r="C132" s="48" t="s">
        <v>951</v>
      </c>
      <c r="D132" s="30" t="s">
        <v>952</v>
      </c>
      <c r="E132" s="55" t="s">
        <v>955</v>
      </c>
      <c r="F132" s="55" t="s">
        <v>956</v>
      </c>
      <c r="G132" s="55" t="s">
        <v>945</v>
      </c>
      <c r="H132" s="30"/>
    </row>
    <row r="133" spans="1:8">
      <c r="A133" s="54"/>
      <c r="B133" s="55"/>
      <c r="C133" s="48" t="s">
        <v>932</v>
      </c>
      <c r="D133" s="30" t="s">
        <v>628</v>
      </c>
      <c r="E133" s="55" t="s">
        <v>1</v>
      </c>
      <c r="F133" s="55" t="s">
        <v>957</v>
      </c>
      <c r="G133" s="55" t="s">
        <v>948</v>
      </c>
      <c r="H133" s="30"/>
    </row>
    <row r="134" spans="1:8">
      <c r="A134" s="54"/>
      <c r="B134" s="55"/>
      <c r="C134" s="48" t="s">
        <v>773</v>
      </c>
      <c r="D134" s="30" t="s">
        <v>775</v>
      </c>
      <c r="E134" s="55" t="s">
        <v>1</v>
      </c>
      <c r="F134" s="55" t="s">
        <v>958</v>
      </c>
      <c r="G134" s="55" t="s">
        <v>949</v>
      </c>
      <c r="H134" s="30"/>
    </row>
    <row r="135" spans="1:8">
      <c r="A135" s="54"/>
      <c r="B135" s="55"/>
      <c r="C135" s="48" t="s">
        <v>192</v>
      </c>
      <c r="D135" s="30" t="s">
        <v>959</v>
      </c>
      <c r="E135" s="55" t="s">
        <v>1</v>
      </c>
      <c r="F135" s="55" t="s">
        <v>410</v>
      </c>
      <c r="G135" s="55" t="s">
        <v>960</v>
      </c>
      <c r="H135" s="30"/>
    </row>
    <row r="136" spans="1:8">
      <c r="A136" s="54"/>
      <c r="B136" s="55"/>
      <c r="C136" s="48" t="s">
        <v>194</v>
      </c>
      <c r="D136" s="30" t="s">
        <v>964</v>
      </c>
      <c r="E136" s="55" t="s">
        <v>965</v>
      </c>
      <c r="F136" s="55" t="s">
        <v>966</v>
      </c>
      <c r="G136" s="55" t="s">
        <v>967</v>
      </c>
      <c r="H136" s="30"/>
    </row>
    <row r="137" spans="1:8">
      <c r="A137" s="54"/>
      <c r="B137" s="55"/>
      <c r="C137" s="48" t="s">
        <v>197</v>
      </c>
      <c r="D137" s="30" t="s">
        <v>195</v>
      </c>
      <c r="E137" s="55" t="s">
        <v>1</v>
      </c>
      <c r="F137" s="55" t="s">
        <v>969</v>
      </c>
      <c r="G137" s="55" t="s">
        <v>970</v>
      </c>
      <c r="H137" s="30"/>
    </row>
    <row r="138" spans="1:8">
      <c r="A138" s="54"/>
      <c r="B138" s="55"/>
      <c r="C138" s="48" t="s">
        <v>199</v>
      </c>
      <c r="D138" s="30" t="s">
        <v>198</v>
      </c>
      <c r="E138" s="55" t="s">
        <v>1</v>
      </c>
      <c r="F138" s="55" t="s">
        <v>969</v>
      </c>
      <c r="G138" s="55" t="s">
        <v>970</v>
      </c>
      <c r="H138" s="30"/>
    </row>
    <row r="139" spans="1:8">
      <c r="A139" s="54"/>
      <c r="B139" s="55"/>
      <c r="C139" s="48" t="s">
        <v>479</v>
      </c>
      <c r="D139" s="30" t="s">
        <v>904</v>
      </c>
      <c r="E139" s="55" t="s">
        <v>1</v>
      </c>
      <c r="F139" s="55" t="s">
        <v>972</v>
      </c>
      <c r="G139" s="55" t="s">
        <v>970</v>
      </c>
      <c r="H139" s="30"/>
    </row>
    <row r="140" spans="1:8">
      <c r="A140" s="54"/>
      <c r="B140" s="55"/>
      <c r="C140" s="48" t="s">
        <v>480</v>
      </c>
      <c r="D140" s="30" t="s">
        <v>905</v>
      </c>
      <c r="E140" s="55" t="s">
        <v>1</v>
      </c>
      <c r="F140" s="55" t="s">
        <v>972</v>
      </c>
      <c r="G140" s="55" t="s">
        <v>970</v>
      </c>
      <c r="H140" s="30"/>
    </row>
    <row r="141" spans="1:8">
      <c r="A141" s="54"/>
      <c r="B141" s="55"/>
      <c r="C141" s="48" t="s">
        <v>206</v>
      </c>
      <c r="D141" s="30" t="s">
        <v>906</v>
      </c>
      <c r="E141" s="55" t="s">
        <v>1</v>
      </c>
      <c r="F141" s="55" t="s">
        <v>973</v>
      </c>
      <c r="G141" s="55" t="s">
        <v>974</v>
      </c>
      <c r="H141" s="30"/>
    </row>
    <row r="142" spans="1:8">
      <c r="A142" s="54"/>
      <c r="B142" s="55"/>
      <c r="C142" s="48" t="s">
        <v>507</v>
      </c>
      <c r="D142" s="30" t="s">
        <v>217</v>
      </c>
      <c r="E142" s="55" t="s">
        <v>975</v>
      </c>
      <c r="F142" s="55" t="s">
        <v>976</v>
      </c>
      <c r="G142" s="55" t="s">
        <v>977</v>
      </c>
      <c r="H142" s="30"/>
    </row>
    <row r="143" spans="1:8">
      <c r="A143" s="54"/>
      <c r="B143" s="55"/>
      <c r="C143" s="48" t="s">
        <v>507</v>
      </c>
      <c r="D143" s="30" t="s">
        <v>217</v>
      </c>
      <c r="E143" s="55" t="s">
        <v>978</v>
      </c>
      <c r="F143" s="55" t="s">
        <v>218</v>
      </c>
      <c r="G143" s="55" t="s">
        <v>979</v>
      </c>
      <c r="H143" s="30"/>
    </row>
    <row r="144" spans="1:8">
      <c r="A144" s="54"/>
      <c r="B144" s="55"/>
      <c r="C144" s="48" t="s">
        <v>211</v>
      </c>
      <c r="D144" s="30" t="s">
        <v>983</v>
      </c>
      <c r="E144" s="55" t="s">
        <v>985</v>
      </c>
      <c r="F144" s="55" t="s">
        <v>986</v>
      </c>
      <c r="G144" s="55" t="s">
        <v>987</v>
      </c>
      <c r="H144" s="30"/>
    </row>
    <row r="145" spans="1:8">
      <c r="A145" s="54"/>
      <c r="B145" s="55"/>
      <c r="C145" s="48" t="s">
        <v>212</v>
      </c>
      <c r="D145" s="30" t="s">
        <v>984</v>
      </c>
      <c r="E145" s="55" t="s">
        <v>985</v>
      </c>
      <c r="F145" s="55" t="s">
        <v>986</v>
      </c>
      <c r="G145" s="55" t="s">
        <v>987</v>
      </c>
      <c r="H145" s="30"/>
    </row>
    <row r="146" spans="1:8">
      <c r="A146" s="54"/>
      <c r="B146" s="55"/>
      <c r="C146" s="48" t="s">
        <v>215</v>
      </c>
      <c r="D146" s="30" t="s">
        <v>989</v>
      </c>
      <c r="E146" s="55" t="s">
        <v>990</v>
      </c>
      <c r="F146" s="55" t="s">
        <v>991</v>
      </c>
      <c r="G146" s="55" t="s">
        <v>992</v>
      </c>
      <c r="H146" s="30"/>
    </row>
    <row r="147" spans="1:8">
      <c r="A147" s="54"/>
      <c r="B147" s="55"/>
      <c r="C147" s="48" t="s">
        <v>993</v>
      </c>
      <c r="D147" s="30" t="s">
        <v>998</v>
      </c>
      <c r="E147" s="55" t="s">
        <v>996</v>
      </c>
      <c r="F147" s="55"/>
      <c r="G147" s="55"/>
      <c r="H147" s="30"/>
    </row>
    <row r="148" spans="1:8">
      <c r="A148" s="54"/>
      <c r="B148" s="55"/>
      <c r="C148" s="48" t="s">
        <v>999</v>
      </c>
      <c r="D148" s="30" t="s">
        <v>1001</v>
      </c>
      <c r="E148" s="55" t="s">
        <v>996</v>
      </c>
      <c r="F148" s="55"/>
      <c r="G148" s="55"/>
      <c r="H148" s="30"/>
    </row>
    <row r="149" spans="1:8">
      <c r="A149" s="54"/>
      <c r="B149" s="55"/>
      <c r="C149" s="48" t="s">
        <v>993</v>
      </c>
      <c r="D149" s="30" t="s">
        <v>997</v>
      </c>
      <c r="E149" s="55" t="s">
        <v>1</v>
      </c>
      <c r="F149" s="55" t="s">
        <v>1002</v>
      </c>
      <c r="G149" s="55" t="s">
        <v>1004</v>
      </c>
      <c r="H149" s="30"/>
    </row>
    <row r="150" spans="1:8">
      <c r="A150" s="54"/>
      <c r="B150" s="55"/>
      <c r="C150" s="48" t="s">
        <v>1005</v>
      </c>
      <c r="D150" s="30" t="s">
        <v>1006</v>
      </c>
      <c r="E150" s="55" t="s">
        <v>1</v>
      </c>
      <c r="F150" s="55" t="s">
        <v>969</v>
      </c>
      <c r="G150" s="55" t="s">
        <v>1007</v>
      </c>
      <c r="H150" s="30"/>
    </row>
    <row r="151" spans="1:8">
      <c r="A151" s="54"/>
      <c r="B151" s="55"/>
      <c r="C151" s="48" t="s">
        <v>993</v>
      </c>
      <c r="D151" s="30" t="s">
        <v>997</v>
      </c>
      <c r="E151" s="55" t="s">
        <v>990</v>
      </c>
      <c r="F151" s="55" t="s">
        <v>1009</v>
      </c>
      <c r="G151" s="55" t="s">
        <v>1010</v>
      </c>
      <c r="H151" s="30"/>
    </row>
    <row r="152" spans="1:8">
      <c r="A152" s="54"/>
      <c r="B152" s="55"/>
      <c r="C152" s="48" t="s">
        <v>676</v>
      </c>
      <c r="D152" s="30" t="s">
        <v>29</v>
      </c>
      <c r="E152" s="55" t="s">
        <v>1011</v>
      </c>
      <c r="F152" s="55" t="s">
        <v>1007</v>
      </c>
      <c r="G152" s="55" t="s">
        <v>974</v>
      </c>
      <c r="H152" s="30" t="s">
        <v>1012</v>
      </c>
    </row>
    <row r="153" spans="1:8">
      <c r="A153" s="54"/>
      <c r="B153" s="55"/>
      <c r="C153" s="48" t="s">
        <v>1014</v>
      </c>
      <c r="D153" s="30" t="s">
        <v>68</v>
      </c>
      <c r="E153" s="55" t="s">
        <v>1011</v>
      </c>
      <c r="F153" s="55" t="s">
        <v>1016</v>
      </c>
      <c r="G153" s="55" t="s">
        <v>1015</v>
      </c>
      <c r="H153" s="30"/>
    </row>
    <row r="154" spans="1:8">
      <c r="A154" s="54"/>
      <c r="B154" s="55"/>
      <c r="C154" s="48" t="s">
        <v>75</v>
      </c>
      <c r="D154" s="30" t="s">
        <v>680</v>
      </c>
      <c r="E154" s="55" t="s">
        <v>1011</v>
      </c>
      <c r="F154" s="55" t="s">
        <v>1017</v>
      </c>
      <c r="G154" s="55" t="s">
        <v>1018</v>
      </c>
      <c r="H154" s="30"/>
    </row>
    <row r="155" spans="1:8">
      <c r="A155" s="54"/>
      <c r="B155" s="55"/>
      <c r="C155" s="48" t="s">
        <v>1019</v>
      </c>
      <c r="D155" s="30" t="s">
        <v>1020</v>
      </c>
      <c r="E155" s="55" t="s">
        <v>1011</v>
      </c>
      <c r="F155" s="55" t="s">
        <v>1021</v>
      </c>
      <c r="G155" s="55" t="s">
        <v>1007</v>
      </c>
      <c r="H155" s="30"/>
    </row>
    <row r="156" spans="1:8">
      <c r="A156" s="54"/>
      <c r="B156" s="55"/>
      <c r="C156" s="48" t="s">
        <v>1019</v>
      </c>
      <c r="D156" s="30" t="s">
        <v>1020</v>
      </c>
      <c r="E156" s="55" t="s">
        <v>1022</v>
      </c>
      <c r="F156" s="55" t="s">
        <v>1023</v>
      </c>
      <c r="G156" s="55" t="s">
        <v>1024</v>
      </c>
      <c r="H156" s="30"/>
    </row>
    <row r="157" spans="1:8">
      <c r="A157" s="54"/>
      <c r="B157" s="55"/>
      <c r="C157" s="48"/>
      <c r="D157" s="30"/>
      <c r="E157" s="55"/>
      <c r="F157" s="55"/>
      <c r="G157" s="55"/>
      <c r="H157" s="30"/>
    </row>
    <row r="158" spans="1:8">
      <c r="A158" s="54">
        <v>41831</v>
      </c>
      <c r="B158" s="55" t="s">
        <v>694</v>
      </c>
      <c r="C158" s="48" t="s">
        <v>282</v>
      </c>
      <c r="D158" s="30" t="s">
        <v>806</v>
      </c>
      <c r="E158" s="55" t="s">
        <v>572</v>
      </c>
      <c r="F158" s="55" t="s">
        <v>282</v>
      </c>
      <c r="G158" s="55" t="s">
        <v>282</v>
      </c>
      <c r="H158" s="30" t="s">
        <v>807</v>
      </c>
    </row>
    <row r="159" spans="1:8">
      <c r="A159" s="54"/>
      <c r="B159" s="55"/>
      <c r="C159" s="48" t="s">
        <v>773</v>
      </c>
      <c r="D159" s="30" t="s">
        <v>775</v>
      </c>
      <c r="E159" s="55" t="s">
        <v>897</v>
      </c>
      <c r="F159" s="55"/>
      <c r="G159" s="55" t="s">
        <v>898</v>
      </c>
      <c r="H159" s="30"/>
    </row>
    <row r="160" spans="1:8">
      <c r="A160" s="54"/>
      <c r="B160" s="55"/>
      <c r="C160" s="48" t="s">
        <v>201</v>
      </c>
      <c r="D160" s="30" t="s">
        <v>200</v>
      </c>
      <c r="E160" s="55" t="s">
        <v>899</v>
      </c>
      <c r="F160" s="55"/>
      <c r="G160" s="55"/>
      <c r="H160" s="30"/>
    </row>
    <row r="161" spans="1:8">
      <c r="A161" s="54"/>
      <c r="B161" s="55"/>
      <c r="C161" s="48" t="s">
        <v>477</v>
      </c>
      <c r="D161" s="30" t="s">
        <v>225</v>
      </c>
      <c r="E161" s="55" t="s">
        <v>897</v>
      </c>
      <c r="F161" s="55" t="s">
        <v>901</v>
      </c>
      <c r="G161" s="55" t="s">
        <v>900</v>
      </c>
      <c r="H161" s="30"/>
    </row>
    <row r="162" spans="1:8">
      <c r="A162" s="54"/>
      <c r="B162" s="55"/>
      <c r="C162" s="48" t="s">
        <v>215</v>
      </c>
      <c r="D162" s="30" t="s">
        <v>902</v>
      </c>
      <c r="E162" s="55" t="s">
        <v>899</v>
      </c>
      <c r="F162" s="55"/>
      <c r="G162" s="55"/>
      <c r="H162" s="30"/>
    </row>
    <row r="163" spans="1:8">
      <c r="A163" s="54"/>
      <c r="B163" s="55"/>
      <c r="C163" s="48" t="s">
        <v>208</v>
      </c>
      <c r="D163" s="30" t="s">
        <v>903</v>
      </c>
      <c r="E163" s="55" t="s">
        <v>907</v>
      </c>
      <c r="F163" s="55"/>
      <c r="G163" s="55"/>
      <c r="H163" s="30"/>
    </row>
    <row r="164" spans="1:8">
      <c r="A164" s="54"/>
      <c r="B164" s="55"/>
      <c r="C164" s="48" t="s">
        <v>507</v>
      </c>
      <c r="D164" s="30" t="s">
        <v>214</v>
      </c>
      <c r="E164" s="55" t="s">
        <v>907</v>
      </c>
      <c r="F164" s="55"/>
      <c r="G164" s="55"/>
      <c r="H164" s="30"/>
    </row>
    <row r="165" spans="1:8">
      <c r="A165" s="54"/>
      <c r="B165" s="55"/>
      <c r="C165" s="48" t="s">
        <v>479</v>
      </c>
      <c r="D165" s="30" t="s">
        <v>904</v>
      </c>
      <c r="E165" s="55" t="s">
        <v>907</v>
      </c>
      <c r="F165" s="55"/>
      <c r="G165" s="55"/>
      <c r="H165" s="30"/>
    </row>
    <row r="166" spans="1:8">
      <c r="A166" s="54"/>
      <c r="B166" s="55"/>
      <c r="C166" s="48" t="s">
        <v>480</v>
      </c>
      <c r="D166" s="30" t="s">
        <v>905</v>
      </c>
      <c r="E166" s="55" t="s">
        <v>907</v>
      </c>
      <c r="F166" s="55"/>
      <c r="G166" s="55"/>
      <c r="H166" s="30"/>
    </row>
    <row r="167" spans="1:8">
      <c r="A167" s="54"/>
      <c r="B167" s="55"/>
      <c r="C167" s="48" t="s">
        <v>206</v>
      </c>
      <c r="D167" s="30" t="s">
        <v>906</v>
      </c>
      <c r="E167" s="55" t="s">
        <v>907</v>
      </c>
      <c r="F167" s="55"/>
      <c r="G167" s="55"/>
      <c r="H167" s="30"/>
    </row>
    <row r="168" spans="1:8">
      <c r="A168" s="54"/>
      <c r="B168" s="55"/>
      <c r="C168" s="48" t="s">
        <v>908</v>
      </c>
      <c r="D168" s="30" t="s">
        <v>909</v>
      </c>
      <c r="E168" s="55" t="s">
        <v>897</v>
      </c>
      <c r="F168" s="55" t="s">
        <v>910</v>
      </c>
      <c r="G168" s="55" t="s">
        <v>911</v>
      </c>
      <c r="H168" s="30"/>
    </row>
    <row r="169" spans="1:8">
      <c r="A169" s="54"/>
      <c r="B169" s="55"/>
      <c r="C169" s="48" t="s">
        <v>139</v>
      </c>
      <c r="D169" s="30" t="s">
        <v>151</v>
      </c>
      <c r="E169" s="55" t="s">
        <v>917</v>
      </c>
      <c r="F169" s="55" t="s">
        <v>918</v>
      </c>
      <c r="G169" s="55" t="s">
        <v>919</v>
      </c>
      <c r="H169" s="30"/>
    </row>
    <row r="170" spans="1:8">
      <c r="A170" s="54"/>
      <c r="B170" s="55"/>
      <c r="C170" s="48" t="s">
        <v>921</v>
      </c>
      <c r="D170" s="30" t="s">
        <v>591</v>
      </c>
      <c r="E170" s="55" t="s">
        <v>922</v>
      </c>
      <c r="F170" s="55" t="s">
        <v>923</v>
      </c>
      <c r="G170" s="55" t="s">
        <v>924</v>
      </c>
      <c r="H170" s="30"/>
    </row>
    <row r="171" spans="1:8" ht="24">
      <c r="A171" s="54"/>
      <c r="B171" s="55"/>
      <c r="C171" s="48" t="s">
        <v>501</v>
      </c>
      <c r="D171" s="30" t="s">
        <v>927</v>
      </c>
      <c r="E171" s="55" t="s">
        <v>926</v>
      </c>
      <c r="F171" s="55" t="s">
        <v>928</v>
      </c>
      <c r="G171" s="30" t="s">
        <v>927</v>
      </c>
      <c r="H171" s="30"/>
    </row>
    <row r="172" spans="1:8">
      <c r="A172" s="54"/>
      <c r="B172" s="55"/>
      <c r="C172" s="48" t="s">
        <v>501</v>
      </c>
      <c r="D172" s="30" t="s">
        <v>925</v>
      </c>
      <c r="E172" s="55" t="s">
        <v>922</v>
      </c>
      <c r="F172" s="55" t="s">
        <v>929</v>
      </c>
      <c r="G172" s="55" t="s">
        <v>930</v>
      </c>
      <c r="H172" s="30"/>
    </row>
    <row r="173" spans="1:8">
      <c r="A173" s="54"/>
      <c r="B173" s="55"/>
      <c r="C173" s="48" t="s">
        <v>282</v>
      </c>
      <c r="D173" s="30" t="s">
        <v>819</v>
      </c>
      <c r="E173" s="55" t="s">
        <v>572</v>
      </c>
      <c r="F173" s="55" t="s">
        <v>282</v>
      </c>
      <c r="G173" s="55" t="s">
        <v>282</v>
      </c>
      <c r="H173" s="30" t="s">
        <v>807</v>
      </c>
    </row>
    <row r="174" spans="1:8">
      <c r="A174" s="54"/>
      <c r="B174" s="55"/>
      <c r="C174" s="75" t="s">
        <v>477</v>
      </c>
      <c r="D174" s="76" t="s">
        <v>225</v>
      </c>
      <c r="E174" s="55" t="s">
        <v>784</v>
      </c>
      <c r="F174" s="55" t="s">
        <v>789</v>
      </c>
      <c r="G174" s="55" t="s">
        <v>9</v>
      </c>
      <c r="H174" s="30"/>
    </row>
    <row r="175" spans="1:8">
      <c r="A175" s="54"/>
      <c r="B175" s="55"/>
      <c r="C175" s="48" t="s">
        <v>932</v>
      </c>
      <c r="D175" s="30" t="s">
        <v>628</v>
      </c>
      <c r="E175" s="55" t="s">
        <v>281</v>
      </c>
      <c r="F175" s="55" t="s">
        <v>933</v>
      </c>
      <c r="G175" s="55" t="s">
        <v>934</v>
      </c>
      <c r="H175" s="30"/>
    </row>
    <row r="176" spans="1:8">
      <c r="A176" s="54"/>
      <c r="B176" s="55"/>
      <c r="C176" s="48" t="s">
        <v>935</v>
      </c>
      <c r="D176" s="30" t="s">
        <v>632</v>
      </c>
      <c r="E176" s="55" t="s">
        <v>281</v>
      </c>
      <c r="F176" s="55" t="s">
        <v>936</v>
      </c>
      <c r="G176" s="55" t="s">
        <v>929</v>
      </c>
      <c r="H176" s="30"/>
    </row>
    <row r="177" spans="1:8">
      <c r="A177" s="54"/>
      <c r="B177" s="55"/>
      <c r="C177" s="48"/>
      <c r="D177" s="30"/>
      <c r="E177" s="55"/>
      <c r="F177" s="55"/>
      <c r="G177" s="55"/>
      <c r="H177" s="30"/>
    </row>
    <row r="178" spans="1:8">
      <c r="A178" s="54"/>
      <c r="B178" s="55"/>
      <c r="C178" s="48"/>
      <c r="D178" s="30"/>
      <c r="E178" s="55"/>
      <c r="F178" s="55"/>
      <c r="G178" s="55"/>
      <c r="H178" s="30"/>
    </row>
    <row r="179" spans="1:8" ht="24">
      <c r="A179" s="54">
        <v>41821</v>
      </c>
      <c r="B179" s="55" t="s">
        <v>694</v>
      </c>
      <c r="C179" s="48" t="s">
        <v>282</v>
      </c>
      <c r="D179" s="30" t="s">
        <v>761</v>
      </c>
      <c r="E179" s="55" t="s">
        <v>762</v>
      </c>
      <c r="F179" s="55" t="s">
        <v>282</v>
      </c>
      <c r="G179" s="55" t="s">
        <v>282</v>
      </c>
      <c r="H179" s="30" t="s">
        <v>761</v>
      </c>
    </row>
    <row r="180" spans="1:8">
      <c r="A180" s="54"/>
      <c r="B180" s="55"/>
      <c r="C180" s="48" t="s">
        <v>282</v>
      </c>
      <c r="D180" s="30" t="s">
        <v>770</v>
      </c>
      <c r="E180" s="55" t="s">
        <v>282</v>
      </c>
      <c r="F180" s="55" t="s">
        <v>282</v>
      </c>
      <c r="G180" s="55" t="s">
        <v>282</v>
      </c>
      <c r="H180" s="30"/>
    </row>
    <row r="181" spans="1:8">
      <c r="A181" s="54"/>
      <c r="B181" s="55"/>
      <c r="C181" s="48" t="s">
        <v>760</v>
      </c>
      <c r="D181" s="30" t="s">
        <v>771</v>
      </c>
      <c r="E181" s="55" t="s">
        <v>282</v>
      </c>
      <c r="F181" s="55" t="s">
        <v>282</v>
      </c>
      <c r="G181" s="55" t="s">
        <v>282</v>
      </c>
      <c r="H181" s="30"/>
    </row>
    <row r="182" spans="1:8">
      <c r="A182" s="54"/>
      <c r="B182" s="55"/>
      <c r="C182" s="48" t="s">
        <v>773</v>
      </c>
      <c r="D182" s="30" t="s">
        <v>775</v>
      </c>
      <c r="E182" s="55" t="s">
        <v>781</v>
      </c>
      <c r="F182" s="55" t="s">
        <v>282</v>
      </c>
      <c r="G182" s="55" t="s">
        <v>282</v>
      </c>
      <c r="H182" s="30"/>
    </row>
    <row r="183" spans="1:8">
      <c r="A183" s="54"/>
      <c r="B183" s="55"/>
      <c r="C183" s="48" t="s">
        <v>782</v>
      </c>
      <c r="D183" s="30" t="s">
        <v>783</v>
      </c>
      <c r="E183" s="55" t="s">
        <v>784</v>
      </c>
      <c r="F183" s="55" t="s">
        <v>785</v>
      </c>
      <c r="G183" s="55" t="s">
        <v>786</v>
      </c>
      <c r="H183" s="30"/>
    </row>
    <row r="184" spans="1:8" ht="24">
      <c r="A184" s="54"/>
      <c r="B184" s="55"/>
      <c r="C184" s="48" t="s">
        <v>463</v>
      </c>
      <c r="D184" s="30" t="s">
        <v>787</v>
      </c>
      <c r="E184" s="55" t="s">
        <v>784</v>
      </c>
      <c r="F184" s="55" t="s">
        <v>785</v>
      </c>
      <c r="G184" s="55" t="s">
        <v>786</v>
      </c>
      <c r="H184" s="30"/>
    </row>
    <row r="185" spans="1:8">
      <c r="A185" s="54"/>
      <c r="B185" s="55"/>
      <c r="C185" s="48" t="s">
        <v>119</v>
      </c>
      <c r="D185" s="30" t="s">
        <v>126</v>
      </c>
      <c r="E185" s="55" t="s">
        <v>784</v>
      </c>
      <c r="F185" s="55" t="s">
        <v>785</v>
      </c>
      <c r="G185" s="55" t="s">
        <v>786</v>
      </c>
      <c r="H185" s="30"/>
    </row>
    <row r="186" spans="1:8">
      <c r="A186" s="54"/>
      <c r="B186" s="55"/>
      <c r="C186" s="48" t="s">
        <v>50</v>
      </c>
      <c r="D186" s="30" t="s">
        <v>788</v>
      </c>
      <c r="E186" s="55" t="s">
        <v>784</v>
      </c>
      <c r="F186" s="55" t="s">
        <v>785</v>
      </c>
      <c r="G186" s="55" t="s">
        <v>786</v>
      </c>
      <c r="H186" s="30"/>
    </row>
    <row r="187" spans="1:8">
      <c r="A187" s="54"/>
      <c r="B187" s="55"/>
      <c r="C187" s="48" t="s">
        <v>139</v>
      </c>
      <c r="D187" s="30" t="s">
        <v>151</v>
      </c>
      <c r="E187" s="55" t="s">
        <v>784</v>
      </c>
      <c r="F187" s="55" t="s">
        <v>789</v>
      </c>
      <c r="G187" s="55" t="s">
        <v>790</v>
      </c>
      <c r="H187" s="30"/>
    </row>
    <row r="188" spans="1:8">
      <c r="A188" s="54"/>
      <c r="B188" s="55"/>
      <c r="C188" s="48" t="s">
        <v>464</v>
      </c>
      <c r="D188" s="30" t="s">
        <v>791</v>
      </c>
      <c r="E188" s="55" t="s">
        <v>281</v>
      </c>
      <c r="F188" s="55" t="s">
        <v>792</v>
      </c>
      <c r="G188" s="55" t="s">
        <v>793</v>
      </c>
      <c r="H188" s="30"/>
    </row>
    <row r="189" spans="1:8">
      <c r="A189" s="54"/>
      <c r="B189" s="55"/>
      <c r="C189" s="48" t="s">
        <v>688</v>
      </c>
      <c r="D189" s="30" t="s">
        <v>745</v>
      </c>
      <c r="E189" s="55" t="s">
        <v>572</v>
      </c>
      <c r="F189" s="55" t="s">
        <v>282</v>
      </c>
      <c r="G189" s="55" t="s">
        <v>282</v>
      </c>
      <c r="H189" s="36"/>
    </row>
    <row r="190" spans="1:8">
      <c r="A190" s="54"/>
      <c r="B190" s="55"/>
      <c r="C190" s="48" t="s">
        <v>742</v>
      </c>
      <c r="D190" s="30" t="s">
        <v>744</v>
      </c>
      <c r="E190" s="55" t="s">
        <v>572</v>
      </c>
      <c r="F190" s="55" t="s">
        <v>282</v>
      </c>
      <c r="G190" s="55" t="s">
        <v>282</v>
      </c>
      <c r="H190" s="36"/>
    </row>
    <row r="191" spans="1:8">
      <c r="A191" s="54"/>
      <c r="B191" s="55"/>
      <c r="C191" s="48"/>
      <c r="D191" s="30"/>
      <c r="E191" s="55"/>
      <c r="F191" s="55"/>
      <c r="G191" s="55"/>
      <c r="H191" s="30"/>
    </row>
    <row r="192" spans="1:8">
      <c r="A192" s="54">
        <v>41817</v>
      </c>
      <c r="B192" s="55" t="s">
        <v>694</v>
      </c>
      <c r="C192" s="48" t="s">
        <v>569</v>
      </c>
      <c r="D192" s="30" t="s">
        <v>149</v>
      </c>
      <c r="E192" s="55" t="s">
        <v>279</v>
      </c>
      <c r="F192" s="55" t="s">
        <v>280</v>
      </c>
      <c r="G192" s="55" t="s">
        <v>9</v>
      </c>
      <c r="H192" s="36" t="s">
        <v>391</v>
      </c>
    </row>
    <row r="193" spans="1:8">
      <c r="A193" s="54"/>
      <c r="B193" s="55"/>
      <c r="C193" s="48" t="s">
        <v>164</v>
      </c>
      <c r="D193" s="30" t="s">
        <v>157</v>
      </c>
      <c r="E193" s="55" t="s">
        <v>572</v>
      </c>
      <c r="F193" s="55" t="s">
        <v>282</v>
      </c>
      <c r="G193" s="55" t="s">
        <v>282</v>
      </c>
      <c r="H193" s="36"/>
    </row>
    <row r="194" spans="1:8">
      <c r="A194" s="54"/>
      <c r="B194" s="55"/>
      <c r="C194" s="48" t="s">
        <v>484</v>
      </c>
      <c r="D194" s="30" t="s">
        <v>155</v>
      </c>
      <c r="E194" s="55" t="s">
        <v>572</v>
      </c>
      <c r="F194" s="55" t="s">
        <v>282</v>
      </c>
      <c r="G194" s="55" t="s">
        <v>282</v>
      </c>
      <c r="H194" s="36"/>
    </row>
    <row r="195" spans="1:8">
      <c r="A195" s="54"/>
      <c r="B195" s="55"/>
      <c r="C195" s="48" t="s">
        <v>507</v>
      </c>
      <c r="D195" s="63" t="s">
        <v>217</v>
      </c>
      <c r="E195" s="55" t="s">
        <v>572</v>
      </c>
      <c r="F195" s="55" t="s">
        <v>282</v>
      </c>
      <c r="G195" s="55" t="s">
        <v>282</v>
      </c>
      <c r="H195" s="36"/>
    </row>
    <row r="196" spans="1:8">
      <c r="A196" s="54"/>
      <c r="B196" s="55"/>
      <c r="C196" s="48" t="s">
        <v>543</v>
      </c>
      <c r="D196" s="30" t="s">
        <v>537</v>
      </c>
      <c r="E196" s="55" t="s">
        <v>572</v>
      </c>
      <c r="F196" s="55" t="s">
        <v>280</v>
      </c>
      <c r="G196" s="55" t="s">
        <v>282</v>
      </c>
      <c r="H196" s="36" t="s">
        <v>391</v>
      </c>
    </row>
    <row r="197" spans="1:8">
      <c r="A197" s="54"/>
      <c r="B197" s="55"/>
      <c r="C197" s="48" t="s">
        <v>742</v>
      </c>
      <c r="D197" s="30" t="s">
        <v>744</v>
      </c>
      <c r="E197" s="55" t="s">
        <v>300</v>
      </c>
      <c r="F197" s="55" t="s">
        <v>282</v>
      </c>
      <c r="G197" s="55" t="s">
        <v>282</v>
      </c>
      <c r="H197" s="36"/>
    </row>
    <row r="198" spans="1:8">
      <c r="A198" s="54"/>
      <c r="B198" s="55"/>
      <c r="C198" s="48" t="s">
        <v>743</v>
      </c>
      <c r="D198" s="30" t="s">
        <v>746</v>
      </c>
      <c r="E198" s="55" t="s">
        <v>300</v>
      </c>
      <c r="F198" s="55" t="s">
        <v>282</v>
      </c>
      <c r="G198" s="55" t="s">
        <v>282</v>
      </c>
      <c r="H198" s="36"/>
    </row>
    <row r="199" spans="1:8">
      <c r="A199" s="54"/>
      <c r="B199" s="55"/>
      <c r="C199" s="48" t="s">
        <v>740</v>
      </c>
      <c r="D199" s="30" t="s">
        <v>734</v>
      </c>
      <c r="E199" s="55" t="s">
        <v>300</v>
      </c>
      <c r="F199" s="55" t="s">
        <v>282</v>
      </c>
      <c r="G199" s="55" t="s">
        <v>282</v>
      </c>
      <c r="H199" s="36"/>
    </row>
    <row r="200" spans="1:8">
      <c r="A200" s="54"/>
      <c r="B200" s="55"/>
      <c r="C200" s="48" t="s">
        <v>741</v>
      </c>
      <c r="D200" s="30" t="s">
        <v>735</v>
      </c>
      <c r="E200" s="55" t="s">
        <v>300</v>
      </c>
      <c r="F200" s="55" t="s">
        <v>282</v>
      </c>
      <c r="G200" s="55" t="s">
        <v>282</v>
      </c>
      <c r="H200" s="36"/>
    </row>
    <row r="201" spans="1:8">
      <c r="A201" s="54"/>
      <c r="B201" s="55"/>
      <c r="C201" s="48" t="s">
        <v>739</v>
      </c>
      <c r="D201" s="30" t="s">
        <v>736</v>
      </c>
      <c r="E201" s="55" t="s">
        <v>300</v>
      </c>
      <c r="F201" s="55" t="s">
        <v>282</v>
      </c>
      <c r="G201" s="55" t="s">
        <v>282</v>
      </c>
      <c r="H201" s="36"/>
    </row>
    <row r="202" spans="1:8">
      <c r="A202" s="54"/>
      <c r="B202" s="55"/>
      <c r="C202" s="48" t="s">
        <v>738</v>
      </c>
      <c r="D202" s="30" t="s">
        <v>737</v>
      </c>
      <c r="E202" s="55" t="s">
        <v>300</v>
      </c>
      <c r="F202" s="55" t="s">
        <v>282</v>
      </c>
      <c r="G202" s="55" t="s">
        <v>282</v>
      </c>
      <c r="H202" s="36"/>
    </row>
    <row r="203" spans="1:8">
      <c r="A203" s="54"/>
      <c r="B203" s="55"/>
      <c r="C203" s="48" t="s">
        <v>695</v>
      </c>
      <c r="D203" s="30" t="s">
        <v>655</v>
      </c>
      <c r="E203" s="55" t="s">
        <v>656</v>
      </c>
      <c r="F203" s="55" t="s">
        <v>684</v>
      </c>
      <c r="G203" s="55" t="s">
        <v>696</v>
      </c>
      <c r="H203" s="36"/>
    </row>
    <row r="204" spans="1:8">
      <c r="A204" s="54"/>
      <c r="B204" s="55"/>
      <c r="C204" s="48" t="s">
        <v>473</v>
      </c>
      <c r="D204" s="30" t="s">
        <v>657</v>
      </c>
      <c r="E204" s="55" t="s">
        <v>659</v>
      </c>
      <c r="F204" s="55" t="s">
        <v>473</v>
      </c>
      <c r="G204" s="55" t="s">
        <v>473</v>
      </c>
      <c r="H204" s="36"/>
    </row>
    <row r="205" spans="1:8">
      <c r="A205" s="54"/>
      <c r="B205" s="55"/>
      <c r="C205" s="48" t="s">
        <v>474</v>
      </c>
      <c r="D205" s="30" t="s">
        <v>222</v>
      </c>
      <c r="E205" s="55" t="s">
        <v>660</v>
      </c>
      <c r="F205" s="55" t="s">
        <v>474</v>
      </c>
      <c r="G205" s="55" t="s">
        <v>473</v>
      </c>
      <c r="H205" s="36"/>
    </row>
    <row r="206" spans="1:8">
      <c r="A206" s="54"/>
      <c r="B206" s="55"/>
      <c r="C206" s="48" t="s">
        <v>475</v>
      </c>
      <c r="D206" s="30" t="s">
        <v>223</v>
      </c>
      <c r="E206" s="55" t="s">
        <v>660</v>
      </c>
      <c r="F206" s="55" t="s">
        <v>475</v>
      </c>
      <c r="G206" s="55" t="s">
        <v>473</v>
      </c>
      <c r="H206" s="36"/>
    </row>
    <row r="207" spans="1:8">
      <c r="A207" s="54"/>
      <c r="B207" s="55"/>
      <c r="C207" s="48" t="s">
        <v>476</v>
      </c>
      <c r="D207" s="30" t="s">
        <v>224</v>
      </c>
      <c r="E207" s="55" t="s">
        <v>660</v>
      </c>
      <c r="F207" s="55" t="s">
        <v>476</v>
      </c>
      <c r="G207" s="55" t="s">
        <v>473</v>
      </c>
      <c r="H207" s="36"/>
    </row>
    <row r="208" spans="1:8">
      <c r="A208" s="54"/>
      <c r="B208" s="55"/>
      <c r="C208" s="48" t="s">
        <v>477</v>
      </c>
      <c r="D208" s="30" t="s">
        <v>225</v>
      </c>
      <c r="E208" s="55" t="s">
        <v>662</v>
      </c>
      <c r="F208" s="55" t="s">
        <v>665</v>
      </c>
      <c r="G208" s="55" t="s">
        <v>664</v>
      </c>
      <c r="H208" s="36"/>
    </row>
    <row r="209" spans="1:8">
      <c r="A209" s="54"/>
      <c r="B209" s="55"/>
      <c r="C209" s="48" t="s">
        <v>139</v>
      </c>
      <c r="D209" s="30" t="s">
        <v>151</v>
      </c>
      <c r="E209" s="55" t="s">
        <v>662</v>
      </c>
      <c r="F209" s="55" t="s">
        <v>665</v>
      </c>
      <c r="G209" s="55" t="s">
        <v>663</v>
      </c>
      <c r="H209" s="36"/>
    </row>
    <row r="210" spans="1:8">
      <c r="A210" s="54"/>
      <c r="B210" s="55"/>
      <c r="C210" s="48" t="s">
        <v>482</v>
      </c>
      <c r="D210" s="30" t="s">
        <v>666</v>
      </c>
      <c r="E210" s="55" t="s">
        <v>662</v>
      </c>
      <c r="F210" s="55" t="s">
        <v>39</v>
      </c>
      <c r="G210" s="55" t="s">
        <v>673</v>
      </c>
      <c r="H210" s="36"/>
    </row>
    <row r="211" spans="1:8">
      <c r="A211" s="54"/>
      <c r="B211" s="55"/>
      <c r="C211" s="48" t="s">
        <v>667</v>
      </c>
      <c r="D211" s="30" t="s">
        <v>668</v>
      </c>
      <c r="E211" s="55" t="s">
        <v>662</v>
      </c>
      <c r="F211" s="55" t="s">
        <v>39</v>
      </c>
      <c r="G211" s="55" t="s">
        <v>673</v>
      </c>
      <c r="H211" s="36"/>
    </row>
    <row r="212" spans="1:8">
      <c r="A212" s="54"/>
      <c r="B212" s="55"/>
      <c r="C212" s="48" t="s">
        <v>669</v>
      </c>
      <c r="D212" s="30" t="s">
        <v>670</v>
      </c>
      <c r="E212" s="55" t="s">
        <v>662</v>
      </c>
      <c r="F212" s="55" t="s">
        <v>34</v>
      </c>
      <c r="G212" s="55" t="s">
        <v>673</v>
      </c>
      <c r="H212" s="36"/>
    </row>
    <row r="213" spans="1:8">
      <c r="A213" s="54"/>
      <c r="B213" s="55"/>
      <c r="C213" s="48" t="s">
        <v>671</v>
      </c>
      <c r="D213" s="30" t="s">
        <v>672</v>
      </c>
      <c r="E213" s="55" t="s">
        <v>662</v>
      </c>
      <c r="F213" s="55" t="s">
        <v>39</v>
      </c>
      <c r="G213" s="55" t="s">
        <v>673</v>
      </c>
      <c r="H213" s="36"/>
    </row>
    <row r="214" spans="1:8">
      <c r="A214" s="54"/>
      <c r="B214" s="55"/>
      <c r="C214" s="48" t="s">
        <v>674</v>
      </c>
      <c r="D214" s="30" t="s">
        <v>675</v>
      </c>
      <c r="E214" s="55" t="s">
        <v>650</v>
      </c>
      <c r="F214" s="55" t="s">
        <v>651</v>
      </c>
      <c r="G214" s="55" t="s">
        <v>652</v>
      </c>
      <c r="H214" s="36"/>
    </row>
    <row r="215" spans="1:8">
      <c r="A215" s="54"/>
      <c r="B215" s="55"/>
      <c r="C215" s="48" t="s">
        <v>676</v>
      </c>
      <c r="D215" s="30" t="s">
        <v>29</v>
      </c>
      <c r="E215" s="55" t="s">
        <v>645</v>
      </c>
      <c r="F215" s="55" t="s">
        <v>677</v>
      </c>
      <c r="G215" s="55" t="s">
        <v>647</v>
      </c>
      <c r="H215" s="36"/>
    </row>
    <row r="216" spans="1:8">
      <c r="A216" s="54"/>
      <c r="B216" s="55"/>
      <c r="C216" s="48" t="s">
        <v>73</v>
      </c>
      <c r="D216" s="30" t="s">
        <v>83</v>
      </c>
      <c r="E216" s="55" t="s">
        <v>653</v>
      </c>
      <c r="F216" s="55" t="s">
        <v>647</v>
      </c>
      <c r="G216" s="55" t="s">
        <v>678</v>
      </c>
      <c r="H216" s="36"/>
    </row>
    <row r="217" spans="1:8">
      <c r="A217" s="54"/>
      <c r="B217" s="55"/>
      <c r="C217" s="48" t="s">
        <v>75</v>
      </c>
      <c r="D217" s="30" t="s">
        <v>680</v>
      </c>
      <c r="E217" s="55" t="s">
        <v>662</v>
      </c>
      <c r="F217" s="55" t="s">
        <v>681</v>
      </c>
      <c r="G217" s="55" t="s">
        <v>682</v>
      </c>
      <c r="H217" s="36"/>
    </row>
    <row r="218" spans="1:8">
      <c r="A218" s="54"/>
      <c r="B218" s="55"/>
      <c r="C218" s="48" t="s">
        <v>171</v>
      </c>
      <c r="D218" s="30" t="s">
        <v>170</v>
      </c>
      <c r="E218" s="55" t="s">
        <v>650</v>
      </c>
      <c r="F218" s="55" t="s">
        <v>684</v>
      </c>
      <c r="G218" s="55" t="s">
        <v>651</v>
      </c>
      <c r="H218" s="36"/>
    </row>
    <row r="219" spans="1:8">
      <c r="A219" s="54"/>
      <c r="B219" s="55"/>
      <c r="C219" s="48" t="s">
        <v>171</v>
      </c>
      <c r="D219" s="30" t="s">
        <v>170</v>
      </c>
      <c r="E219" s="55" t="s">
        <v>653</v>
      </c>
      <c r="F219" s="55" t="s">
        <v>685</v>
      </c>
      <c r="G219" s="55" t="s">
        <v>686</v>
      </c>
      <c r="H219" s="36"/>
    </row>
    <row r="220" spans="1:8">
      <c r="A220" s="54"/>
      <c r="B220" s="55"/>
      <c r="C220" s="48" t="s">
        <v>171</v>
      </c>
      <c r="D220" s="30" t="s">
        <v>170</v>
      </c>
      <c r="E220" s="55" t="s">
        <v>662</v>
      </c>
      <c r="F220" s="55" t="s">
        <v>687</v>
      </c>
      <c r="G220" s="55" t="s">
        <v>673</v>
      </c>
      <c r="H220" s="36"/>
    </row>
    <row r="221" spans="1:8" ht="24">
      <c r="A221" s="54"/>
      <c r="B221" s="55"/>
      <c r="C221" s="48" t="s">
        <v>174</v>
      </c>
      <c r="D221" s="30" t="s">
        <v>175</v>
      </c>
      <c r="E221" s="55" t="s">
        <v>689</v>
      </c>
      <c r="F221" s="55" t="s">
        <v>690</v>
      </c>
      <c r="G221" s="55" t="s">
        <v>691</v>
      </c>
      <c r="H221" s="36"/>
    </row>
    <row r="222" spans="1:8" ht="36">
      <c r="A222" s="54"/>
      <c r="B222" s="55"/>
      <c r="C222" s="48" t="s">
        <v>174</v>
      </c>
      <c r="D222" s="30" t="s">
        <v>175</v>
      </c>
      <c r="E222" s="55" t="s">
        <v>692</v>
      </c>
      <c r="F222" s="30" t="s">
        <v>175</v>
      </c>
      <c r="G222" s="55" t="s">
        <v>693</v>
      </c>
      <c r="H222" s="36"/>
    </row>
    <row r="223" spans="1:8">
      <c r="A223" s="54"/>
      <c r="B223" s="55"/>
      <c r="C223" s="48" t="s">
        <v>176</v>
      </c>
      <c r="D223" s="30" t="s">
        <v>177</v>
      </c>
      <c r="E223" s="55" t="s">
        <v>650</v>
      </c>
      <c r="F223" s="30" t="s">
        <v>684</v>
      </c>
      <c r="G223" s="55" t="s">
        <v>651</v>
      </c>
      <c r="H223" s="36"/>
    </row>
    <row r="224" spans="1:8">
      <c r="A224" s="54"/>
      <c r="B224" s="55"/>
      <c r="C224" s="48" t="s">
        <v>697</v>
      </c>
      <c r="D224" s="30" t="s">
        <v>628</v>
      </c>
      <c r="E224" s="55" t="s">
        <v>620</v>
      </c>
      <c r="F224" s="55" t="s">
        <v>696</v>
      </c>
      <c r="G224" s="55" t="s">
        <v>698</v>
      </c>
      <c r="H224" s="36"/>
    </row>
    <row r="225" spans="1:8">
      <c r="A225" s="54"/>
      <c r="B225" s="55"/>
      <c r="C225" s="48" t="s">
        <v>699</v>
      </c>
      <c r="D225" s="30" t="s">
        <v>632</v>
      </c>
      <c r="E225" s="55" t="s">
        <v>620</v>
      </c>
      <c r="F225" s="55" t="s">
        <v>696</v>
      </c>
      <c r="G225" s="55" t="s">
        <v>700</v>
      </c>
      <c r="H225" s="36"/>
    </row>
    <row r="226" spans="1:8">
      <c r="A226" s="54"/>
      <c r="B226" s="55"/>
      <c r="C226" s="48" t="s">
        <v>701</v>
      </c>
      <c r="D226" s="30" t="s">
        <v>635</v>
      </c>
      <c r="E226" s="55" t="s">
        <v>620</v>
      </c>
      <c r="F226" s="55" t="s">
        <v>696</v>
      </c>
      <c r="G226" s="55" t="s">
        <v>702</v>
      </c>
      <c r="H226" s="36"/>
    </row>
    <row r="227" spans="1:8">
      <c r="A227" s="54"/>
      <c r="B227" s="55"/>
      <c r="C227" s="48" t="s">
        <v>703</v>
      </c>
      <c r="D227" s="30" t="s">
        <v>639</v>
      </c>
      <c r="E227" s="55" t="s">
        <v>620</v>
      </c>
      <c r="F227" s="55" t="s">
        <v>696</v>
      </c>
      <c r="G227" s="55" t="s">
        <v>704</v>
      </c>
      <c r="H227" s="36"/>
    </row>
    <row r="228" spans="1:8">
      <c r="A228" s="54"/>
      <c r="B228" s="55"/>
      <c r="C228" s="48" t="s">
        <v>608</v>
      </c>
      <c r="D228" s="30" t="s">
        <v>642</v>
      </c>
      <c r="E228" s="55" t="s">
        <v>609</v>
      </c>
      <c r="F228" s="55" t="s">
        <v>643</v>
      </c>
      <c r="G228" s="55" t="s">
        <v>610</v>
      </c>
      <c r="H228" s="36"/>
    </row>
    <row r="229" spans="1:8">
      <c r="A229" s="54"/>
      <c r="B229" s="55"/>
      <c r="C229" s="48" t="s">
        <v>500</v>
      </c>
      <c r="D229" s="30" t="s">
        <v>644</v>
      </c>
      <c r="E229" s="55" t="s">
        <v>604</v>
      </c>
      <c r="F229" s="55" t="s">
        <v>643</v>
      </c>
      <c r="G229" s="55" t="s">
        <v>610</v>
      </c>
      <c r="H229" s="36"/>
    </row>
    <row r="230" spans="1:8">
      <c r="A230" s="54"/>
      <c r="B230" s="55"/>
      <c r="C230" s="48" t="s">
        <v>192</v>
      </c>
      <c r="D230" s="30" t="s">
        <v>209</v>
      </c>
      <c r="E230" s="55" t="s">
        <v>645</v>
      </c>
      <c r="F230" s="55" t="s">
        <v>646</v>
      </c>
      <c r="G230" s="55" t="s">
        <v>647</v>
      </c>
      <c r="H230" s="36"/>
    </row>
    <row r="231" spans="1:8">
      <c r="A231" s="54"/>
      <c r="B231" s="55"/>
      <c r="C231" s="48" t="s">
        <v>201</v>
      </c>
      <c r="D231" s="30" t="s">
        <v>200</v>
      </c>
      <c r="E231" s="55" t="s">
        <v>645</v>
      </c>
      <c r="F231" s="55" t="s">
        <v>648</v>
      </c>
      <c r="G231" s="55" t="s">
        <v>649</v>
      </c>
      <c r="H231" s="36"/>
    </row>
    <row r="232" spans="1:8">
      <c r="A232" s="54"/>
      <c r="B232" s="55"/>
      <c r="C232" s="48" t="s">
        <v>706</v>
      </c>
      <c r="D232" s="30" t="s">
        <v>202</v>
      </c>
      <c r="E232" s="55" t="s">
        <v>650</v>
      </c>
      <c r="F232" s="55" t="s">
        <v>651</v>
      </c>
      <c r="G232" s="55" t="s">
        <v>652</v>
      </c>
      <c r="H232" s="36"/>
    </row>
    <row r="233" spans="1:8">
      <c r="A233" s="54"/>
      <c r="B233" s="55"/>
      <c r="C233" s="48" t="s">
        <v>705</v>
      </c>
      <c r="D233" s="30" t="s">
        <v>202</v>
      </c>
      <c r="E233" s="55" t="s">
        <v>653</v>
      </c>
      <c r="F233" s="55" t="s">
        <v>707</v>
      </c>
      <c r="G233" s="55" t="s">
        <v>654</v>
      </c>
      <c r="H233" s="36"/>
    </row>
    <row r="234" spans="1:8" ht="24">
      <c r="A234" s="54"/>
      <c r="B234" s="55"/>
      <c r="C234" s="48" t="s">
        <v>487</v>
      </c>
      <c r="D234" s="30" t="s">
        <v>621</v>
      </c>
      <c r="E234" s="55" t="s">
        <v>624</v>
      </c>
      <c r="F234" s="55" t="s">
        <v>625</v>
      </c>
      <c r="G234" s="55" t="s">
        <v>626</v>
      </c>
      <c r="H234" s="36"/>
    </row>
    <row r="235" spans="1:8">
      <c r="A235" s="54"/>
      <c r="B235" s="55"/>
      <c r="C235" s="48" t="s">
        <v>488</v>
      </c>
      <c r="D235" s="30" t="s">
        <v>622</v>
      </c>
      <c r="E235" s="55" t="s">
        <v>624</v>
      </c>
      <c r="F235" s="55" t="s">
        <v>625</v>
      </c>
      <c r="G235" s="55" t="s">
        <v>626</v>
      </c>
      <c r="H235" s="36"/>
    </row>
    <row r="236" spans="1:8" ht="24">
      <c r="A236" s="54"/>
      <c r="B236" s="55"/>
      <c r="C236" s="48" t="s">
        <v>499</v>
      </c>
      <c r="D236" s="30" t="s">
        <v>623</v>
      </c>
      <c r="E236" s="55" t="s">
        <v>624</v>
      </c>
      <c r="F236" s="55" t="s">
        <v>625</v>
      </c>
      <c r="G236" s="55" t="s">
        <v>626</v>
      </c>
      <c r="H236" s="36"/>
    </row>
    <row r="237" spans="1:8">
      <c r="A237" s="54"/>
      <c r="B237" s="55"/>
      <c r="C237" s="48" t="s">
        <v>708</v>
      </c>
      <c r="D237" s="30" t="s">
        <v>614</v>
      </c>
      <c r="E237" s="55" t="s">
        <v>620</v>
      </c>
      <c r="F237" s="55" t="s">
        <v>696</v>
      </c>
      <c r="G237" s="55" t="s">
        <v>709</v>
      </c>
      <c r="H237" s="36"/>
    </row>
    <row r="238" spans="1:8">
      <c r="A238" s="54"/>
      <c r="B238" s="55"/>
      <c r="C238" s="48" t="s">
        <v>608</v>
      </c>
      <c r="D238" s="30" t="s">
        <v>607</v>
      </c>
      <c r="E238" s="55" t="s">
        <v>609</v>
      </c>
      <c r="F238" s="55" t="s">
        <v>610</v>
      </c>
      <c r="G238" s="55" t="s">
        <v>611</v>
      </c>
      <c r="H238" s="36"/>
    </row>
    <row r="239" spans="1:8">
      <c r="A239" s="54"/>
      <c r="B239" s="55"/>
      <c r="C239" s="48" t="s">
        <v>472</v>
      </c>
      <c r="D239" s="30" t="s">
        <v>190</v>
      </c>
      <c r="E239" s="55" t="s">
        <v>604</v>
      </c>
      <c r="F239" s="55" t="s">
        <v>605</v>
      </c>
      <c r="G239" s="55" t="s">
        <v>606</v>
      </c>
      <c r="H239" s="36"/>
    </row>
    <row r="240" spans="1:8">
      <c r="A240" s="54"/>
      <c r="B240" s="55"/>
      <c r="C240" s="48" t="s">
        <v>710</v>
      </c>
      <c r="D240" s="30" t="s">
        <v>591</v>
      </c>
      <c r="E240" s="55" t="s">
        <v>601</v>
      </c>
      <c r="F240" s="55" t="s">
        <v>696</v>
      </c>
      <c r="G240" s="55" t="s">
        <v>711</v>
      </c>
      <c r="H240" s="36"/>
    </row>
    <row r="241" spans="1:8">
      <c r="A241" s="54"/>
      <c r="B241" s="55"/>
      <c r="C241" s="48" t="s">
        <v>712</v>
      </c>
      <c r="D241" s="30" t="s">
        <v>585</v>
      </c>
      <c r="E241" s="55" t="s">
        <v>601</v>
      </c>
      <c r="F241" s="55" t="s">
        <v>696</v>
      </c>
      <c r="G241" s="55" t="s">
        <v>696</v>
      </c>
      <c r="H241" s="36"/>
    </row>
    <row r="242" spans="1:8">
      <c r="A242" s="54"/>
      <c r="B242" s="55"/>
      <c r="C242" s="48" t="s">
        <v>713</v>
      </c>
      <c r="D242" s="30" t="s">
        <v>598</v>
      </c>
      <c r="E242" s="55" t="s">
        <v>601</v>
      </c>
      <c r="F242" s="55" t="s">
        <v>696</v>
      </c>
      <c r="G242" s="55" t="s">
        <v>698</v>
      </c>
      <c r="H242" s="36"/>
    </row>
    <row r="243" spans="1:8">
      <c r="A243" s="54"/>
      <c r="B243" s="55"/>
      <c r="C243" s="48" t="s">
        <v>182</v>
      </c>
      <c r="D243" s="30" t="s">
        <v>435</v>
      </c>
      <c r="E243" s="55" t="s">
        <v>596</v>
      </c>
      <c r="F243" s="55" t="s">
        <v>282</v>
      </c>
      <c r="G243" s="55" t="s">
        <v>282</v>
      </c>
      <c r="H243" s="36"/>
    </row>
    <row r="244" spans="1:8">
      <c r="A244" s="54"/>
      <c r="B244" s="55"/>
      <c r="C244" s="48" t="s">
        <v>114</v>
      </c>
      <c r="D244" s="30" t="s">
        <v>135</v>
      </c>
      <c r="E244" s="55" t="s">
        <v>279</v>
      </c>
      <c r="F244" s="55" t="s">
        <v>280</v>
      </c>
      <c r="G244" s="55" t="s">
        <v>9</v>
      </c>
      <c r="H244" s="36" t="s">
        <v>391</v>
      </c>
    </row>
    <row r="245" spans="1:8">
      <c r="A245" s="54"/>
      <c r="B245" s="55"/>
      <c r="C245" s="48" t="s">
        <v>573</v>
      </c>
      <c r="D245" s="30" t="s">
        <v>574</v>
      </c>
      <c r="E245" s="55" t="s">
        <v>572</v>
      </c>
      <c r="F245" s="55" t="s">
        <v>282</v>
      </c>
      <c r="G245" s="55" t="s">
        <v>282</v>
      </c>
      <c r="H245" s="36" t="s">
        <v>575</v>
      </c>
    </row>
    <row r="246" spans="1:8">
      <c r="A246" s="54"/>
      <c r="B246" s="55"/>
      <c r="C246" s="48" t="s">
        <v>220</v>
      </c>
      <c r="D246" s="30" t="s">
        <v>334</v>
      </c>
      <c r="E246" s="55" t="s">
        <v>572</v>
      </c>
      <c r="F246" s="55" t="s">
        <v>282</v>
      </c>
      <c r="G246" s="55" t="s">
        <v>282</v>
      </c>
      <c r="H246" s="36"/>
    </row>
    <row r="247" spans="1:8" s="58" customFormat="1">
      <c r="A247" s="56"/>
      <c r="B247" s="62"/>
      <c r="C247" s="149" t="s">
        <v>577</v>
      </c>
      <c r="D247" s="151" t="s">
        <v>578</v>
      </c>
      <c r="E247" s="55" t="s">
        <v>279</v>
      </c>
      <c r="F247" s="55" t="s">
        <v>280</v>
      </c>
      <c r="G247" s="55" t="s">
        <v>278</v>
      </c>
      <c r="H247" s="36"/>
    </row>
    <row r="248" spans="1:8" s="58" customFormat="1">
      <c r="A248" s="56"/>
      <c r="B248" s="62"/>
      <c r="C248" s="150"/>
      <c r="D248" s="152"/>
      <c r="E248" s="55" t="s">
        <v>281</v>
      </c>
      <c r="F248" s="55" t="s">
        <v>282</v>
      </c>
      <c r="G248" s="55" t="s">
        <v>283</v>
      </c>
      <c r="H248" s="36"/>
    </row>
    <row r="249" spans="1:8">
      <c r="A249" s="54"/>
      <c r="B249" s="55"/>
      <c r="C249" s="48" t="s">
        <v>468</v>
      </c>
      <c r="D249" s="30" t="s">
        <v>109</v>
      </c>
      <c r="E249" s="55" t="s">
        <v>279</v>
      </c>
      <c r="F249" s="55" t="s">
        <v>280</v>
      </c>
      <c r="G249" s="55" t="s">
        <v>9</v>
      </c>
      <c r="H249" s="36" t="s">
        <v>391</v>
      </c>
    </row>
    <row r="250" spans="1:8">
      <c r="A250" s="54"/>
      <c r="B250" s="55"/>
      <c r="C250" s="48" t="s">
        <v>469</v>
      </c>
      <c r="D250" s="30" t="s">
        <v>110</v>
      </c>
      <c r="E250" s="55" t="s">
        <v>279</v>
      </c>
      <c r="F250" s="55" t="s">
        <v>280</v>
      </c>
      <c r="G250" s="55" t="s">
        <v>9</v>
      </c>
      <c r="H250" s="36" t="s">
        <v>391</v>
      </c>
    </row>
    <row r="251" spans="1:8">
      <c r="A251" s="54"/>
      <c r="B251" s="55"/>
      <c r="C251" s="48" t="s">
        <v>35</v>
      </c>
      <c r="D251" s="30" t="s">
        <v>844</v>
      </c>
      <c r="E251" s="55" t="s">
        <v>279</v>
      </c>
      <c r="F251" s="55" t="s">
        <v>280</v>
      </c>
      <c r="G251" s="55" t="s">
        <v>9</v>
      </c>
      <c r="H251" s="36" t="s">
        <v>391</v>
      </c>
    </row>
    <row r="252" spans="1:8">
      <c r="A252" s="54"/>
      <c r="B252" s="55"/>
      <c r="C252" s="48" t="s">
        <v>37</v>
      </c>
      <c r="D252" s="30" t="s">
        <v>105</v>
      </c>
      <c r="E252" s="55" t="s">
        <v>279</v>
      </c>
      <c r="F252" s="55" t="s">
        <v>280</v>
      </c>
      <c r="G252" s="55" t="s">
        <v>9</v>
      </c>
      <c r="H252" s="36" t="s">
        <v>391</v>
      </c>
    </row>
    <row r="253" spans="1:8">
      <c r="A253" s="54"/>
      <c r="B253" s="55"/>
      <c r="C253" s="48" t="s">
        <v>104</v>
      </c>
      <c r="D253" s="30" t="s">
        <v>108</v>
      </c>
      <c r="E253" s="55" t="s">
        <v>279</v>
      </c>
      <c r="F253" s="55" t="s">
        <v>280</v>
      </c>
      <c r="G253" s="55" t="s">
        <v>9</v>
      </c>
      <c r="H253" s="36" t="s">
        <v>391</v>
      </c>
    </row>
    <row r="254" spans="1:8">
      <c r="A254" s="54"/>
      <c r="B254" s="55"/>
      <c r="C254" s="48" t="s">
        <v>470</v>
      </c>
      <c r="D254" s="30" t="s">
        <v>93</v>
      </c>
      <c r="E254" s="55" t="s">
        <v>279</v>
      </c>
      <c r="F254" s="55" t="s">
        <v>280</v>
      </c>
      <c r="G254" s="55" t="s">
        <v>9</v>
      </c>
      <c r="H254" s="36" t="s">
        <v>391</v>
      </c>
    </row>
    <row r="255" spans="1:8">
      <c r="A255" s="54"/>
      <c r="B255" s="55"/>
      <c r="C255" s="48" t="s">
        <v>508</v>
      </c>
      <c r="D255" s="30" t="s">
        <v>118</v>
      </c>
      <c r="E255" s="55" t="s">
        <v>279</v>
      </c>
      <c r="F255" s="55" t="s">
        <v>280</v>
      </c>
      <c r="G255" s="55" t="s">
        <v>9</v>
      </c>
      <c r="H255" s="36" t="s">
        <v>391</v>
      </c>
    </row>
    <row r="256" spans="1:8">
      <c r="A256" s="54"/>
      <c r="B256" s="55"/>
      <c r="C256" s="48" t="s">
        <v>509</v>
      </c>
      <c r="D256" s="30" t="s">
        <v>130</v>
      </c>
      <c r="E256" s="55" t="s">
        <v>279</v>
      </c>
      <c r="F256" s="55" t="s">
        <v>280</v>
      </c>
      <c r="G256" s="55" t="s">
        <v>9</v>
      </c>
      <c r="H256" s="36" t="s">
        <v>391</v>
      </c>
    </row>
    <row r="257" spans="1:8">
      <c r="A257" s="54"/>
      <c r="B257" s="55"/>
      <c r="C257" s="48" t="s">
        <v>483</v>
      </c>
      <c r="D257" s="30" t="s">
        <v>116</v>
      </c>
      <c r="E257" s="55" t="s">
        <v>279</v>
      </c>
      <c r="F257" s="55" t="s">
        <v>280</v>
      </c>
      <c r="G257" s="55" t="s">
        <v>9</v>
      </c>
      <c r="H257" s="36" t="s">
        <v>391</v>
      </c>
    </row>
    <row r="258" spans="1:8">
      <c r="A258" s="54"/>
      <c r="B258" s="55"/>
      <c r="C258" s="48" t="s">
        <v>129</v>
      </c>
      <c r="D258" s="30" t="s">
        <v>123</v>
      </c>
      <c r="E258" s="55" t="s">
        <v>279</v>
      </c>
      <c r="F258" s="55" t="s">
        <v>280</v>
      </c>
      <c r="G258" s="55" t="s">
        <v>9</v>
      </c>
      <c r="H258" s="36" t="s">
        <v>391</v>
      </c>
    </row>
    <row r="259" spans="1:8">
      <c r="A259" s="54"/>
      <c r="B259" s="55"/>
      <c r="C259" s="48" t="s">
        <v>262</v>
      </c>
      <c r="D259" s="30" t="s">
        <v>331</v>
      </c>
      <c r="E259" s="55" t="s">
        <v>579</v>
      </c>
      <c r="F259" s="55" t="s">
        <v>580</v>
      </c>
      <c r="G259" s="55" t="s">
        <v>282</v>
      </c>
      <c r="H259" s="36" t="s">
        <v>579</v>
      </c>
    </row>
    <row r="260" spans="1:8">
      <c r="A260" s="54"/>
      <c r="B260" s="55"/>
      <c r="C260" s="48" t="s">
        <v>507</v>
      </c>
      <c r="D260" s="63" t="s">
        <v>217</v>
      </c>
      <c r="E260" s="55" t="s">
        <v>579</v>
      </c>
      <c r="F260" s="55" t="s">
        <v>580</v>
      </c>
      <c r="G260" s="55" t="s">
        <v>282</v>
      </c>
      <c r="H260" s="36" t="s">
        <v>579</v>
      </c>
    </row>
    <row r="261" spans="1:8">
      <c r="A261" s="54">
        <v>41813</v>
      </c>
      <c r="B261" s="36" t="s">
        <v>22</v>
      </c>
      <c r="C261" s="48"/>
      <c r="D261" s="30" t="s">
        <v>557</v>
      </c>
      <c r="E261" s="55"/>
      <c r="F261" s="55"/>
      <c r="G261" s="55"/>
      <c r="H261" s="36"/>
    </row>
    <row r="262" spans="1:8">
      <c r="A262" s="54"/>
      <c r="B262" s="55"/>
      <c r="C262" s="48" t="s">
        <v>846</v>
      </c>
      <c r="D262" s="30" t="s">
        <v>845</v>
      </c>
      <c r="E262" s="55" t="s">
        <v>596</v>
      </c>
      <c r="F262" s="55" t="s">
        <v>282</v>
      </c>
      <c r="G262" s="55" t="s">
        <v>282</v>
      </c>
      <c r="H262" s="36"/>
    </row>
    <row r="263" spans="1:8">
      <c r="A263" s="54"/>
      <c r="B263" s="36"/>
      <c r="C263" s="48" t="s">
        <v>524</v>
      </c>
      <c r="D263" s="30" t="s">
        <v>843</v>
      </c>
      <c r="E263" s="55" t="s">
        <v>300</v>
      </c>
      <c r="F263" s="55" t="s">
        <v>282</v>
      </c>
      <c r="G263" s="55" t="s">
        <v>282</v>
      </c>
      <c r="H263" s="36"/>
    </row>
    <row r="264" spans="1:8">
      <c r="A264" s="54"/>
      <c r="B264" s="36"/>
      <c r="C264" s="48" t="s">
        <v>525</v>
      </c>
      <c r="D264" s="30" t="s">
        <v>527</v>
      </c>
      <c r="E264" s="55" t="s">
        <v>300</v>
      </c>
      <c r="F264" s="55" t="s">
        <v>282</v>
      </c>
      <c r="G264" s="55" t="s">
        <v>282</v>
      </c>
      <c r="H264" s="36"/>
    </row>
    <row r="265" spans="1:8" s="58" customFormat="1">
      <c r="A265" s="56"/>
      <c r="B265" s="57"/>
      <c r="C265" s="149" t="s">
        <v>390</v>
      </c>
      <c r="D265" s="151" t="s">
        <v>343</v>
      </c>
      <c r="E265" s="55" t="s">
        <v>279</v>
      </c>
      <c r="F265" s="55" t="s">
        <v>280</v>
      </c>
      <c r="G265" s="55" t="s">
        <v>278</v>
      </c>
      <c r="H265" s="36"/>
    </row>
    <row r="266" spans="1:8" s="58" customFormat="1">
      <c r="A266" s="56"/>
      <c r="B266" s="57"/>
      <c r="C266" s="150"/>
      <c r="D266" s="152"/>
      <c r="E266" s="55" t="s">
        <v>281</v>
      </c>
      <c r="F266" s="55" t="s">
        <v>282</v>
      </c>
      <c r="G266" s="55" t="s">
        <v>283</v>
      </c>
      <c r="H266" s="36"/>
    </row>
    <row r="267" spans="1:8">
      <c r="A267" s="54"/>
      <c r="B267" s="36"/>
      <c r="C267" s="48" t="s">
        <v>87</v>
      </c>
      <c r="D267" s="30" t="s">
        <v>32</v>
      </c>
      <c r="E267" s="55" t="s">
        <v>281</v>
      </c>
      <c r="F267" s="55" t="s">
        <v>410</v>
      </c>
      <c r="G267" s="55" t="s">
        <v>549</v>
      </c>
      <c r="H267" s="36"/>
    </row>
    <row r="268" spans="1:8">
      <c r="A268" s="54"/>
      <c r="B268" s="36"/>
      <c r="C268" s="48" t="s">
        <v>182</v>
      </c>
      <c r="D268" s="49" t="s">
        <v>435</v>
      </c>
      <c r="E268" s="55" t="s">
        <v>300</v>
      </c>
      <c r="F268" s="55" t="s">
        <v>282</v>
      </c>
      <c r="G268" s="55" t="s">
        <v>282</v>
      </c>
      <c r="H268" s="36" t="s">
        <v>550</v>
      </c>
    </row>
    <row r="269" spans="1:8">
      <c r="A269" s="54"/>
      <c r="B269" s="36"/>
      <c r="C269" s="48" t="s">
        <v>541</v>
      </c>
      <c r="D269" s="30" t="s">
        <v>529</v>
      </c>
      <c r="E269" s="55" t="s">
        <v>300</v>
      </c>
      <c r="F269" s="55" t="s">
        <v>282</v>
      </c>
      <c r="G269" s="55" t="s">
        <v>282</v>
      </c>
      <c r="H269" s="36"/>
    </row>
    <row r="270" spans="1:8" s="58" customFormat="1">
      <c r="A270" s="56"/>
      <c r="B270" s="57"/>
      <c r="C270" s="149" t="s">
        <v>366</v>
      </c>
      <c r="D270" s="151" t="s">
        <v>554</v>
      </c>
      <c r="E270" s="55" t="s">
        <v>279</v>
      </c>
      <c r="F270" s="55" t="s">
        <v>280</v>
      </c>
      <c r="G270" s="55" t="s">
        <v>278</v>
      </c>
      <c r="H270" s="36"/>
    </row>
    <row r="271" spans="1:8" s="58" customFormat="1">
      <c r="A271" s="56"/>
      <c r="B271" s="57"/>
      <c r="C271" s="150"/>
      <c r="D271" s="152"/>
      <c r="E271" s="55" t="s">
        <v>281</v>
      </c>
      <c r="F271" s="55" t="s">
        <v>282</v>
      </c>
      <c r="G271" s="55" t="s">
        <v>283</v>
      </c>
      <c r="H271" s="36"/>
    </row>
    <row r="272" spans="1:8" s="58" customFormat="1">
      <c r="A272" s="56"/>
      <c r="B272" s="57"/>
      <c r="C272" s="149" t="s">
        <v>552</v>
      </c>
      <c r="D272" s="151" t="s">
        <v>406</v>
      </c>
      <c r="E272" s="55" t="s">
        <v>279</v>
      </c>
      <c r="F272" s="55" t="s">
        <v>280</v>
      </c>
      <c r="G272" s="55" t="s">
        <v>278</v>
      </c>
      <c r="H272" s="36"/>
    </row>
    <row r="273" spans="1:8" s="58" customFormat="1">
      <c r="A273" s="56"/>
      <c r="B273" s="57"/>
      <c r="C273" s="150"/>
      <c r="D273" s="152"/>
      <c r="E273" s="55" t="s">
        <v>281</v>
      </c>
      <c r="F273" s="55" t="s">
        <v>282</v>
      </c>
      <c r="G273" s="55" t="s">
        <v>283</v>
      </c>
      <c r="H273" s="36"/>
    </row>
    <row r="274" spans="1:8">
      <c r="A274" s="54"/>
      <c r="B274" s="36"/>
      <c r="C274" s="48" t="s">
        <v>148</v>
      </c>
      <c r="D274" s="30" t="s">
        <v>145</v>
      </c>
      <c r="E274" s="55" t="s">
        <v>279</v>
      </c>
      <c r="F274" s="55" t="s">
        <v>280</v>
      </c>
      <c r="G274" s="55" t="s">
        <v>9</v>
      </c>
      <c r="H274" s="36"/>
    </row>
    <row r="275" spans="1:8">
      <c r="A275" s="54"/>
      <c r="B275" s="36"/>
      <c r="C275" s="48" t="s">
        <v>150</v>
      </c>
      <c r="D275" s="30" t="s">
        <v>149</v>
      </c>
      <c r="E275" s="55" t="s">
        <v>279</v>
      </c>
      <c r="F275" s="55" t="s">
        <v>280</v>
      </c>
      <c r="G275" s="55" t="s">
        <v>9</v>
      </c>
      <c r="H275" s="36"/>
    </row>
    <row r="276" spans="1:8">
      <c r="A276" s="54"/>
      <c r="B276" s="36"/>
      <c r="C276" s="48" t="s">
        <v>73</v>
      </c>
      <c r="D276" s="30" t="s">
        <v>83</v>
      </c>
      <c r="E276" s="55" t="s">
        <v>281</v>
      </c>
      <c r="F276" s="55" t="s">
        <v>283</v>
      </c>
      <c r="G276" s="55" t="s">
        <v>8</v>
      </c>
      <c r="H276" s="36"/>
    </row>
    <row r="277" spans="1:8">
      <c r="A277" s="54"/>
      <c r="B277" s="36"/>
      <c r="C277" s="48" t="s">
        <v>542</v>
      </c>
      <c r="D277" s="30" t="s">
        <v>533</v>
      </c>
      <c r="E277" s="55" t="s">
        <v>300</v>
      </c>
      <c r="F277" s="55" t="s">
        <v>282</v>
      </c>
      <c r="G277" s="55" t="s">
        <v>282</v>
      </c>
      <c r="H277" s="36"/>
    </row>
    <row r="278" spans="1:8">
      <c r="A278" s="54"/>
      <c r="B278" s="36"/>
      <c r="C278" s="48" t="s">
        <v>482</v>
      </c>
      <c r="D278" s="30" t="s">
        <v>536</v>
      </c>
      <c r="E278" s="55" t="s">
        <v>300</v>
      </c>
      <c r="F278" s="55" t="s">
        <v>282</v>
      </c>
      <c r="G278" s="55" t="s">
        <v>282</v>
      </c>
      <c r="H278" s="36"/>
    </row>
    <row r="279" spans="1:8">
      <c r="A279" s="54"/>
      <c r="B279" s="36"/>
      <c r="C279" s="48" t="s">
        <v>543</v>
      </c>
      <c r="D279" s="30" t="s">
        <v>537</v>
      </c>
      <c r="E279" s="55" t="s">
        <v>300</v>
      </c>
      <c r="F279" s="55" t="s">
        <v>282</v>
      </c>
      <c r="G279" s="55" t="s">
        <v>282</v>
      </c>
      <c r="H279" s="36"/>
    </row>
    <row r="280" spans="1:8">
      <c r="A280" s="54"/>
      <c r="B280" s="36"/>
      <c r="C280" s="48" t="s">
        <v>544</v>
      </c>
      <c r="D280" s="30" t="s">
        <v>538</v>
      </c>
      <c r="E280" s="55" t="s">
        <v>300</v>
      </c>
      <c r="F280" s="55" t="s">
        <v>282</v>
      </c>
      <c r="G280" s="55" t="s">
        <v>282</v>
      </c>
      <c r="H280" s="36"/>
    </row>
    <row r="281" spans="1:8">
      <c r="A281" s="54"/>
      <c r="B281" s="36"/>
      <c r="C281" s="48" t="s">
        <v>545</v>
      </c>
      <c r="D281" s="30" t="s">
        <v>539</v>
      </c>
      <c r="E281" s="55" t="s">
        <v>300</v>
      </c>
      <c r="F281" s="55" t="s">
        <v>282</v>
      </c>
      <c r="G281" s="55" t="s">
        <v>282</v>
      </c>
      <c r="H281" s="36"/>
    </row>
    <row r="282" spans="1:8">
      <c r="A282" s="54"/>
      <c r="B282" s="36"/>
      <c r="C282" s="48" t="s">
        <v>114</v>
      </c>
      <c r="D282" s="30" t="s">
        <v>135</v>
      </c>
      <c r="E282" s="55" t="s">
        <v>279</v>
      </c>
      <c r="F282" s="55" t="s">
        <v>280</v>
      </c>
      <c r="G282" s="55" t="s">
        <v>9</v>
      </c>
      <c r="H282" s="36"/>
    </row>
    <row r="283" spans="1:8">
      <c r="A283" s="54"/>
      <c r="B283" s="36"/>
      <c r="C283" s="48" t="s">
        <v>472</v>
      </c>
      <c r="D283" s="30" t="s">
        <v>190</v>
      </c>
      <c r="E283" s="55" t="s">
        <v>279</v>
      </c>
      <c r="F283" s="55" t="s">
        <v>278</v>
      </c>
      <c r="G283" s="55" t="s">
        <v>556</v>
      </c>
      <c r="H283" s="36"/>
    </row>
    <row r="284" spans="1:8">
      <c r="A284" s="54"/>
      <c r="B284" s="36"/>
      <c r="C284" s="48" t="s">
        <v>502</v>
      </c>
      <c r="D284" s="30" t="s">
        <v>112</v>
      </c>
      <c r="E284" s="55" t="s">
        <v>279</v>
      </c>
      <c r="F284" s="55" t="s">
        <v>9</v>
      </c>
      <c r="G284" s="55" t="s">
        <v>278</v>
      </c>
      <c r="H284" s="36"/>
    </row>
    <row r="285" spans="1:8" ht="24">
      <c r="A285" s="54">
        <v>41803</v>
      </c>
      <c r="B285" s="36" t="s">
        <v>407</v>
      </c>
      <c r="C285" s="29" t="s">
        <v>428</v>
      </c>
      <c r="D285" s="30" t="s">
        <v>430</v>
      </c>
      <c r="E285" s="55" t="s">
        <v>300</v>
      </c>
      <c r="F285" s="55" t="s">
        <v>282</v>
      </c>
      <c r="G285" s="55" t="s">
        <v>282</v>
      </c>
      <c r="H285" s="36" t="s">
        <v>429</v>
      </c>
    </row>
    <row r="286" spans="1:8">
      <c r="A286" s="54"/>
      <c r="B286" s="36"/>
      <c r="C286" s="33" t="s">
        <v>45</v>
      </c>
      <c r="D286" s="34" t="s">
        <v>46</v>
      </c>
      <c r="E286" s="36" t="s">
        <v>424</v>
      </c>
      <c r="F286" s="36" t="s">
        <v>278</v>
      </c>
      <c r="G286" s="36" t="s">
        <v>408</v>
      </c>
      <c r="H286" s="36"/>
    </row>
    <row r="287" spans="1:8">
      <c r="A287" s="54"/>
      <c r="B287" s="36"/>
      <c r="C287" s="33" t="s">
        <v>50</v>
      </c>
      <c r="D287" s="34" t="s">
        <v>51</v>
      </c>
      <c r="E287" s="36" t="s">
        <v>401</v>
      </c>
      <c r="F287" s="36" t="s">
        <v>282</v>
      </c>
      <c r="G287" s="36" t="s">
        <v>427</v>
      </c>
      <c r="H287" s="36"/>
    </row>
    <row r="288" spans="1:8" ht="24">
      <c r="A288" s="54"/>
      <c r="B288" s="36"/>
      <c r="C288" s="33" t="s">
        <v>148</v>
      </c>
      <c r="D288" s="34" t="s">
        <v>149</v>
      </c>
      <c r="E288" s="36" t="s">
        <v>424</v>
      </c>
      <c r="F288" s="36" t="s">
        <v>425</v>
      </c>
      <c r="G288" s="36" t="s">
        <v>278</v>
      </c>
      <c r="H288" s="36" t="s">
        <v>426</v>
      </c>
    </row>
    <row r="289" spans="1:8">
      <c r="A289" s="54"/>
      <c r="B289" s="36"/>
      <c r="C289" s="33" t="s">
        <v>418</v>
      </c>
      <c r="D289" s="34" t="s">
        <v>419</v>
      </c>
      <c r="E289" s="36" t="s">
        <v>420</v>
      </c>
      <c r="F289" s="36" t="s">
        <v>282</v>
      </c>
      <c r="G289" s="36" t="s">
        <v>421</v>
      </c>
      <c r="H289" s="36"/>
    </row>
    <row r="290" spans="1:8" ht="36">
      <c r="A290" s="54"/>
      <c r="B290" s="36"/>
      <c r="C290" s="33" t="s">
        <v>411</v>
      </c>
      <c r="D290" s="33" t="s">
        <v>412</v>
      </c>
      <c r="E290" s="36" t="s">
        <v>413</v>
      </c>
      <c r="F290" s="36" t="s">
        <v>414</v>
      </c>
      <c r="G290" s="36" t="s">
        <v>415</v>
      </c>
      <c r="H290" s="36" t="s">
        <v>416</v>
      </c>
    </row>
    <row r="291" spans="1:8">
      <c r="A291" s="54"/>
      <c r="B291" s="36"/>
      <c r="C291" s="33" t="s">
        <v>275</v>
      </c>
      <c r="D291" s="34" t="s">
        <v>190</v>
      </c>
      <c r="E291" s="36" t="s">
        <v>279</v>
      </c>
      <c r="F291" s="36" t="s">
        <v>278</v>
      </c>
      <c r="G291" s="36" t="s">
        <v>408</v>
      </c>
      <c r="H291" s="36"/>
    </row>
    <row r="292" spans="1:8" s="58" customFormat="1">
      <c r="A292" s="56"/>
      <c r="B292" s="57"/>
      <c r="C292" s="141" t="s">
        <v>404</v>
      </c>
      <c r="D292" s="36" t="s">
        <v>405</v>
      </c>
      <c r="E292" s="36" t="s">
        <v>300</v>
      </c>
      <c r="F292" s="36" t="s">
        <v>282</v>
      </c>
      <c r="G292" s="36" t="s">
        <v>282</v>
      </c>
      <c r="H292" s="36" t="s">
        <v>402</v>
      </c>
    </row>
    <row r="293" spans="1:8" s="58" customFormat="1">
      <c r="A293" s="56"/>
      <c r="B293" s="57"/>
      <c r="C293" s="142"/>
      <c r="D293" s="36" t="s">
        <v>406</v>
      </c>
      <c r="E293" s="36" t="s">
        <v>300</v>
      </c>
      <c r="F293" s="36" t="s">
        <v>282</v>
      </c>
      <c r="G293" s="36" t="s">
        <v>282</v>
      </c>
      <c r="H293" s="36" t="s">
        <v>403</v>
      </c>
    </row>
    <row r="294" spans="1:8" s="58" customFormat="1">
      <c r="A294" s="56"/>
      <c r="B294" s="57"/>
      <c r="C294" s="29" t="s">
        <v>76</v>
      </c>
      <c r="D294" s="30" t="s">
        <v>77</v>
      </c>
      <c r="E294" s="36" t="s">
        <v>387</v>
      </c>
      <c r="F294" s="36" t="s">
        <v>392</v>
      </c>
      <c r="G294" s="36" t="s">
        <v>400</v>
      </c>
      <c r="H294" s="57"/>
    </row>
    <row r="295" spans="1:8" s="58" customFormat="1">
      <c r="A295" s="56"/>
      <c r="B295" s="57"/>
      <c r="C295" s="33" t="s">
        <v>433</v>
      </c>
      <c r="D295" s="34" t="s">
        <v>145</v>
      </c>
      <c r="E295" s="36" t="s">
        <v>279</v>
      </c>
      <c r="F295" s="36" t="s">
        <v>5</v>
      </c>
      <c r="G295" s="36" t="s">
        <v>280</v>
      </c>
      <c r="H295" s="57"/>
    </row>
    <row r="296" spans="1:8" s="58" customFormat="1">
      <c r="A296" s="56"/>
      <c r="B296" s="57"/>
      <c r="C296" s="33" t="s">
        <v>148</v>
      </c>
      <c r="D296" s="37" t="s">
        <v>149</v>
      </c>
      <c r="E296" s="36" t="s">
        <v>279</v>
      </c>
      <c r="F296" s="36" t="s">
        <v>5</v>
      </c>
      <c r="G296" s="36" t="s">
        <v>280</v>
      </c>
      <c r="H296" s="57"/>
    </row>
    <row r="297" spans="1:8">
      <c r="A297" s="54">
        <v>41803</v>
      </c>
      <c r="B297" s="36" t="s">
        <v>22</v>
      </c>
      <c r="C297" s="33" t="s">
        <v>390</v>
      </c>
      <c r="D297" s="34" t="s">
        <v>70</v>
      </c>
      <c r="E297" s="36" t="s">
        <v>279</v>
      </c>
      <c r="F297" s="36" t="s">
        <v>280</v>
      </c>
      <c r="G297" s="36" t="s">
        <v>9</v>
      </c>
      <c r="H297" s="36" t="s">
        <v>391</v>
      </c>
    </row>
    <row r="298" spans="1:8">
      <c r="A298" s="54"/>
      <c r="B298" s="36"/>
      <c r="C298" s="33" t="s">
        <v>81</v>
      </c>
      <c r="D298" s="34" t="s">
        <v>82</v>
      </c>
      <c r="E298" s="36" t="s">
        <v>279</v>
      </c>
      <c r="F298" s="36" t="s">
        <v>280</v>
      </c>
      <c r="G298" s="36" t="s">
        <v>9</v>
      </c>
      <c r="H298" s="36" t="s">
        <v>391</v>
      </c>
    </row>
    <row r="299" spans="1:8">
      <c r="A299" s="54"/>
      <c r="B299" s="36"/>
      <c r="C299" s="143" t="s">
        <v>395</v>
      </c>
      <c r="D299" s="34" t="s">
        <v>396</v>
      </c>
      <c r="E299" s="36" t="s">
        <v>292</v>
      </c>
      <c r="F299" s="36" t="s">
        <v>282</v>
      </c>
      <c r="G299" s="36" t="s">
        <v>282</v>
      </c>
      <c r="H299" s="36"/>
    </row>
    <row r="300" spans="1:8">
      <c r="A300" s="54"/>
      <c r="B300" s="36"/>
      <c r="C300" s="144"/>
      <c r="D300" s="34" t="s">
        <v>397</v>
      </c>
      <c r="E300" s="36" t="s">
        <v>292</v>
      </c>
      <c r="F300" s="36" t="s">
        <v>282</v>
      </c>
      <c r="G300" s="36" t="s">
        <v>282</v>
      </c>
      <c r="H300" s="36"/>
    </row>
    <row r="301" spans="1:8">
      <c r="A301" s="54"/>
      <c r="B301" s="36"/>
      <c r="C301" s="145"/>
      <c r="D301" s="34" t="s">
        <v>399</v>
      </c>
      <c r="E301" s="36" t="s">
        <v>292</v>
      </c>
      <c r="F301" s="36" t="s">
        <v>282</v>
      </c>
      <c r="G301" s="36" t="s">
        <v>282</v>
      </c>
      <c r="H301" s="36"/>
    </row>
    <row r="302" spans="1:8">
      <c r="A302" s="54"/>
      <c r="B302" s="36"/>
      <c r="C302" s="52"/>
      <c r="D302" s="35"/>
      <c r="E302" s="36"/>
      <c r="F302" s="36"/>
      <c r="G302" s="36"/>
      <c r="H302" s="36"/>
    </row>
    <row r="303" spans="1:8">
      <c r="A303" s="54">
        <v>41795</v>
      </c>
      <c r="B303" s="36" t="s">
        <v>361</v>
      </c>
      <c r="C303" s="29" t="s">
        <v>67</v>
      </c>
      <c r="D303" s="30" t="s">
        <v>68</v>
      </c>
      <c r="E303" s="36" t="s">
        <v>362</v>
      </c>
      <c r="F303" s="36" t="s">
        <v>363</v>
      </c>
      <c r="G303" s="36" t="s">
        <v>364</v>
      </c>
      <c r="H303" s="36"/>
    </row>
    <row r="304" spans="1:8">
      <c r="A304" s="54"/>
      <c r="B304" s="36"/>
      <c r="C304" s="31" t="s">
        <v>365</v>
      </c>
      <c r="D304" s="32" t="s">
        <v>367</v>
      </c>
      <c r="E304" s="36" t="s">
        <v>368</v>
      </c>
      <c r="F304" s="36" t="s">
        <v>282</v>
      </c>
      <c r="G304" s="36" t="s">
        <v>282</v>
      </c>
      <c r="H304" s="36"/>
    </row>
    <row r="305" spans="1:8">
      <c r="A305" s="54"/>
      <c r="B305" s="36"/>
      <c r="C305" s="31" t="s">
        <v>380</v>
      </c>
      <c r="D305" s="32" t="s">
        <v>381</v>
      </c>
      <c r="E305" s="36" t="s">
        <v>279</v>
      </c>
      <c r="F305" s="36" t="s">
        <v>5</v>
      </c>
      <c r="G305" s="36" t="s">
        <v>7</v>
      </c>
      <c r="H305" s="36"/>
    </row>
    <row r="306" spans="1:8">
      <c r="A306" s="54"/>
      <c r="B306" s="36"/>
      <c r="C306" s="31" t="s">
        <v>382</v>
      </c>
      <c r="D306" s="32" t="s">
        <v>383</v>
      </c>
      <c r="E306" s="36" t="s">
        <v>279</v>
      </c>
      <c r="F306" s="36" t="s">
        <v>5</v>
      </c>
      <c r="G306" s="36" t="s">
        <v>7</v>
      </c>
      <c r="H306" s="36"/>
    </row>
    <row r="307" spans="1:8">
      <c r="A307" s="54"/>
      <c r="B307" s="36"/>
      <c r="C307" s="31" t="s">
        <v>384</v>
      </c>
      <c r="D307" s="32" t="s">
        <v>385</v>
      </c>
      <c r="E307" s="36" t="s">
        <v>388</v>
      </c>
      <c r="F307" s="36" t="s">
        <v>282</v>
      </c>
      <c r="G307" s="36" t="s">
        <v>389</v>
      </c>
      <c r="H307" s="36"/>
    </row>
    <row r="308" spans="1:8">
      <c r="A308" s="54">
        <v>41789</v>
      </c>
      <c r="B308" s="36" t="s">
        <v>22</v>
      </c>
      <c r="C308" s="141" t="s">
        <v>136</v>
      </c>
      <c r="D308" s="141" t="s">
        <v>137</v>
      </c>
      <c r="E308" s="36" t="s">
        <v>279</v>
      </c>
      <c r="F308" s="36" t="s">
        <v>280</v>
      </c>
      <c r="G308" s="36" t="s">
        <v>278</v>
      </c>
      <c r="H308" s="36"/>
    </row>
    <row r="309" spans="1:8">
      <c r="A309" s="54"/>
      <c r="B309" s="36"/>
      <c r="C309" s="142"/>
      <c r="D309" s="142"/>
      <c r="E309" s="36" t="s">
        <v>281</v>
      </c>
      <c r="F309" s="36" t="s">
        <v>282</v>
      </c>
      <c r="G309" s="36" t="s">
        <v>283</v>
      </c>
      <c r="H309" s="36"/>
    </row>
    <row r="310" spans="1:8">
      <c r="A310" s="54"/>
      <c r="B310" s="36"/>
      <c r="C310" s="141" t="s">
        <v>288</v>
      </c>
      <c r="D310" s="141" t="s">
        <v>289</v>
      </c>
      <c r="E310" s="36" t="s">
        <v>279</v>
      </c>
      <c r="F310" s="36" t="s">
        <v>280</v>
      </c>
      <c r="G310" s="36" t="s">
        <v>278</v>
      </c>
      <c r="H310" s="36"/>
    </row>
    <row r="311" spans="1:8">
      <c r="A311" s="54"/>
      <c r="B311" s="36"/>
      <c r="C311" s="142"/>
      <c r="D311" s="142"/>
      <c r="E311" s="36" t="s">
        <v>281</v>
      </c>
      <c r="F311" s="36" t="s">
        <v>282</v>
      </c>
      <c r="G311" s="36" t="s">
        <v>290</v>
      </c>
      <c r="H311" s="36"/>
    </row>
    <row r="312" spans="1:8">
      <c r="A312" s="54"/>
      <c r="B312" s="36"/>
      <c r="C312" s="4" t="s">
        <v>273</v>
      </c>
      <c r="D312" s="4" t="s">
        <v>274</v>
      </c>
      <c r="E312" s="36" t="s">
        <v>0</v>
      </c>
      <c r="F312" s="36" t="s">
        <v>5</v>
      </c>
      <c r="G312" s="36" t="s">
        <v>7</v>
      </c>
      <c r="H312" s="36"/>
    </row>
    <row r="313" spans="1:8">
      <c r="A313" s="54"/>
      <c r="B313" s="36"/>
      <c r="C313" s="4" t="s">
        <v>28</v>
      </c>
      <c r="D313" s="4" t="s">
        <v>29</v>
      </c>
      <c r="E313" s="36" t="s">
        <v>25</v>
      </c>
      <c r="F313" s="36" t="s">
        <v>26</v>
      </c>
      <c r="G313" s="36" t="s">
        <v>30</v>
      </c>
      <c r="H313" s="36"/>
    </row>
    <row r="314" spans="1:8">
      <c r="A314" s="54"/>
      <c r="B314" s="36"/>
      <c r="C314" s="4" t="s">
        <v>291</v>
      </c>
      <c r="D314" s="4" t="s">
        <v>276</v>
      </c>
      <c r="E314" s="36" t="s">
        <v>292</v>
      </c>
      <c r="F314" s="36" t="s">
        <v>282</v>
      </c>
      <c r="G314" s="36" t="s">
        <v>282</v>
      </c>
      <c r="H314" s="36" t="s">
        <v>294</v>
      </c>
    </row>
    <row r="315" spans="1:8">
      <c r="A315" s="54"/>
      <c r="B315" s="36"/>
      <c r="C315" s="4" t="s">
        <v>324</v>
      </c>
      <c r="D315" s="4" t="s">
        <v>325</v>
      </c>
      <c r="E315" s="36" t="s">
        <v>292</v>
      </c>
      <c r="F315" s="36" t="s">
        <v>282</v>
      </c>
      <c r="G315" s="36" t="s">
        <v>282</v>
      </c>
      <c r="H315" s="36"/>
    </row>
    <row r="316" spans="1:8">
      <c r="A316" s="54"/>
      <c r="B316" s="36"/>
      <c r="C316" s="4" t="s">
        <v>285</v>
      </c>
      <c r="D316" s="4" t="s">
        <v>287</v>
      </c>
      <c r="E316" s="36" t="s">
        <v>293</v>
      </c>
      <c r="F316" s="36" t="s">
        <v>282</v>
      </c>
      <c r="G316" s="36" t="s">
        <v>282</v>
      </c>
      <c r="H316" s="23" t="s">
        <v>295</v>
      </c>
    </row>
    <row r="317" spans="1:8" ht="24">
      <c r="A317" s="54"/>
      <c r="B317" s="36"/>
      <c r="C317" s="4" t="s">
        <v>307</v>
      </c>
      <c r="D317" s="4" t="s">
        <v>308</v>
      </c>
      <c r="E317" s="36" t="s">
        <v>300</v>
      </c>
      <c r="F317" s="36" t="s">
        <v>282</v>
      </c>
      <c r="G317" s="36" t="s">
        <v>282</v>
      </c>
      <c r="H317" s="23"/>
    </row>
    <row r="318" spans="1:8" ht="24">
      <c r="A318" s="54"/>
      <c r="B318" s="36"/>
      <c r="C318" s="4" t="s">
        <v>296</v>
      </c>
      <c r="D318" s="4" t="s">
        <v>301</v>
      </c>
      <c r="E318" s="36" t="s">
        <v>300</v>
      </c>
      <c r="F318" s="36" t="s">
        <v>282</v>
      </c>
      <c r="G318" s="36" t="s">
        <v>282</v>
      </c>
      <c r="H318" s="4" t="s">
        <v>299</v>
      </c>
    </row>
    <row r="319" spans="1:8" ht="24">
      <c r="A319" s="54"/>
      <c r="B319" s="36"/>
      <c r="C319" s="4" t="s">
        <v>298</v>
      </c>
      <c r="D319" s="4" t="s">
        <v>301</v>
      </c>
      <c r="E319" s="36" t="s">
        <v>300</v>
      </c>
      <c r="F319" s="36" t="s">
        <v>282</v>
      </c>
      <c r="G319" s="36" t="s">
        <v>282</v>
      </c>
      <c r="H319" s="4" t="s">
        <v>299</v>
      </c>
    </row>
    <row r="320" spans="1:8">
      <c r="A320" s="54">
        <v>41782</v>
      </c>
      <c r="B320" s="36" t="s">
        <v>22</v>
      </c>
      <c r="C320" s="4" t="s">
        <v>23</v>
      </c>
      <c r="D320" s="4" t="s">
        <v>24</v>
      </c>
      <c r="E320" s="36" t="s">
        <v>25</v>
      </c>
      <c r="F320" s="36" t="s">
        <v>26</v>
      </c>
      <c r="G320" s="36" t="s">
        <v>27</v>
      </c>
      <c r="H320" s="36"/>
    </row>
    <row r="321" spans="1:8">
      <c r="A321" s="54"/>
      <c r="B321" s="36"/>
      <c r="C321" s="4" t="s">
        <v>28</v>
      </c>
      <c r="D321" s="4" t="s">
        <v>29</v>
      </c>
      <c r="E321" s="36" t="s">
        <v>25</v>
      </c>
      <c r="F321" s="36" t="s">
        <v>26</v>
      </c>
      <c r="G321" s="36" t="s">
        <v>30</v>
      </c>
      <c r="H321" s="36"/>
    </row>
    <row r="322" spans="1:8">
      <c r="A322" s="54"/>
      <c r="B322" s="36"/>
      <c r="C322" s="4" t="s">
        <v>31</v>
      </c>
      <c r="D322" s="4" t="s">
        <v>32</v>
      </c>
      <c r="E322" s="36" t="s">
        <v>25</v>
      </c>
      <c r="F322" s="36" t="s">
        <v>33</v>
      </c>
      <c r="G322" s="36" t="s">
        <v>34</v>
      </c>
      <c r="H322" s="36"/>
    </row>
    <row r="323" spans="1:8">
      <c r="A323" s="54"/>
      <c r="B323" s="36"/>
      <c r="C323" s="4" t="s">
        <v>35</v>
      </c>
      <c r="D323" s="4" t="s">
        <v>36</v>
      </c>
      <c r="E323" s="36" t="s">
        <v>25</v>
      </c>
      <c r="F323" s="36" t="s">
        <v>34</v>
      </c>
      <c r="G323" s="36" t="s">
        <v>27</v>
      </c>
      <c r="H323" s="36"/>
    </row>
    <row r="324" spans="1:8">
      <c r="A324" s="54"/>
      <c r="B324" s="36"/>
      <c r="C324" s="4" t="s">
        <v>37</v>
      </c>
      <c r="D324" s="4" t="s">
        <v>38</v>
      </c>
      <c r="E324" s="36" t="s">
        <v>25</v>
      </c>
      <c r="F324" s="36" t="s">
        <v>39</v>
      </c>
      <c r="G324" s="36" t="s">
        <v>27</v>
      </c>
      <c r="H324" s="36"/>
    </row>
    <row r="325" spans="1:8">
      <c r="A325" s="54"/>
      <c r="B325" s="36"/>
      <c r="C325" s="146" t="s">
        <v>297</v>
      </c>
      <c r="D325" s="146" t="s">
        <v>41</v>
      </c>
      <c r="E325" s="36" t="s">
        <v>0</v>
      </c>
      <c r="F325" s="36" t="s">
        <v>9</v>
      </c>
      <c r="G325" s="36" t="s">
        <v>5</v>
      </c>
      <c r="H325" s="36"/>
    </row>
    <row r="326" spans="1:8">
      <c r="A326" s="54"/>
      <c r="B326" s="36"/>
      <c r="C326" s="147"/>
      <c r="D326" s="147"/>
      <c r="E326" s="36" t="s">
        <v>25</v>
      </c>
      <c r="F326" s="36" t="s">
        <v>42</v>
      </c>
      <c r="G326" s="36" t="s">
        <v>30</v>
      </c>
      <c r="H326" s="36"/>
    </row>
    <row r="327" spans="1:8">
      <c r="A327" s="54"/>
      <c r="B327" s="36"/>
      <c r="C327" s="4" t="s">
        <v>43</v>
      </c>
      <c r="D327" s="4" t="s">
        <v>44</v>
      </c>
      <c r="E327" s="36" t="s">
        <v>0</v>
      </c>
      <c r="F327" s="36" t="s">
        <v>5</v>
      </c>
      <c r="G327" s="36" t="s">
        <v>7</v>
      </c>
      <c r="H327" s="36"/>
    </row>
    <row r="328" spans="1:8">
      <c r="A328" s="54"/>
      <c r="B328" s="36"/>
      <c r="C328" s="4" t="s">
        <v>45</v>
      </c>
      <c r="D328" s="4" t="s">
        <v>46</v>
      </c>
      <c r="E328" s="36" t="s">
        <v>25</v>
      </c>
      <c r="F328" s="36" t="s">
        <v>26</v>
      </c>
      <c r="G328" s="36" t="s">
        <v>33</v>
      </c>
      <c r="H328" s="36"/>
    </row>
    <row r="329" spans="1:8">
      <c r="A329" s="54"/>
      <c r="B329" s="36"/>
      <c r="C329" s="146" t="s">
        <v>47</v>
      </c>
      <c r="D329" s="146" t="s">
        <v>48</v>
      </c>
      <c r="E329" s="36" t="s">
        <v>0</v>
      </c>
      <c r="F329" s="36" t="s">
        <v>5</v>
      </c>
      <c r="G329" s="36" t="s">
        <v>7</v>
      </c>
      <c r="H329" s="36"/>
    </row>
    <row r="330" spans="1:8">
      <c r="A330" s="54"/>
      <c r="B330" s="36"/>
      <c r="C330" s="148"/>
      <c r="D330" s="148"/>
      <c r="E330" s="36" t="s">
        <v>1</v>
      </c>
      <c r="F330" s="36" t="s">
        <v>8</v>
      </c>
      <c r="G330" s="36" t="s">
        <v>14</v>
      </c>
      <c r="H330" s="36"/>
    </row>
    <row r="331" spans="1:8">
      <c r="A331" s="54"/>
      <c r="B331" s="36"/>
      <c r="C331" s="147"/>
      <c r="D331" s="147"/>
      <c r="E331" s="36" t="s">
        <v>25</v>
      </c>
      <c r="F331" s="36" t="s">
        <v>49</v>
      </c>
      <c r="G331" s="36" t="s">
        <v>26</v>
      </c>
      <c r="H331" s="36"/>
    </row>
    <row r="332" spans="1:8">
      <c r="A332" s="54"/>
      <c r="B332" s="36"/>
      <c r="C332" s="146" t="s">
        <v>50</v>
      </c>
      <c r="D332" s="146" t="s">
        <v>51</v>
      </c>
      <c r="E332" s="36" t="s">
        <v>0</v>
      </c>
      <c r="F332" s="36" t="s">
        <v>3</v>
      </c>
      <c r="G332" s="36" t="s">
        <v>5</v>
      </c>
      <c r="H332" s="36"/>
    </row>
    <row r="333" spans="1:8">
      <c r="A333" s="54"/>
      <c r="B333" s="36"/>
      <c r="C333" s="147"/>
      <c r="D333" s="147"/>
      <c r="E333" s="36" t="s">
        <v>1</v>
      </c>
      <c r="F333" s="36" t="s">
        <v>11</v>
      </c>
      <c r="G333" s="36" t="s">
        <v>8</v>
      </c>
      <c r="H333" s="36"/>
    </row>
    <row r="334" spans="1:8">
      <c r="A334" s="54"/>
      <c r="B334" s="36"/>
      <c r="C334" s="4" t="s">
        <v>52</v>
      </c>
      <c r="D334" s="4" t="s">
        <v>270</v>
      </c>
      <c r="E334" s="36" t="s">
        <v>53</v>
      </c>
      <c r="F334" s="36"/>
      <c r="G334" s="36" t="s">
        <v>271</v>
      </c>
      <c r="H334" s="36"/>
    </row>
    <row r="335" spans="1:8">
      <c r="A335" s="54"/>
      <c r="B335" s="36"/>
      <c r="C335" s="4" t="s">
        <v>54</v>
      </c>
      <c r="D335" s="4" t="s">
        <v>55</v>
      </c>
      <c r="E335" s="36" t="s">
        <v>53</v>
      </c>
      <c r="F335" s="36"/>
      <c r="G335" s="36" t="s">
        <v>271</v>
      </c>
      <c r="H335" s="36"/>
    </row>
    <row r="336" spans="1:8">
      <c r="A336" s="54"/>
      <c r="B336" s="36"/>
      <c r="C336" s="4"/>
      <c r="D336" s="4"/>
      <c r="E336" s="36"/>
      <c r="F336" s="36"/>
      <c r="G336" s="36"/>
      <c r="H336" s="36"/>
    </row>
    <row r="337" spans="1:8">
      <c r="A337" s="54"/>
      <c r="B337" s="36"/>
      <c r="C337" s="4"/>
      <c r="D337" s="4"/>
      <c r="E337" s="36"/>
      <c r="F337" s="36"/>
      <c r="G337" s="36"/>
      <c r="H337" s="36"/>
    </row>
    <row r="338" spans="1:8">
      <c r="A338" s="54"/>
      <c r="B338" s="36"/>
      <c r="C338" s="4"/>
      <c r="D338" s="4"/>
      <c r="E338" s="36"/>
      <c r="F338" s="36"/>
      <c r="G338" s="36"/>
      <c r="H338" s="36"/>
    </row>
    <row r="339" spans="1:8">
      <c r="A339" s="54"/>
      <c r="B339" s="36"/>
      <c r="C339" s="4"/>
      <c r="D339" s="4"/>
      <c r="E339" s="36"/>
      <c r="F339" s="36"/>
      <c r="G339" s="36"/>
      <c r="H339" s="36"/>
    </row>
    <row r="340" spans="1:8">
      <c r="A340" s="54"/>
      <c r="B340" s="36"/>
      <c r="C340" s="4"/>
      <c r="D340" s="4"/>
      <c r="E340" s="36"/>
      <c r="F340" s="36"/>
      <c r="G340" s="36"/>
      <c r="H340" s="36"/>
    </row>
    <row r="341" spans="1:8">
      <c r="A341" s="54"/>
      <c r="B341" s="36"/>
      <c r="C341" s="4"/>
      <c r="D341" s="4"/>
      <c r="E341" s="36"/>
      <c r="F341" s="36"/>
      <c r="G341" s="36"/>
      <c r="H341" s="36"/>
    </row>
    <row r="342" spans="1:8">
      <c r="A342" s="54"/>
      <c r="B342" s="36"/>
      <c r="C342" s="4"/>
      <c r="D342" s="4"/>
      <c r="E342" s="36"/>
      <c r="F342" s="36"/>
      <c r="G342" s="36"/>
      <c r="H342" s="36"/>
    </row>
    <row r="343" spans="1:8">
      <c r="A343" s="54"/>
      <c r="B343" s="36"/>
      <c r="C343" s="4"/>
      <c r="D343" s="4"/>
      <c r="E343" s="36"/>
      <c r="F343" s="36"/>
      <c r="G343" s="36"/>
      <c r="H343" s="36"/>
    </row>
    <row r="344" spans="1:8">
      <c r="A344" s="54"/>
      <c r="B344" s="36"/>
      <c r="C344" s="4"/>
      <c r="D344" s="4"/>
      <c r="E344" s="36"/>
      <c r="F344" s="36"/>
      <c r="G344" s="36"/>
      <c r="H344" s="36"/>
    </row>
    <row r="345" spans="1:8">
      <c r="A345" s="54"/>
      <c r="B345" s="36"/>
      <c r="C345" s="4"/>
      <c r="D345" s="4"/>
      <c r="E345" s="36"/>
      <c r="F345" s="36"/>
      <c r="G345" s="36"/>
      <c r="H345" s="36"/>
    </row>
    <row r="346" spans="1:8">
      <c r="A346" s="54"/>
      <c r="B346" s="36"/>
      <c r="C346" s="4"/>
      <c r="D346" s="4"/>
      <c r="E346" s="36"/>
      <c r="F346" s="36"/>
      <c r="G346" s="36"/>
      <c r="H346" s="36"/>
    </row>
    <row r="347" spans="1:8">
      <c r="A347" s="54"/>
      <c r="B347" s="36"/>
      <c r="C347" s="4"/>
      <c r="D347" s="4"/>
      <c r="E347" s="36"/>
      <c r="F347" s="36"/>
      <c r="G347" s="36"/>
      <c r="H347" s="36"/>
    </row>
    <row r="348" spans="1:8">
      <c r="A348" s="54"/>
      <c r="B348" s="36"/>
      <c r="C348" s="4"/>
      <c r="D348" s="4"/>
      <c r="E348" s="36"/>
      <c r="F348" s="36"/>
      <c r="G348" s="36"/>
      <c r="H348" s="36"/>
    </row>
    <row r="349" spans="1:8">
      <c r="A349" s="54"/>
      <c r="B349" s="36"/>
      <c r="C349" s="4"/>
      <c r="D349" s="4"/>
      <c r="E349" s="36"/>
      <c r="F349" s="36"/>
      <c r="G349" s="36"/>
      <c r="H349" s="36"/>
    </row>
    <row r="350" spans="1:8">
      <c r="A350" s="54"/>
      <c r="B350" s="36"/>
      <c r="C350" s="4"/>
      <c r="D350" s="4"/>
      <c r="E350" s="36"/>
      <c r="F350" s="36"/>
      <c r="G350" s="36"/>
      <c r="H350" s="36"/>
    </row>
    <row r="351" spans="1:8">
      <c r="A351" s="54"/>
      <c r="B351" s="36"/>
      <c r="C351" s="4"/>
      <c r="D351" s="4"/>
      <c r="E351" s="36"/>
      <c r="F351" s="36"/>
      <c r="G351" s="36"/>
      <c r="H351" s="36"/>
    </row>
    <row r="352" spans="1:8">
      <c r="A352" s="54"/>
      <c r="B352" s="36"/>
      <c r="C352" s="4"/>
      <c r="D352" s="4"/>
      <c r="E352" s="36"/>
      <c r="F352" s="36"/>
      <c r="G352" s="36"/>
      <c r="H352" s="36"/>
    </row>
    <row r="353" spans="1:8">
      <c r="A353" s="54"/>
      <c r="B353" s="36"/>
      <c r="C353" s="4"/>
      <c r="D353" s="4"/>
      <c r="E353" s="36"/>
      <c r="F353" s="36"/>
      <c r="G353" s="36"/>
      <c r="H353" s="36"/>
    </row>
    <row r="354" spans="1:8">
      <c r="A354" s="54"/>
      <c r="B354" s="36"/>
      <c r="C354" s="4"/>
      <c r="D354" s="4"/>
      <c r="E354" s="36"/>
      <c r="F354" s="36"/>
      <c r="G354" s="36"/>
      <c r="H354" s="36"/>
    </row>
  </sheetData>
  <mergeCells count="20">
    <mergeCell ref="C272:C273"/>
    <mergeCell ref="D272:D273"/>
    <mergeCell ref="C270:C271"/>
    <mergeCell ref="D270:D271"/>
    <mergeCell ref="C247:C248"/>
    <mergeCell ref="D247:D248"/>
    <mergeCell ref="C265:C266"/>
    <mergeCell ref="D265:D266"/>
    <mergeCell ref="C292:C293"/>
    <mergeCell ref="C299:C301"/>
    <mergeCell ref="C332:C333"/>
    <mergeCell ref="D332:D333"/>
    <mergeCell ref="C310:C311"/>
    <mergeCell ref="D310:D311"/>
    <mergeCell ref="D308:D309"/>
    <mergeCell ref="C308:C309"/>
    <mergeCell ref="C325:C326"/>
    <mergeCell ref="D325:D326"/>
    <mergeCell ref="C329:C331"/>
    <mergeCell ref="D329:D331"/>
  </mergeCells>
  <phoneticPr fontId="9" type="noConversion"/>
  <conditionalFormatting sqref="C109:D109">
    <cfRule type="expression" dxfId="47" priority="29">
      <formula>$M109="已完成"</formula>
    </cfRule>
  </conditionalFormatting>
  <conditionalFormatting sqref="C62:D62">
    <cfRule type="expression" dxfId="46" priority="28">
      <formula>$M62="已完成"</formula>
    </cfRule>
  </conditionalFormatting>
  <conditionalFormatting sqref="C61:D61">
    <cfRule type="expression" dxfId="45" priority="27">
      <formula>$M61="已完成"</formula>
    </cfRule>
  </conditionalFormatting>
  <conditionalFormatting sqref="C36:D37">
    <cfRule type="expression" dxfId="44" priority="23">
      <formula>$M36="已完成"</formula>
    </cfRule>
  </conditionalFormatting>
  <conditionalFormatting sqref="C38">
    <cfRule type="expression" dxfId="43" priority="22">
      <formula>$M38="已完成"</formula>
    </cfRule>
  </conditionalFormatting>
  <conditionalFormatting sqref="D38">
    <cfRule type="expression" dxfId="42" priority="21">
      <formula>$M38="已完成"</formula>
    </cfRule>
  </conditionalFormatting>
  <conditionalFormatting sqref="C45:D45">
    <cfRule type="expression" dxfId="41" priority="16">
      <formula>$M45="已完成"</formula>
    </cfRule>
  </conditionalFormatting>
  <conditionalFormatting sqref="C41:D41">
    <cfRule type="expression" dxfId="40" priority="20">
      <formula>$M41="已完成"</formula>
    </cfRule>
  </conditionalFormatting>
  <conditionalFormatting sqref="C42:D42">
    <cfRule type="expression" dxfId="39" priority="19">
      <formula>$M42="已完成"</formula>
    </cfRule>
  </conditionalFormatting>
  <conditionalFormatting sqref="C43:D43">
    <cfRule type="expression" dxfId="38" priority="18">
      <formula>$M43="已完成"</formula>
    </cfRule>
  </conditionalFormatting>
  <conditionalFormatting sqref="C44:D44">
    <cfRule type="expression" dxfId="37" priority="17">
      <formula>$M44="已完成"</formula>
    </cfRule>
  </conditionalFormatting>
  <conditionalFormatting sqref="C39">
    <cfRule type="expression" dxfId="36" priority="15">
      <formula>$M39="已完成"</formula>
    </cfRule>
  </conditionalFormatting>
  <conditionalFormatting sqref="D39">
    <cfRule type="expression" dxfId="35" priority="14">
      <formula>$M39="已完成"</formula>
    </cfRule>
  </conditionalFormatting>
  <conditionalFormatting sqref="C51:D51 C59:D59">
    <cfRule type="expression" dxfId="34" priority="8">
      <formula>$M51="已完成"</formula>
    </cfRule>
  </conditionalFormatting>
  <conditionalFormatting sqref="C46:D46">
    <cfRule type="expression" dxfId="33" priority="13">
      <formula>$M46="已完成"</formula>
    </cfRule>
  </conditionalFormatting>
  <conditionalFormatting sqref="C47:D47">
    <cfRule type="expression" dxfId="32" priority="12">
      <formula>$M47="已完成"</formula>
    </cfRule>
  </conditionalFormatting>
  <conditionalFormatting sqref="C48:D48">
    <cfRule type="expression" dxfId="31" priority="11">
      <formula>$M48="已完成"</formula>
    </cfRule>
  </conditionalFormatting>
  <conditionalFormatting sqref="C49:D49">
    <cfRule type="expression" dxfId="30" priority="10">
      <formula>$M49="已完成"</formula>
    </cfRule>
  </conditionalFormatting>
  <conditionalFormatting sqref="C50:D50">
    <cfRule type="expression" dxfId="29" priority="9">
      <formula>$M50="已完成"</formula>
    </cfRule>
  </conditionalFormatting>
  <conditionalFormatting sqref="C52:D52">
    <cfRule type="expression" dxfId="28" priority="7">
      <formula>$M52="已完成"</formula>
    </cfRule>
  </conditionalFormatting>
  <conditionalFormatting sqref="C53:D53">
    <cfRule type="expression" dxfId="27" priority="6">
      <formula>$M53="已完成"</formula>
    </cfRule>
  </conditionalFormatting>
  <conditionalFormatting sqref="C54:D54">
    <cfRule type="expression" dxfId="26" priority="5">
      <formula>$M54="已完成"</formula>
    </cfRule>
  </conditionalFormatting>
  <conditionalFormatting sqref="C55:D55">
    <cfRule type="expression" dxfId="25" priority="4">
      <formula>$M55="已完成"</formula>
    </cfRule>
  </conditionalFormatting>
  <conditionalFormatting sqref="C56:D56">
    <cfRule type="expression" dxfId="24" priority="3">
      <formula>$M56="已完成"</formula>
    </cfRule>
  </conditionalFormatting>
  <conditionalFormatting sqref="C57:D57">
    <cfRule type="expression" dxfId="23" priority="2">
      <formula>$M57="已完成"</formula>
    </cfRule>
  </conditionalFormatting>
  <conditionalFormatting sqref="C58:D58">
    <cfRule type="expression" dxfId="22" priority="1">
      <formula>$M58="已完成"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137"/>
  <sheetViews>
    <sheetView tabSelected="1" topLeftCell="C1" workbookViewId="0">
      <selection activeCell="K14" sqref="K14"/>
    </sheetView>
  </sheetViews>
  <sheetFormatPr defaultRowHeight="13.5"/>
  <cols>
    <col min="1" max="1" width="4.375" style="25" customWidth="1"/>
    <col min="2" max="2" width="26.375" style="20" customWidth="1"/>
    <col min="3" max="3" width="6.625" style="20" customWidth="1"/>
    <col min="4" max="4" width="4.625" style="25" customWidth="1"/>
    <col min="5" max="5" width="5.25" style="25" customWidth="1"/>
    <col min="6" max="6" width="10.875" style="39" customWidth="1"/>
    <col min="7" max="7" width="30.25" style="20" customWidth="1"/>
    <col min="8" max="8" width="5.75" customWidth="1"/>
    <col min="9" max="10" width="5.875" style="25" customWidth="1"/>
    <col min="11" max="11" width="10.5" style="25" customWidth="1"/>
    <col min="12" max="12" width="8.875" bestFit="1" customWidth="1"/>
    <col min="13" max="13" width="8.875" customWidth="1"/>
    <col min="14" max="14" width="6.5" customWidth="1"/>
    <col min="15" max="15" width="14.625" customWidth="1"/>
  </cols>
  <sheetData>
    <row r="1" spans="1:15" ht="27">
      <c r="A1" s="19" t="s">
        <v>434</v>
      </c>
      <c r="B1" s="19" t="s">
        <v>437</v>
      </c>
      <c r="C1" s="19" t="s">
        <v>440</v>
      </c>
      <c r="D1" s="19" t="s">
        <v>304</v>
      </c>
      <c r="E1" s="19" t="s">
        <v>851</v>
      </c>
      <c r="F1" s="19" t="s">
        <v>852</v>
      </c>
      <c r="G1" s="19" t="s">
        <v>56</v>
      </c>
      <c r="H1" s="19" t="s">
        <v>387</v>
      </c>
      <c r="I1" s="19" t="s">
        <v>335</v>
      </c>
      <c r="J1" s="19" t="s">
        <v>847</v>
      </c>
      <c r="K1" s="19" t="s">
        <v>336</v>
      </c>
      <c r="L1" s="19" t="s">
        <v>58</v>
      </c>
      <c r="M1" s="19" t="s">
        <v>1</v>
      </c>
      <c r="N1" s="19" t="s">
        <v>302</v>
      </c>
      <c r="O1" s="19" t="s">
        <v>269</v>
      </c>
    </row>
    <row r="2" spans="1:15">
      <c r="A2" s="158">
        <v>1</v>
      </c>
      <c r="B2" s="161" t="s">
        <v>868</v>
      </c>
      <c r="C2" s="161" t="s">
        <v>442</v>
      </c>
      <c r="D2" s="161" t="s">
        <v>861</v>
      </c>
      <c r="E2" s="161" t="s">
        <v>566</v>
      </c>
      <c r="F2" s="122" t="s">
        <v>465</v>
      </c>
      <c r="G2" s="121" t="s">
        <v>89</v>
      </c>
      <c r="H2" s="121" t="s">
        <v>90</v>
      </c>
      <c r="I2" s="120" t="s">
        <v>714</v>
      </c>
      <c r="J2" s="120" t="str">
        <f>IF(OR(I2="MTP",I2="ATP",I2="FSP",I2="DTP",I2="FEA",I2="TAC",I2="CTP"),"核心",IF(I2="SAP","数据","周边"))</f>
        <v>核心</v>
      </c>
      <c r="K2" s="120" t="s">
        <v>373</v>
      </c>
      <c r="L2" s="127" t="s">
        <v>61</v>
      </c>
      <c r="M2" s="121" t="s">
        <v>8</v>
      </c>
      <c r="N2" s="120" t="s">
        <v>1303</v>
      </c>
      <c r="O2" s="121"/>
    </row>
    <row r="3" spans="1:15">
      <c r="A3" s="159"/>
      <c r="B3" s="162"/>
      <c r="C3" s="162"/>
      <c r="D3" s="162"/>
      <c r="E3" s="162"/>
      <c r="F3" s="122" t="s">
        <v>88</v>
      </c>
      <c r="G3" s="121" t="s">
        <v>91</v>
      </c>
      <c r="H3" s="121" t="s">
        <v>92</v>
      </c>
      <c r="I3" s="120" t="s">
        <v>724</v>
      </c>
      <c r="J3" s="120" t="str">
        <f>IF(OR(I3="MTP",I3="ATP",I3="FSP",I3="DTP",I3="FEA",I3="TAC",I3="CTP"),"核心",IF(I3="SAP","数据","周边"))</f>
        <v>核心</v>
      </c>
      <c r="K3" s="120" t="s">
        <v>339</v>
      </c>
      <c r="L3" s="121" t="s">
        <v>61</v>
      </c>
      <c r="M3" s="121" t="s">
        <v>8</v>
      </c>
      <c r="N3" s="120" t="s">
        <v>34</v>
      </c>
      <c r="O3" s="121"/>
    </row>
    <row r="4" spans="1:15">
      <c r="A4" s="159"/>
      <c r="B4" s="162"/>
      <c r="C4" s="162"/>
      <c r="D4" s="162"/>
      <c r="E4" s="162"/>
      <c r="F4" s="122" t="s">
        <v>171</v>
      </c>
      <c r="G4" s="121" t="s">
        <v>715</v>
      </c>
      <c r="H4" s="121" t="s">
        <v>1063</v>
      </c>
      <c r="I4" s="120" t="s">
        <v>716</v>
      </c>
      <c r="J4" s="120" t="str">
        <f>IF(OR(I4="MTP",I4="ATP",I4="FSP",I4="DTP",I4="FEA",I4="TAC",I4="CTP"),"核心",IF(I4="SAP","数据","周边"))</f>
        <v>数据</v>
      </c>
      <c r="K4" s="120" t="s">
        <v>1037</v>
      </c>
      <c r="L4" s="121" t="s">
        <v>168</v>
      </c>
      <c r="M4" s="121" t="s">
        <v>8</v>
      </c>
      <c r="N4" s="120" t="s">
        <v>683</v>
      </c>
      <c r="O4" s="121"/>
    </row>
    <row r="5" spans="1:15">
      <c r="A5" s="159"/>
      <c r="B5" s="162"/>
      <c r="C5" s="162"/>
      <c r="D5" s="162"/>
      <c r="E5" s="162"/>
      <c r="F5" s="122" t="s">
        <v>1112</v>
      </c>
      <c r="G5" s="121" t="s">
        <v>1261</v>
      </c>
      <c r="H5" s="121" t="s">
        <v>111</v>
      </c>
      <c r="I5" s="120" t="s">
        <v>717</v>
      </c>
      <c r="J5" s="120" t="s">
        <v>1109</v>
      </c>
      <c r="K5" s="120" t="s">
        <v>1110</v>
      </c>
      <c r="L5" s="121" t="s">
        <v>187</v>
      </c>
      <c r="M5" s="121" t="s">
        <v>540</v>
      </c>
      <c r="N5" s="120" t="s">
        <v>27</v>
      </c>
      <c r="O5" s="121"/>
    </row>
    <row r="6" spans="1:15">
      <c r="A6" s="159"/>
      <c r="B6" s="162"/>
      <c r="C6" s="162"/>
      <c r="D6" s="162"/>
      <c r="E6" s="162"/>
      <c r="F6" s="122" t="s">
        <v>774</v>
      </c>
      <c r="G6" s="121" t="s">
        <v>776</v>
      </c>
      <c r="H6" s="125" t="s">
        <v>1374</v>
      </c>
      <c r="I6" s="120" t="s">
        <v>777</v>
      </c>
      <c r="J6" s="120" t="str">
        <f>IF(OR(I6="MTP",I6="ATP",I6="FSP",I6="DTP",I6="FEA",I6="TAC",I6="CTP"),"核心",IF(I6="SAP","数据","周边"))</f>
        <v>核心</v>
      </c>
      <c r="K6" s="120" t="s">
        <v>339</v>
      </c>
      <c r="L6" s="121"/>
      <c r="M6" s="125" t="s">
        <v>1375</v>
      </c>
      <c r="N6" s="120" t="s">
        <v>528</v>
      </c>
      <c r="O6" s="121"/>
    </row>
    <row r="7" spans="1:15">
      <c r="A7" s="159"/>
      <c r="B7" s="162"/>
      <c r="C7" s="162"/>
      <c r="D7" s="162"/>
      <c r="E7" s="162"/>
      <c r="F7" s="122" t="s">
        <v>1115</v>
      </c>
      <c r="G7" s="121" t="s">
        <v>1262</v>
      </c>
      <c r="H7" s="121" t="s">
        <v>313</v>
      </c>
      <c r="I7" s="120" t="s">
        <v>717</v>
      </c>
      <c r="J7" s="120" t="str">
        <f>IF(OR(I7="MTP",I7="ATP",I7="FSP",I7="DTP",I7="FEA",I7="TAC",I7="CTP"),"核心",IF(I7="SAP","数据","周边"))</f>
        <v>周边</v>
      </c>
      <c r="K7" s="129" t="s">
        <v>339</v>
      </c>
      <c r="L7" s="137" t="s">
        <v>1396</v>
      </c>
      <c r="M7" s="121" t="s">
        <v>1222</v>
      </c>
      <c r="N7" s="120" t="s">
        <v>27</v>
      </c>
      <c r="O7" s="121" t="s">
        <v>1363</v>
      </c>
    </row>
    <row r="8" spans="1:15">
      <c r="A8" s="159"/>
      <c r="B8" s="162"/>
      <c r="C8" s="162"/>
      <c r="D8" s="162"/>
      <c r="E8" s="162"/>
      <c r="F8" s="122" t="s">
        <v>1268</v>
      </c>
      <c r="G8" s="121" t="s">
        <v>1351</v>
      </c>
      <c r="H8" s="121" t="s">
        <v>313</v>
      </c>
      <c r="I8" s="120" t="s">
        <v>717</v>
      </c>
      <c r="J8" s="120" t="str">
        <f t="shared" ref="J8:J9" si="0">IF(OR(I8="MTP",I8="ATP",I8="FSP",I8="DTP",I8="FEA",I8="TAC",I8="CTP"),"核心",IF(I8="SAP","数据","周边"))</f>
        <v>周边</v>
      </c>
      <c r="K8" s="120" t="s">
        <v>1359</v>
      </c>
      <c r="L8" s="130" t="s">
        <v>187</v>
      </c>
      <c r="M8" s="121" t="s">
        <v>1360</v>
      </c>
      <c r="N8" s="120" t="s">
        <v>528</v>
      </c>
      <c r="O8" s="121"/>
    </row>
    <row r="9" spans="1:15">
      <c r="A9" s="160"/>
      <c r="B9" s="163"/>
      <c r="C9" s="163"/>
      <c r="D9" s="163"/>
      <c r="E9" s="163"/>
      <c r="F9" s="122" t="s">
        <v>1269</v>
      </c>
      <c r="G9" s="121" t="s">
        <v>1270</v>
      </c>
      <c r="H9" s="38" t="s">
        <v>310</v>
      </c>
      <c r="I9" s="120" t="s">
        <v>717</v>
      </c>
      <c r="J9" s="120" t="str">
        <f t="shared" si="0"/>
        <v>周边</v>
      </c>
      <c r="K9" s="120"/>
      <c r="L9" s="121"/>
      <c r="M9" s="121" t="s">
        <v>593</v>
      </c>
      <c r="N9" s="120" t="s">
        <v>528</v>
      </c>
      <c r="O9" s="121"/>
    </row>
    <row r="10" spans="1:15" ht="24">
      <c r="A10" s="158">
        <v>2</v>
      </c>
      <c r="B10" s="164" t="s">
        <v>863</v>
      </c>
      <c r="C10" s="161" t="s">
        <v>510</v>
      </c>
      <c r="D10" s="172" t="s">
        <v>860</v>
      </c>
      <c r="E10" s="172" t="s">
        <v>528</v>
      </c>
      <c r="F10" s="122" t="s">
        <v>727</v>
      </c>
      <c r="G10" s="18" t="s">
        <v>48</v>
      </c>
      <c r="H10" s="18" t="s">
        <v>131</v>
      </c>
      <c r="I10" s="17" t="s">
        <v>722</v>
      </c>
      <c r="J10" s="120" t="str">
        <f t="shared" ref="J10:J52" si="1">IF(OR(I10="MTP",I10="ATP",I10="FSP",I10="DTP",I10="FEA",I10="TAC",I10="CTP"),"核心",IF(I10="SAP","数据","周边"))</f>
        <v>核心</v>
      </c>
      <c r="K10" s="17" t="s">
        <v>371</v>
      </c>
      <c r="L10" s="18" t="s">
        <v>1397</v>
      </c>
      <c r="M10" s="125" t="s">
        <v>8</v>
      </c>
      <c r="N10" s="120" t="s">
        <v>1352</v>
      </c>
      <c r="O10" s="18"/>
    </row>
    <row r="11" spans="1:15" ht="24">
      <c r="A11" s="159"/>
      <c r="B11" s="168"/>
      <c r="C11" s="162"/>
      <c r="D11" s="173"/>
      <c r="E11" s="173"/>
      <c r="F11" s="122" t="s">
        <v>728</v>
      </c>
      <c r="G11" s="121" t="s">
        <v>526</v>
      </c>
      <c r="H11" s="18" t="s">
        <v>131</v>
      </c>
      <c r="I11" s="17" t="s">
        <v>722</v>
      </c>
      <c r="J11" s="120" t="str">
        <f t="shared" si="1"/>
        <v>核心</v>
      </c>
      <c r="K11" s="17" t="s">
        <v>371</v>
      </c>
      <c r="L11" s="18" t="s">
        <v>1397</v>
      </c>
      <c r="M11" s="121" t="s">
        <v>8</v>
      </c>
      <c r="N11" s="120" t="s">
        <v>794</v>
      </c>
      <c r="O11" s="121"/>
    </row>
    <row r="12" spans="1:15" ht="24">
      <c r="A12" s="159"/>
      <c r="B12" s="168"/>
      <c r="C12" s="162"/>
      <c r="D12" s="173"/>
      <c r="E12" s="173"/>
      <c r="F12" s="122" t="s">
        <v>525</v>
      </c>
      <c r="G12" s="121" t="s">
        <v>527</v>
      </c>
      <c r="H12" s="18" t="s">
        <v>131</v>
      </c>
      <c r="I12" s="17" t="s">
        <v>722</v>
      </c>
      <c r="J12" s="120" t="str">
        <f t="shared" si="1"/>
        <v>核心</v>
      </c>
      <c r="K12" s="17" t="s">
        <v>371</v>
      </c>
      <c r="L12" s="18" t="s">
        <v>1397</v>
      </c>
      <c r="M12" s="121" t="s">
        <v>768</v>
      </c>
      <c r="N12" s="120" t="s">
        <v>528</v>
      </c>
      <c r="O12" s="121"/>
    </row>
    <row r="13" spans="1:15" ht="24">
      <c r="A13" s="159"/>
      <c r="B13" s="168"/>
      <c r="C13" s="162"/>
      <c r="D13" s="173"/>
      <c r="E13" s="173"/>
      <c r="F13" s="122" t="s">
        <v>152</v>
      </c>
      <c r="G13" s="121" t="s">
        <v>132</v>
      </c>
      <c r="H13" s="121" t="s">
        <v>90</v>
      </c>
      <c r="I13" s="17" t="s">
        <v>722</v>
      </c>
      <c r="J13" s="120" t="str">
        <f t="shared" si="1"/>
        <v>核心</v>
      </c>
      <c r="K13" s="17" t="s">
        <v>371</v>
      </c>
      <c r="L13" s="121" t="s">
        <v>11</v>
      </c>
      <c r="M13" s="121" t="s">
        <v>2</v>
      </c>
      <c r="N13" s="120" t="s">
        <v>33</v>
      </c>
      <c r="O13" s="121" t="s">
        <v>133</v>
      </c>
    </row>
    <row r="14" spans="1:15">
      <c r="A14" s="159"/>
      <c r="B14" s="168"/>
      <c r="C14" s="162"/>
      <c r="D14" s="173"/>
      <c r="E14" s="173"/>
      <c r="F14" s="122" t="s">
        <v>136</v>
      </c>
      <c r="G14" s="121" t="s">
        <v>140</v>
      </c>
      <c r="H14" s="121" t="s">
        <v>141</v>
      </c>
      <c r="I14" s="17" t="s">
        <v>722</v>
      </c>
      <c r="J14" s="120" t="str">
        <f t="shared" si="1"/>
        <v>核心</v>
      </c>
      <c r="K14" s="120" t="s">
        <v>371</v>
      </c>
      <c r="L14" s="121" t="s">
        <v>103</v>
      </c>
      <c r="M14" s="121" t="s">
        <v>9</v>
      </c>
      <c r="N14" s="120" t="s">
        <v>528</v>
      </c>
      <c r="O14" s="121"/>
    </row>
    <row r="15" spans="1:15">
      <c r="A15" s="159"/>
      <c r="B15" s="168"/>
      <c r="C15" s="162"/>
      <c r="D15" s="173"/>
      <c r="E15" s="173"/>
      <c r="F15" s="122" t="s">
        <v>464</v>
      </c>
      <c r="G15" s="121" t="s">
        <v>332</v>
      </c>
      <c r="H15" s="121" t="s">
        <v>1063</v>
      </c>
      <c r="I15" s="120" t="s">
        <v>716</v>
      </c>
      <c r="J15" s="120" t="str">
        <f t="shared" si="1"/>
        <v>数据</v>
      </c>
      <c r="K15" s="120" t="s">
        <v>1037</v>
      </c>
      <c r="L15" s="121" t="s">
        <v>168</v>
      </c>
      <c r="M15" s="121" t="s">
        <v>8</v>
      </c>
      <c r="N15" s="120" t="s">
        <v>1297</v>
      </c>
      <c r="O15" s="121"/>
    </row>
    <row r="16" spans="1:15">
      <c r="A16" s="159"/>
      <c r="B16" s="168"/>
      <c r="C16" s="162"/>
      <c r="D16" s="173"/>
      <c r="E16" s="173"/>
      <c r="F16" s="122" t="s">
        <v>571</v>
      </c>
      <c r="G16" s="121" t="s">
        <v>869</v>
      </c>
      <c r="H16" s="121" t="s">
        <v>378</v>
      </c>
      <c r="I16" s="120" t="s">
        <v>716</v>
      </c>
      <c r="J16" s="120" t="str">
        <f t="shared" si="1"/>
        <v>数据</v>
      </c>
      <c r="K16" s="120" t="s">
        <v>1037</v>
      </c>
      <c r="L16" s="121" t="s">
        <v>168</v>
      </c>
      <c r="M16" s="121" t="s">
        <v>8</v>
      </c>
      <c r="N16" s="120" t="s">
        <v>1303</v>
      </c>
      <c r="O16" s="121"/>
    </row>
    <row r="17" spans="1:15">
      <c r="A17" s="159"/>
      <c r="B17" s="168"/>
      <c r="C17" s="162"/>
      <c r="D17" s="173"/>
      <c r="E17" s="173"/>
      <c r="F17" s="122" t="s">
        <v>185</v>
      </c>
      <c r="G17" s="121" t="s">
        <v>179</v>
      </c>
      <c r="H17" s="121" t="s">
        <v>111</v>
      </c>
      <c r="I17" s="120" t="s">
        <v>717</v>
      </c>
      <c r="J17" s="120" t="str">
        <f t="shared" si="1"/>
        <v>周边</v>
      </c>
      <c r="K17" s="120" t="s">
        <v>371</v>
      </c>
      <c r="L17" s="121" t="s">
        <v>180</v>
      </c>
      <c r="M17" s="121" t="s">
        <v>768</v>
      </c>
      <c r="N17" s="120" t="s">
        <v>920</v>
      </c>
      <c r="O17" s="121" t="s">
        <v>181</v>
      </c>
    </row>
    <row r="18" spans="1:15" ht="24">
      <c r="A18" s="159"/>
      <c r="B18" s="168"/>
      <c r="C18" s="162"/>
      <c r="D18" s="173"/>
      <c r="E18" s="173"/>
      <c r="F18" s="122" t="s">
        <v>595</v>
      </c>
      <c r="G18" s="121" t="s">
        <v>592</v>
      </c>
      <c r="H18" s="121" t="s">
        <v>586</v>
      </c>
      <c r="I18" s="120" t="s">
        <v>717</v>
      </c>
      <c r="J18" s="120" t="str">
        <f t="shared" si="1"/>
        <v>周边</v>
      </c>
      <c r="K18" s="120" t="s">
        <v>587</v>
      </c>
      <c r="L18" s="121" t="s">
        <v>588</v>
      </c>
      <c r="M18" s="121" t="s">
        <v>1220</v>
      </c>
      <c r="N18" s="120" t="s">
        <v>594</v>
      </c>
      <c r="O18" s="121"/>
    </row>
    <row r="19" spans="1:15">
      <c r="A19" s="158">
        <v>3</v>
      </c>
      <c r="B19" s="164" t="s">
        <v>444</v>
      </c>
      <c r="C19" s="161" t="s">
        <v>446</v>
      </c>
      <c r="D19" s="161" t="s">
        <v>329</v>
      </c>
      <c r="E19" s="161" t="s">
        <v>796</v>
      </c>
      <c r="F19" s="122" t="s">
        <v>65</v>
      </c>
      <c r="G19" s="121" t="s">
        <v>74</v>
      </c>
      <c r="H19" s="121" t="s">
        <v>64</v>
      </c>
      <c r="I19" s="120" t="s">
        <v>718</v>
      </c>
      <c r="J19" s="120" t="str">
        <f t="shared" si="1"/>
        <v>核心</v>
      </c>
      <c r="K19" s="120" t="s">
        <v>349</v>
      </c>
      <c r="L19" s="121" t="s">
        <v>11</v>
      </c>
      <c r="M19" s="121" t="s">
        <v>769</v>
      </c>
      <c r="N19" s="120" t="s">
        <v>26</v>
      </c>
      <c r="O19" s="121"/>
    </row>
    <row r="20" spans="1:15">
      <c r="A20" s="159"/>
      <c r="B20" s="168"/>
      <c r="C20" s="162"/>
      <c r="D20" s="162"/>
      <c r="E20" s="162"/>
      <c r="F20" s="122" t="s">
        <v>67</v>
      </c>
      <c r="G20" s="121" t="s">
        <v>272</v>
      </c>
      <c r="H20" s="121" t="s">
        <v>69</v>
      </c>
      <c r="I20" s="120" t="s">
        <v>718</v>
      </c>
      <c r="J20" s="120" t="str">
        <f t="shared" si="1"/>
        <v>核心</v>
      </c>
      <c r="K20" s="120" t="s">
        <v>349</v>
      </c>
      <c r="L20" s="121" t="s">
        <v>11</v>
      </c>
      <c r="M20" s="121" t="s">
        <v>769</v>
      </c>
      <c r="N20" s="120" t="s">
        <v>26</v>
      </c>
      <c r="O20" s="121"/>
    </row>
    <row r="21" spans="1:15" ht="24">
      <c r="A21" s="160"/>
      <c r="B21" s="165"/>
      <c r="C21" s="163"/>
      <c r="D21" s="163"/>
      <c r="E21" s="163"/>
      <c r="F21" s="122" t="s">
        <v>980</v>
      </c>
      <c r="G21" s="13" t="s">
        <v>217</v>
      </c>
      <c r="H21" s="121" t="s">
        <v>981</v>
      </c>
      <c r="I21" s="120" t="s">
        <v>1026</v>
      </c>
      <c r="J21" s="120" t="str">
        <f t="shared" si="1"/>
        <v>周边</v>
      </c>
      <c r="K21" s="51" t="s">
        <v>355</v>
      </c>
      <c r="L21" s="13" t="s">
        <v>124</v>
      </c>
      <c r="M21" s="121" t="s">
        <v>1085</v>
      </c>
      <c r="N21" s="12" t="s">
        <v>39</v>
      </c>
      <c r="O21" s="121" t="s">
        <v>1038</v>
      </c>
    </row>
    <row r="22" spans="1:15" ht="24">
      <c r="A22" s="174">
        <f>A19+1</f>
        <v>4</v>
      </c>
      <c r="B22" s="171" t="s">
        <v>866</v>
      </c>
      <c r="C22" s="161" t="s">
        <v>445</v>
      </c>
      <c r="D22" s="161" t="s">
        <v>329</v>
      </c>
      <c r="E22" s="161" t="s">
        <v>797</v>
      </c>
      <c r="F22" s="122" t="s">
        <v>79</v>
      </c>
      <c r="G22" s="121" t="s">
        <v>24</v>
      </c>
      <c r="H22" s="121" t="s">
        <v>64</v>
      </c>
      <c r="I22" s="120" t="s">
        <v>718</v>
      </c>
      <c r="J22" s="120" t="str">
        <f t="shared" si="1"/>
        <v>核心</v>
      </c>
      <c r="K22" s="120" t="s">
        <v>338</v>
      </c>
      <c r="L22" s="121" t="s">
        <v>61</v>
      </c>
      <c r="M22" s="121" t="s">
        <v>840</v>
      </c>
      <c r="N22" s="120" t="s">
        <v>27</v>
      </c>
      <c r="O22" s="121" t="s">
        <v>1029</v>
      </c>
    </row>
    <row r="23" spans="1:15">
      <c r="A23" s="174"/>
      <c r="B23" s="171"/>
      <c r="C23" s="163"/>
      <c r="D23" s="163"/>
      <c r="E23" s="163"/>
      <c r="F23" s="122" t="s">
        <v>81</v>
      </c>
      <c r="G23" s="121" t="s">
        <v>66</v>
      </c>
      <c r="H23" s="121" t="s">
        <v>64</v>
      </c>
      <c r="I23" s="120" t="s">
        <v>718</v>
      </c>
      <c r="J23" s="120" t="str">
        <f t="shared" si="1"/>
        <v>核心</v>
      </c>
      <c r="K23" s="120" t="s">
        <v>338</v>
      </c>
      <c r="L23" s="121" t="s">
        <v>61</v>
      </c>
      <c r="M23" s="121" t="s">
        <v>840</v>
      </c>
      <c r="N23" s="120" t="s">
        <v>27</v>
      </c>
      <c r="O23" s="121" t="s">
        <v>1029</v>
      </c>
    </row>
    <row r="24" spans="1:15" ht="24">
      <c r="A24" s="158">
        <f>A22+1</f>
        <v>5</v>
      </c>
      <c r="B24" s="164" t="s">
        <v>817</v>
      </c>
      <c r="C24" s="161" t="s">
        <v>446</v>
      </c>
      <c r="D24" s="161" t="s">
        <v>511</v>
      </c>
      <c r="E24" s="161" t="s">
        <v>818</v>
      </c>
      <c r="F24" s="122" t="s">
        <v>597</v>
      </c>
      <c r="G24" s="121" t="s">
        <v>813</v>
      </c>
      <c r="H24" s="121" t="s">
        <v>586</v>
      </c>
      <c r="I24" s="120" t="s">
        <v>717</v>
      </c>
      <c r="J24" s="120" t="str">
        <f t="shared" si="1"/>
        <v>周边</v>
      </c>
      <c r="K24" s="120" t="s">
        <v>599</v>
      </c>
      <c r="L24" s="121" t="s">
        <v>588</v>
      </c>
      <c r="M24" s="121" t="s">
        <v>1360</v>
      </c>
      <c r="N24" s="120" t="s">
        <v>954</v>
      </c>
      <c r="O24" s="121"/>
    </row>
    <row r="25" spans="1:15">
      <c r="A25" s="160"/>
      <c r="B25" s="165"/>
      <c r="C25" s="163"/>
      <c r="D25" s="163"/>
      <c r="E25" s="163"/>
      <c r="F25" s="122" t="s">
        <v>547</v>
      </c>
      <c r="G25" s="121" t="s">
        <v>555</v>
      </c>
      <c r="H25" s="121" t="s">
        <v>1025</v>
      </c>
      <c r="I25" s="120" t="s">
        <v>718</v>
      </c>
      <c r="J25" s="120" t="str">
        <f t="shared" si="1"/>
        <v>核心</v>
      </c>
      <c r="K25" s="120" t="s">
        <v>347</v>
      </c>
      <c r="L25" s="127" t="s">
        <v>61</v>
      </c>
      <c r="M25" s="121" t="s">
        <v>1226</v>
      </c>
      <c r="N25" s="120" t="s">
        <v>528</v>
      </c>
      <c r="O25" s="121"/>
    </row>
    <row r="26" spans="1:15" ht="24">
      <c r="A26" s="158">
        <f>A24+1</f>
        <v>6</v>
      </c>
      <c r="B26" s="164" t="s">
        <v>747</v>
      </c>
      <c r="C26" s="161" t="s">
        <v>748</v>
      </c>
      <c r="D26" s="161" t="s">
        <v>816</v>
      </c>
      <c r="E26" s="161" t="s">
        <v>802</v>
      </c>
      <c r="F26" s="122" t="s">
        <v>546</v>
      </c>
      <c r="G26" s="121" t="s">
        <v>77</v>
      </c>
      <c r="H26" s="121" t="s">
        <v>400</v>
      </c>
      <c r="I26" s="120" t="s">
        <v>718</v>
      </c>
      <c r="J26" s="120" t="str">
        <f t="shared" si="1"/>
        <v>核心</v>
      </c>
      <c r="K26" s="120" t="s">
        <v>347</v>
      </c>
      <c r="L26" s="121" t="s">
        <v>11</v>
      </c>
      <c r="M26" s="121" t="s">
        <v>840</v>
      </c>
      <c r="N26" s="120" t="s">
        <v>78</v>
      </c>
      <c r="O26" s="121" t="s">
        <v>1028</v>
      </c>
    </row>
    <row r="27" spans="1:15">
      <c r="A27" s="160"/>
      <c r="B27" s="165"/>
      <c r="C27" s="163"/>
      <c r="D27" s="163"/>
      <c r="E27" s="163"/>
      <c r="F27" s="122" t="s">
        <v>551</v>
      </c>
      <c r="G27" s="121" t="s">
        <v>553</v>
      </c>
      <c r="H27" s="121" t="s">
        <v>400</v>
      </c>
      <c r="I27" s="120" t="s">
        <v>718</v>
      </c>
      <c r="J27" s="120" t="str">
        <f t="shared" si="1"/>
        <v>核心</v>
      </c>
      <c r="K27" s="120" t="s">
        <v>356</v>
      </c>
      <c r="L27" s="121" t="s">
        <v>11</v>
      </c>
      <c r="M27" s="121" t="s">
        <v>840</v>
      </c>
      <c r="N27" s="120" t="s">
        <v>42</v>
      </c>
      <c r="O27" s="121" t="s">
        <v>1029</v>
      </c>
    </row>
    <row r="28" spans="1:15" ht="24">
      <c r="A28" s="107">
        <f>A26+1</f>
        <v>7</v>
      </c>
      <c r="B28" s="121" t="s">
        <v>145</v>
      </c>
      <c r="C28" s="120" t="s">
        <v>386</v>
      </c>
      <c r="D28" s="120" t="s">
        <v>329</v>
      </c>
      <c r="E28" s="120" t="s">
        <v>147</v>
      </c>
      <c r="F28" s="122" t="s">
        <v>148</v>
      </c>
      <c r="G28" s="121" t="s">
        <v>145</v>
      </c>
      <c r="H28" s="121" t="s">
        <v>409</v>
      </c>
      <c r="I28" s="17" t="s">
        <v>718</v>
      </c>
      <c r="J28" s="120" t="str">
        <f t="shared" si="1"/>
        <v>核心</v>
      </c>
      <c r="K28" s="120" t="s">
        <v>369</v>
      </c>
      <c r="L28" s="121" t="s">
        <v>417</v>
      </c>
      <c r="M28" s="121" t="s">
        <v>840</v>
      </c>
      <c r="N28" s="120" t="s">
        <v>147</v>
      </c>
      <c r="O28" s="121" t="s">
        <v>1028</v>
      </c>
    </row>
    <row r="29" spans="1:15">
      <c r="A29" s="158">
        <f>A28+1</f>
        <v>8</v>
      </c>
      <c r="B29" s="164" t="s">
        <v>836</v>
      </c>
      <c r="C29" s="161" t="s">
        <v>448</v>
      </c>
      <c r="D29" s="161" t="s">
        <v>795</v>
      </c>
      <c r="E29" s="161" t="s">
        <v>808</v>
      </c>
      <c r="F29" s="122" t="s">
        <v>516</v>
      </c>
      <c r="G29" s="121" t="s">
        <v>343</v>
      </c>
      <c r="H29" s="121" t="s">
        <v>69</v>
      </c>
      <c r="I29" s="120" t="s">
        <v>718</v>
      </c>
      <c r="J29" s="120" t="str">
        <f t="shared" si="1"/>
        <v>核心</v>
      </c>
      <c r="K29" s="120" t="s">
        <v>338</v>
      </c>
      <c r="L29" s="121" t="s">
        <v>11</v>
      </c>
      <c r="M29" s="121" t="s">
        <v>1342</v>
      </c>
      <c r="N29" s="120" t="s">
        <v>673</v>
      </c>
      <c r="O29" s="121" t="s">
        <v>1030</v>
      </c>
    </row>
    <row r="30" spans="1:15">
      <c r="A30" s="160"/>
      <c r="B30" s="165"/>
      <c r="C30" s="163"/>
      <c r="D30" s="163"/>
      <c r="E30" s="163"/>
      <c r="F30" s="122" t="s">
        <v>576</v>
      </c>
      <c r="G30" s="121" t="s">
        <v>578</v>
      </c>
      <c r="H30" s="121" t="s">
        <v>344</v>
      </c>
      <c r="I30" s="120" t="s">
        <v>724</v>
      </c>
      <c r="J30" s="120" t="str">
        <f t="shared" si="1"/>
        <v>核心</v>
      </c>
      <c r="K30" s="120" t="s">
        <v>338</v>
      </c>
      <c r="L30" s="121" t="s">
        <v>11</v>
      </c>
      <c r="M30" s="125" t="s">
        <v>1372</v>
      </c>
      <c r="N30" s="120" t="s">
        <v>673</v>
      </c>
      <c r="O30" s="121" t="s">
        <v>1030</v>
      </c>
    </row>
    <row r="31" spans="1:15" ht="24">
      <c r="A31" s="158">
        <f>A29+1</f>
        <v>9</v>
      </c>
      <c r="B31" s="164" t="s">
        <v>862</v>
      </c>
      <c r="C31" s="161" t="s">
        <v>441</v>
      </c>
      <c r="D31" s="161" t="s">
        <v>329</v>
      </c>
      <c r="E31" s="161" t="s">
        <v>663</v>
      </c>
      <c r="F31" s="122" t="s">
        <v>59</v>
      </c>
      <c r="G31" s="121" t="s">
        <v>820</v>
      </c>
      <c r="H31" s="121" t="s">
        <v>60</v>
      </c>
      <c r="I31" s="120" t="s">
        <v>718</v>
      </c>
      <c r="J31" s="120" t="str">
        <f t="shared" si="1"/>
        <v>核心</v>
      </c>
      <c r="K31" s="120" t="s">
        <v>338</v>
      </c>
      <c r="L31" s="121" t="s">
        <v>61</v>
      </c>
      <c r="M31" s="121" t="s">
        <v>769</v>
      </c>
      <c r="N31" s="120" t="s">
        <v>62</v>
      </c>
      <c r="O31" s="121"/>
    </row>
    <row r="32" spans="1:15">
      <c r="A32" s="159"/>
      <c r="B32" s="168"/>
      <c r="C32" s="162"/>
      <c r="D32" s="162"/>
      <c r="E32" s="162"/>
      <c r="F32" s="122" t="s">
        <v>462</v>
      </c>
      <c r="G32" s="121" t="s">
        <v>85</v>
      </c>
      <c r="H32" s="121" t="s">
        <v>86</v>
      </c>
      <c r="I32" s="120" t="s">
        <v>724</v>
      </c>
      <c r="J32" s="120" t="str">
        <f t="shared" si="1"/>
        <v>核心</v>
      </c>
      <c r="K32" s="120" t="s">
        <v>337</v>
      </c>
      <c r="L32" s="121" t="s">
        <v>61</v>
      </c>
      <c r="M32" s="121" t="s">
        <v>769</v>
      </c>
      <c r="N32" s="8" t="s">
        <v>62</v>
      </c>
      <c r="O32" s="121" t="s">
        <v>772</v>
      </c>
    </row>
    <row r="33" spans="1:15">
      <c r="A33" s="159"/>
      <c r="B33" s="168"/>
      <c r="C33" s="162"/>
      <c r="D33" s="162"/>
      <c r="E33" s="162"/>
      <c r="F33" s="122" t="s">
        <v>87</v>
      </c>
      <c r="G33" s="121" t="s">
        <v>32</v>
      </c>
      <c r="H33" s="121" t="s">
        <v>86</v>
      </c>
      <c r="I33" s="120" t="s">
        <v>724</v>
      </c>
      <c r="J33" s="120" t="str">
        <f t="shared" si="1"/>
        <v>核心</v>
      </c>
      <c r="K33" s="120" t="s">
        <v>337</v>
      </c>
      <c r="L33" s="121" t="s">
        <v>61</v>
      </c>
      <c r="M33" s="121" t="s">
        <v>540</v>
      </c>
      <c r="N33" s="8" t="s">
        <v>812</v>
      </c>
      <c r="O33" s="121" t="s">
        <v>548</v>
      </c>
    </row>
    <row r="34" spans="1:15" ht="36">
      <c r="A34" s="159"/>
      <c r="B34" s="168"/>
      <c r="C34" s="162"/>
      <c r="D34" s="162"/>
      <c r="E34" s="162"/>
      <c r="F34" s="122" t="s">
        <v>463</v>
      </c>
      <c r="G34" s="121" t="s">
        <v>1258</v>
      </c>
      <c r="H34" s="121" t="s">
        <v>306</v>
      </c>
      <c r="I34" s="120" t="s">
        <v>724</v>
      </c>
      <c r="J34" s="120" t="str">
        <f t="shared" si="1"/>
        <v>核心</v>
      </c>
      <c r="K34" s="120" t="s">
        <v>337</v>
      </c>
      <c r="L34" s="121" t="s">
        <v>61</v>
      </c>
      <c r="M34" s="125" t="s">
        <v>1370</v>
      </c>
      <c r="N34" s="8" t="s">
        <v>673</v>
      </c>
      <c r="O34" s="121" t="s">
        <v>1257</v>
      </c>
    </row>
    <row r="35" spans="1:15">
      <c r="A35" s="159"/>
      <c r="B35" s="168"/>
      <c r="C35" s="162"/>
      <c r="D35" s="162"/>
      <c r="E35" s="162"/>
      <c r="F35" s="122" t="s">
        <v>134</v>
      </c>
      <c r="G35" s="121" t="s">
        <v>51</v>
      </c>
      <c r="H35" s="121" t="s">
        <v>809</v>
      </c>
      <c r="I35" s="120" t="s">
        <v>714</v>
      </c>
      <c r="J35" s="120" t="str">
        <f t="shared" si="1"/>
        <v>核心</v>
      </c>
      <c r="K35" s="120" t="s">
        <v>338</v>
      </c>
      <c r="L35" s="121" t="s">
        <v>103</v>
      </c>
      <c r="M35" s="121" t="s">
        <v>7</v>
      </c>
      <c r="N35" s="8" t="s">
        <v>812</v>
      </c>
      <c r="O35" s="121" t="s">
        <v>548</v>
      </c>
    </row>
    <row r="36" spans="1:15">
      <c r="A36" s="159"/>
      <c r="B36" s="168"/>
      <c r="C36" s="162"/>
      <c r="D36" s="162"/>
      <c r="E36" s="162"/>
      <c r="F36" s="122" t="s">
        <v>166</v>
      </c>
      <c r="G36" s="121" t="s">
        <v>330</v>
      </c>
      <c r="H36" s="121" t="s">
        <v>167</v>
      </c>
      <c r="I36" s="120" t="s">
        <v>716</v>
      </c>
      <c r="J36" s="120" t="str">
        <f t="shared" si="1"/>
        <v>数据</v>
      </c>
      <c r="K36" s="120" t="s">
        <v>810</v>
      </c>
      <c r="L36" s="121" t="s">
        <v>168</v>
      </c>
      <c r="M36" s="121" t="s">
        <v>769</v>
      </c>
      <c r="N36" s="120" t="s">
        <v>26</v>
      </c>
      <c r="O36" s="121"/>
    </row>
    <row r="37" spans="1:15">
      <c r="A37" s="159"/>
      <c r="B37" s="168"/>
      <c r="C37" s="162"/>
      <c r="D37" s="162"/>
      <c r="E37" s="162"/>
      <c r="F37" s="122" t="s">
        <v>178</v>
      </c>
      <c r="G37" s="27" t="s">
        <v>1353</v>
      </c>
      <c r="H37" s="38" t="s">
        <v>310</v>
      </c>
      <c r="I37" s="120" t="s">
        <v>717</v>
      </c>
      <c r="J37" s="120" t="str">
        <f t="shared" si="1"/>
        <v>周边</v>
      </c>
      <c r="K37" s="28" t="s">
        <v>811</v>
      </c>
      <c r="L37" s="38" t="s">
        <v>311</v>
      </c>
      <c r="M37" s="121" t="s">
        <v>769</v>
      </c>
      <c r="N37" s="28" t="s">
        <v>312</v>
      </c>
      <c r="O37" s="121" t="s">
        <v>1354</v>
      </c>
    </row>
    <row r="38" spans="1:15" ht="24">
      <c r="A38" s="107">
        <f>A31+1</f>
        <v>10</v>
      </c>
      <c r="B38" s="121" t="s">
        <v>453</v>
      </c>
      <c r="C38" s="120" t="s">
        <v>441</v>
      </c>
      <c r="D38" s="120" t="s">
        <v>329</v>
      </c>
      <c r="E38" s="120" t="s">
        <v>798</v>
      </c>
      <c r="F38" s="122" t="s">
        <v>97</v>
      </c>
      <c r="G38" s="121" t="s">
        <v>453</v>
      </c>
      <c r="H38" s="121" t="s">
        <v>86</v>
      </c>
      <c r="I38" s="120" t="s">
        <v>714</v>
      </c>
      <c r="J38" s="120" t="str">
        <f t="shared" si="1"/>
        <v>核心</v>
      </c>
      <c r="K38" s="120" t="s">
        <v>342</v>
      </c>
      <c r="L38" s="121" t="s">
        <v>61</v>
      </c>
      <c r="M38" s="121" t="s">
        <v>769</v>
      </c>
      <c r="N38" s="120" t="s">
        <v>26</v>
      </c>
      <c r="O38" s="121"/>
    </row>
    <row r="39" spans="1:15" ht="24">
      <c r="A39" s="106">
        <f>A38+1</f>
        <v>11</v>
      </c>
      <c r="B39" s="121" t="s">
        <v>867</v>
      </c>
      <c r="C39" s="120" t="s">
        <v>95</v>
      </c>
      <c r="D39" s="120" t="s">
        <v>329</v>
      </c>
      <c r="E39" s="120" t="s">
        <v>799</v>
      </c>
      <c r="F39" s="122" t="s">
        <v>581</v>
      </c>
      <c r="G39" s="121" t="s">
        <v>96</v>
      </c>
      <c r="H39" s="121" t="s">
        <v>95</v>
      </c>
      <c r="I39" s="120" t="s">
        <v>714</v>
      </c>
      <c r="J39" s="120" t="str">
        <f t="shared" si="1"/>
        <v>核心</v>
      </c>
      <c r="K39" s="120" t="s">
        <v>340</v>
      </c>
      <c r="L39" s="121" t="s">
        <v>61</v>
      </c>
      <c r="M39" s="121" t="s">
        <v>769</v>
      </c>
      <c r="N39" s="120" t="s">
        <v>49</v>
      </c>
      <c r="O39" s="121" t="s">
        <v>548</v>
      </c>
    </row>
    <row r="40" spans="1:15" ht="24">
      <c r="A40" s="106">
        <f>A39+1</f>
        <v>12</v>
      </c>
      <c r="B40" s="121" t="s">
        <v>835</v>
      </c>
      <c r="C40" s="120" t="s">
        <v>95</v>
      </c>
      <c r="D40" s="120"/>
      <c r="E40" s="120"/>
      <c r="F40" s="122" t="s">
        <v>1373</v>
      </c>
      <c r="G40" s="121" t="s">
        <v>94</v>
      </c>
      <c r="H40" s="121" t="s">
        <v>95</v>
      </c>
      <c r="I40" s="120" t="s">
        <v>714</v>
      </c>
      <c r="J40" s="120" t="str">
        <f t="shared" si="1"/>
        <v>核心</v>
      </c>
      <c r="K40" s="120" t="s">
        <v>340</v>
      </c>
      <c r="L40" s="121" t="s">
        <v>11</v>
      </c>
      <c r="M40" s="121" t="s">
        <v>769</v>
      </c>
      <c r="N40" s="120" t="s">
        <v>33</v>
      </c>
      <c r="O40" s="121" t="s">
        <v>548</v>
      </c>
    </row>
    <row r="41" spans="1:15">
      <c r="A41" s="106">
        <f>A40+1</f>
        <v>13</v>
      </c>
      <c r="B41" s="121" t="s">
        <v>837</v>
      </c>
      <c r="C41" s="120" t="s">
        <v>86</v>
      </c>
      <c r="D41" s="120"/>
      <c r="E41" s="120"/>
      <c r="F41" s="122" t="s">
        <v>99</v>
      </c>
      <c r="G41" s="121" t="s">
        <v>559</v>
      </c>
      <c r="H41" s="121" t="s">
        <v>86</v>
      </c>
      <c r="I41" s="120" t="s">
        <v>714</v>
      </c>
      <c r="J41" s="120" t="str">
        <f t="shared" si="1"/>
        <v>核心</v>
      </c>
      <c r="K41" s="120" t="s">
        <v>341</v>
      </c>
      <c r="L41" s="121" t="s">
        <v>61</v>
      </c>
      <c r="M41" s="125" t="s">
        <v>858</v>
      </c>
      <c r="N41" s="120" t="s">
        <v>30</v>
      </c>
      <c r="O41" s="121"/>
    </row>
    <row r="42" spans="1:15">
      <c r="A42" s="106">
        <f>A41+1</f>
        <v>14</v>
      </c>
      <c r="B42" s="121" t="s">
        <v>838</v>
      </c>
      <c r="C42" s="120" t="s">
        <v>95</v>
      </c>
      <c r="D42" s="120"/>
      <c r="E42" s="120"/>
      <c r="F42" s="122" t="s">
        <v>471</v>
      </c>
      <c r="G42" s="121" t="s">
        <v>44</v>
      </c>
      <c r="H42" s="121" t="s">
        <v>95</v>
      </c>
      <c r="I42" s="120" t="s">
        <v>714</v>
      </c>
      <c r="J42" s="120" t="str">
        <f t="shared" si="1"/>
        <v>核心</v>
      </c>
      <c r="K42" s="120" t="s">
        <v>338</v>
      </c>
      <c r="L42" s="121" t="s">
        <v>11</v>
      </c>
      <c r="M42" s="121" t="s">
        <v>769</v>
      </c>
      <c r="N42" s="120" t="s">
        <v>33</v>
      </c>
      <c r="O42" s="121"/>
    </row>
    <row r="43" spans="1:15">
      <c r="A43" s="158">
        <f>A42+1</f>
        <v>15</v>
      </c>
      <c r="B43" s="164" t="s">
        <v>126</v>
      </c>
      <c r="C43" s="161" t="s">
        <v>115</v>
      </c>
      <c r="D43" s="161" t="s">
        <v>583</v>
      </c>
      <c r="E43" s="161" t="s">
        <v>589</v>
      </c>
      <c r="F43" s="122" t="s">
        <v>119</v>
      </c>
      <c r="G43" s="121" t="s">
        <v>126</v>
      </c>
      <c r="H43" s="121" t="s">
        <v>115</v>
      </c>
      <c r="I43" s="120" t="s">
        <v>719</v>
      </c>
      <c r="J43" s="120" t="str">
        <f t="shared" si="1"/>
        <v>核心</v>
      </c>
      <c r="K43" s="120" t="s">
        <v>356</v>
      </c>
      <c r="L43" s="121" t="s">
        <v>124</v>
      </c>
      <c r="M43" s="121" t="s">
        <v>1340</v>
      </c>
      <c r="N43" s="67" t="s">
        <v>1379</v>
      </c>
      <c r="O43" s="121"/>
    </row>
    <row r="44" spans="1:15">
      <c r="A44" s="160"/>
      <c r="B44" s="165"/>
      <c r="C44" s="163"/>
      <c r="D44" s="163"/>
      <c r="E44" s="163"/>
      <c r="F44" s="122" t="s">
        <v>541</v>
      </c>
      <c r="G44" s="121" t="s">
        <v>529</v>
      </c>
      <c r="H44" s="121" t="s">
        <v>530</v>
      </c>
      <c r="I44" s="120" t="s">
        <v>719</v>
      </c>
      <c r="J44" s="120" t="str">
        <f t="shared" si="1"/>
        <v>核心</v>
      </c>
      <c r="K44" s="120" t="s">
        <v>347</v>
      </c>
      <c r="L44" s="121" t="s">
        <v>531</v>
      </c>
      <c r="M44" s="121" t="s">
        <v>13</v>
      </c>
      <c r="N44" s="120" t="s">
        <v>532</v>
      </c>
      <c r="O44" s="121"/>
    </row>
    <row r="45" spans="1:15">
      <c r="A45" s="106">
        <f>A43+1</f>
        <v>16</v>
      </c>
      <c r="B45" s="121" t="s">
        <v>120</v>
      </c>
      <c r="C45" s="120" t="s">
        <v>121</v>
      </c>
      <c r="D45" s="120" t="s">
        <v>583</v>
      </c>
      <c r="E45" s="120" t="s">
        <v>800</v>
      </c>
      <c r="F45" s="122" t="s">
        <v>122</v>
      </c>
      <c r="G45" s="121" t="s">
        <v>120</v>
      </c>
      <c r="H45" s="121" t="s">
        <v>121</v>
      </c>
      <c r="I45" s="120" t="s">
        <v>719</v>
      </c>
      <c r="J45" s="120" t="str">
        <f t="shared" si="1"/>
        <v>核心</v>
      </c>
      <c r="K45" s="120" t="s">
        <v>347</v>
      </c>
      <c r="L45" s="121" t="s">
        <v>11</v>
      </c>
      <c r="M45" s="121" t="s">
        <v>768</v>
      </c>
      <c r="N45" s="120" t="s">
        <v>78</v>
      </c>
      <c r="O45" s="121"/>
    </row>
    <row r="46" spans="1:15">
      <c r="A46" s="106">
        <f>A45+1</f>
        <v>17</v>
      </c>
      <c r="B46" s="121" t="s">
        <v>128</v>
      </c>
      <c r="C46" s="120" t="s">
        <v>121</v>
      </c>
      <c r="D46" s="120" t="s">
        <v>583</v>
      </c>
      <c r="E46" s="120" t="s">
        <v>589</v>
      </c>
      <c r="F46" s="122" t="s">
        <v>125</v>
      </c>
      <c r="G46" s="121" t="s">
        <v>128</v>
      </c>
      <c r="H46" s="121" t="s">
        <v>121</v>
      </c>
      <c r="I46" s="120" t="s">
        <v>719</v>
      </c>
      <c r="J46" s="120" t="str">
        <f t="shared" si="1"/>
        <v>核心</v>
      </c>
      <c r="K46" s="120" t="s">
        <v>347</v>
      </c>
      <c r="L46" s="121" t="s">
        <v>11</v>
      </c>
      <c r="M46" s="121" t="s">
        <v>768</v>
      </c>
      <c r="N46" s="120" t="s">
        <v>78</v>
      </c>
      <c r="O46" s="121"/>
    </row>
    <row r="47" spans="1:15" ht="14.25" thickBot="1">
      <c r="A47" s="77">
        <f>A46+1</f>
        <v>18</v>
      </c>
      <c r="B47" s="78" t="s">
        <v>558</v>
      </c>
      <c r="C47" s="79" t="s">
        <v>121</v>
      </c>
      <c r="D47" s="79" t="s">
        <v>583</v>
      </c>
      <c r="E47" s="79" t="s">
        <v>600</v>
      </c>
      <c r="F47" s="77" t="s">
        <v>127</v>
      </c>
      <c r="G47" s="78" t="s">
        <v>558</v>
      </c>
      <c r="H47" s="78" t="s">
        <v>121</v>
      </c>
      <c r="I47" s="79" t="s">
        <v>719</v>
      </c>
      <c r="J47" s="79" t="str">
        <f t="shared" si="1"/>
        <v>核心</v>
      </c>
      <c r="K47" s="79" t="s">
        <v>356</v>
      </c>
      <c r="L47" s="78" t="s">
        <v>11</v>
      </c>
      <c r="M47" s="78" t="s">
        <v>284</v>
      </c>
      <c r="N47" s="79" t="s">
        <v>117</v>
      </c>
      <c r="O47" s="79"/>
    </row>
    <row r="48" spans="1:15" ht="24">
      <c r="A48" s="186">
        <f>A47+1</f>
        <v>19</v>
      </c>
      <c r="B48" s="184" t="s">
        <v>814</v>
      </c>
      <c r="C48" s="185" t="s">
        <v>446</v>
      </c>
      <c r="D48" s="185"/>
      <c r="E48" s="185"/>
      <c r="F48" s="115" t="s">
        <v>520</v>
      </c>
      <c r="G48" s="118" t="s">
        <v>68</v>
      </c>
      <c r="H48" s="118" t="s">
        <v>69</v>
      </c>
      <c r="I48" s="117" t="s">
        <v>718</v>
      </c>
      <c r="J48" s="117" t="str">
        <f t="shared" si="1"/>
        <v>核心</v>
      </c>
      <c r="K48" s="117" t="s">
        <v>345</v>
      </c>
      <c r="L48" s="118" t="s">
        <v>61</v>
      </c>
      <c r="M48" s="118" t="s">
        <v>14</v>
      </c>
      <c r="N48" s="117" t="s">
        <v>27</v>
      </c>
      <c r="O48" s="118" t="s">
        <v>1065</v>
      </c>
    </row>
    <row r="49" spans="1:15">
      <c r="A49" s="159"/>
      <c r="B49" s="168"/>
      <c r="C49" s="162"/>
      <c r="D49" s="162"/>
      <c r="E49" s="162"/>
      <c r="F49" s="122" t="s">
        <v>519</v>
      </c>
      <c r="G49" s="121" t="s">
        <v>29</v>
      </c>
      <c r="H49" s="121" t="s">
        <v>69</v>
      </c>
      <c r="I49" s="120" t="s">
        <v>718</v>
      </c>
      <c r="J49" s="120" t="str">
        <f t="shared" si="1"/>
        <v>核心</v>
      </c>
      <c r="K49" s="120" t="s">
        <v>348</v>
      </c>
      <c r="L49" s="121" t="s">
        <v>11</v>
      </c>
      <c r="M49" s="118" t="s">
        <v>14</v>
      </c>
      <c r="N49" s="120" t="s">
        <v>30</v>
      </c>
      <c r="O49" s="121" t="s">
        <v>1013</v>
      </c>
    </row>
    <row r="50" spans="1:15" ht="36" customHeight="1">
      <c r="A50" s="159"/>
      <c r="B50" s="168"/>
      <c r="C50" s="162"/>
      <c r="D50" s="162"/>
      <c r="E50" s="162"/>
      <c r="F50" s="122" t="s">
        <v>501</v>
      </c>
      <c r="G50" s="27" t="s">
        <v>925</v>
      </c>
      <c r="H50" s="38" t="s">
        <v>313</v>
      </c>
      <c r="I50" s="28" t="s">
        <v>717</v>
      </c>
      <c r="J50" s="120" t="str">
        <f t="shared" si="1"/>
        <v>周边</v>
      </c>
      <c r="K50" s="28" t="s">
        <v>339</v>
      </c>
      <c r="L50" s="38" t="s">
        <v>311</v>
      </c>
      <c r="M50" s="121" t="s">
        <v>947</v>
      </c>
      <c r="N50" s="128" t="s">
        <v>641</v>
      </c>
      <c r="O50" s="121" t="s">
        <v>1064</v>
      </c>
    </row>
    <row r="51" spans="1:15">
      <c r="A51" s="160"/>
      <c r="B51" s="165"/>
      <c r="C51" s="163"/>
      <c r="D51" s="163"/>
      <c r="E51" s="163"/>
      <c r="F51" s="122" t="s">
        <v>518</v>
      </c>
      <c r="G51" s="121" t="s">
        <v>80</v>
      </c>
      <c r="H51" s="121" t="s">
        <v>69</v>
      </c>
      <c r="I51" s="120" t="s">
        <v>718</v>
      </c>
      <c r="J51" s="120" t="str">
        <f t="shared" si="1"/>
        <v>核心</v>
      </c>
      <c r="K51" s="120" t="s">
        <v>346</v>
      </c>
      <c r="L51" s="121" t="s">
        <v>11</v>
      </c>
      <c r="M51" s="121" t="s">
        <v>1343</v>
      </c>
      <c r="N51" s="120" t="s">
        <v>71</v>
      </c>
      <c r="O51" s="121"/>
    </row>
    <row r="52" spans="1:15">
      <c r="A52" s="106">
        <v>20</v>
      </c>
      <c r="B52" s="121" t="s">
        <v>815</v>
      </c>
      <c r="C52" s="116" t="s">
        <v>458</v>
      </c>
      <c r="D52" s="44"/>
      <c r="E52" s="44"/>
      <c r="F52" s="122" t="s">
        <v>45</v>
      </c>
      <c r="G52" s="121" t="s">
        <v>720</v>
      </c>
      <c r="H52" s="121" t="s">
        <v>115</v>
      </c>
      <c r="I52" s="120" t="s">
        <v>719</v>
      </c>
      <c r="J52" s="120" t="str">
        <f t="shared" si="1"/>
        <v>核心</v>
      </c>
      <c r="K52" s="120" t="s">
        <v>356</v>
      </c>
      <c r="L52" s="121" t="s">
        <v>11</v>
      </c>
      <c r="M52" s="121" t="s">
        <v>769</v>
      </c>
      <c r="N52" s="120" t="s">
        <v>33</v>
      </c>
      <c r="O52" s="120"/>
    </row>
    <row r="53" spans="1:15">
      <c r="A53" s="158">
        <f>A52+1</f>
        <v>21</v>
      </c>
      <c r="B53" s="164" t="s">
        <v>123</v>
      </c>
      <c r="C53" s="161" t="s">
        <v>458</v>
      </c>
      <c r="D53" s="161"/>
      <c r="E53" s="161"/>
      <c r="F53" s="122" t="s">
        <v>129</v>
      </c>
      <c r="G53" s="121" t="s">
        <v>123</v>
      </c>
      <c r="H53" s="121" t="s">
        <v>115</v>
      </c>
      <c r="I53" s="120" t="s">
        <v>765</v>
      </c>
      <c r="J53" s="120" t="str">
        <f t="shared" ref="J53" si="2">IF(OR(I53="MTP",I53="ATP",I53="FSP",I53="DTP",I53="FEA",I53="TAC",I53="CTP"),"核心",IF(I53="SAP","数据","周边"))</f>
        <v>核心</v>
      </c>
      <c r="K53" s="120" t="s">
        <v>347</v>
      </c>
      <c r="L53" s="121" t="s">
        <v>124</v>
      </c>
      <c r="M53" s="121" t="s">
        <v>840</v>
      </c>
      <c r="N53" s="120" t="s">
        <v>312</v>
      </c>
      <c r="O53" s="121" t="s">
        <v>1039</v>
      </c>
    </row>
    <row r="54" spans="1:15">
      <c r="A54" s="160"/>
      <c r="B54" s="165"/>
      <c r="C54" s="163"/>
      <c r="D54" s="163"/>
      <c r="E54" s="163"/>
      <c r="F54" s="122" t="s">
        <v>1066</v>
      </c>
      <c r="G54" s="121" t="s">
        <v>1067</v>
      </c>
      <c r="H54" s="137" t="s">
        <v>1400</v>
      </c>
      <c r="I54" s="120" t="s">
        <v>765</v>
      </c>
      <c r="J54" s="120" t="str">
        <f t="shared" ref="J54:J59" si="3">IF(OR(I54="MTP",I54="ATP",I54="FSP",I54="DTP",I54="FEA",I54="TAC",I54="CTP"),"核心",IF(I54="SAP","数据","周边"))</f>
        <v>核心</v>
      </c>
      <c r="K54" s="120" t="s">
        <v>347</v>
      </c>
      <c r="L54" s="121" t="s">
        <v>124</v>
      </c>
      <c r="M54" s="121" t="s">
        <v>540</v>
      </c>
      <c r="N54" s="120" t="s">
        <v>528</v>
      </c>
      <c r="O54" s="121"/>
    </row>
    <row r="55" spans="1:15" ht="24">
      <c r="A55" s="174">
        <f>A53+1</f>
        <v>22</v>
      </c>
      <c r="B55" s="171" t="s">
        <v>822</v>
      </c>
      <c r="C55" s="167" t="s">
        <v>446</v>
      </c>
      <c r="D55" s="167" t="s">
        <v>329</v>
      </c>
      <c r="E55" s="167" t="s">
        <v>803</v>
      </c>
      <c r="F55" s="122" t="s">
        <v>76</v>
      </c>
      <c r="G55" s="121" t="s">
        <v>823</v>
      </c>
      <c r="H55" s="137" t="s">
        <v>1401</v>
      </c>
      <c r="I55" s="120" t="s">
        <v>718</v>
      </c>
      <c r="J55" s="120" t="str">
        <f t="shared" si="3"/>
        <v>核心</v>
      </c>
      <c r="K55" s="120" t="s">
        <v>345</v>
      </c>
      <c r="L55" s="121" t="s">
        <v>61</v>
      </c>
      <c r="M55" s="121" t="s">
        <v>8</v>
      </c>
      <c r="N55" s="120" t="s">
        <v>71</v>
      </c>
      <c r="O55" s="121"/>
    </row>
    <row r="56" spans="1:15" ht="24">
      <c r="A56" s="174"/>
      <c r="B56" s="171"/>
      <c r="C56" s="167"/>
      <c r="D56" s="167"/>
      <c r="E56" s="167"/>
      <c r="F56" s="122" t="s">
        <v>142</v>
      </c>
      <c r="G56" s="121" t="s">
        <v>137</v>
      </c>
      <c r="H56" s="137" t="s">
        <v>1377</v>
      </c>
      <c r="I56" s="17" t="s">
        <v>718</v>
      </c>
      <c r="J56" s="120" t="str">
        <f t="shared" si="3"/>
        <v>核心</v>
      </c>
      <c r="K56" s="120" t="s">
        <v>360</v>
      </c>
      <c r="L56" s="137" t="s">
        <v>1398</v>
      </c>
      <c r="M56" s="121" t="s">
        <v>410</v>
      </c>
      <c r="N56" s="120" t="s">
        <v>138</v>
      </c>
      <c r="O56" s="121"/>
    </row>
    <row r="57" spans="1:15" ht="24">
      <c r="A57" s="158">
        <f>A55+1</f>
        <v>23</v>
      </c>
      <c r="B57" s="164" t="s">
        <v>864</v>
      </c>
      <c r="C57" s="161" t="s">
        <v>449</v>
      </c>
      <c r="D57" s="161" t="s">
        <v>329</v>
      </c>
      <c r="E57" s="161" t="s">
        <v>305</v>
      </c>
      <c r="F57" s="122" t="s">
        <v>75</v>
      </c>
      <c r="G57" s="121" t="s">
        <v>680</v>
      </c>
      <c r="H57" s="121" t="s">
        <v>72</v>
      </c>
      <c r="I57" s="120" t="s">
        <v>718</v>
      </c>
      <c r="J57" s="120" t="str">
        <f t="shared" si="3"/>
        <v>核心</v>
      </c>
      <c r="K57" s="120" t="s">
        <v>346</v>
      </c>
      <c r="L57" s="127" t="s">
        <v>61</v>
      </c>
      <c r="M57" s="121" t="s">
        <v>13</v>
      </c>
      <c r="N57" s="120" t="s">
        <v>679</v>
      </c>
      <c r="O57" s="121"/>
    </row>
    <row r="58" spans="1:15">
      <c r="A58" s="159"/>
      <c r="B58" s="168"/>
      <c r="C58" s="162"/>
      <c r="D58" s="162"/>
      <c r="E58" s="162"/>
      <c r="F58" s="122" t="s">
        <v>63</v>
      </c>
      <c r="G58" s="121" t="s">
        <v>723</v>
      </c>
      <c r="H58" s="121" t="s">
        <v>72</v>
      </c>
      <c r="I58" s="120" t="s">
        <v>718</v>
      </c>
      <c r="J58" s="120" t="str">
        <f t="shared" si="3"/>
        <v>核心</v>
      </c>
      <c r="K58" s="24" t="s">
        <v>372</v>
      </c>
      <c r="L58" s="127" t="s">
        <v>61</v>
      </c>
      <c r="M58" s="121" t="s">
        <v>769</v>
      </c>
      <c r="N58" s="120" t="s">
        <v>34</v>
      </c>
      <c r="O58" s="9"/>
    </row>
    <row r="59" spans="1:15">
      <c r="A59" s="159"/>
      <c r="B59" s="168"/>
      <c r="C59" s="162"/>
      <c r="D59" s="162"/>
      <c r="E59" s="162"/>
      <c r="F59" s="122" t="s">
        <v>139</v>
      </c>
      <c r="G59" s="121" t="s">
        <v>151</v>
      </c>
      <c r="H59" s="121" t="s">
        <v>146</v>
      </c>
      <c r="I59" s="17" t="s">
        <v>722</v>
      </c>
      <c r="J59" s="120" t="str">
        <f t="shared" si="3"/>
        <v>核心</v>
      </c>
      <c r="K59" s="120" t="s">
        <v>371</v>
      </c>
      <c r="L59" s="121" t="s">
        <v>11</v>
      </c>
      <c r="M59" s="121" t="s">
        <v>8</v>
      </c>
      <c r="N59" s="120" t="s">
        <v>916</v>
      </c>
      <c r="O59" s="121"/>
    </row>
    <row r="60" spans="1:15">
      <c r="A60" s="159"/>
      <c r="B60" s="168"/>
      <c r="C60" s="162"/>
      <c r="D60" s="162"/>
      <c r="E60" s="162"/>
      <c r="F60" s="122" t="s">
        <v>542</v>
      </c>
      <c r="G60" s="121" t="s">
        <v>533</v>
      </c>
      <c r="H60" s="121" t="s">
        <v>457</v>
      </c>
      <c r="I60" s="17" t="s">
        <v>722</v>
      </c>
      <c r="J60" s="120" t="str">
        <f t="shared" ref="J60:J61" si="4">IF(OR(I60="MTP",I60="ATP",I60="FSP",I60="DTP",I60="FEA",I60="TAC",I60="CTP"),"核心",IF(I60="SAP","数据","周边"))</f>
        <v>核心</v>
      </c>
      <c r="K60" s="120" t="s">
        <v>534</v>
      </c>
      <c r="L60" s="121" t="s">
        <v>535</v>
      </c>
      <c r="M60" s="121" t="s">
        <v>540</v>
      </c>
      <c r="N60" s="120" t="s">
        <v>532</v>
      </c>
      <c r="O60" s="121"/>
    </row>
    <row r="61" spans="1:15">
      <c r="A61" s="160"/>
      <c r="B61" s="165"/>
      <c r="C61" s="163"/>
      <c r="D61" s="163"/>
      <c r="E61" s="163"/>
      <c r="F61" s="122" t="s">
        <v>1082</v>
      </c>
      <c r="G61" s="121" t="s">
        <v>1070</v>
      </c>
      <c r="H61" s="121" t="s">
        <v>1069</v>
      </c>
      <c r="I61" s="120" t="s">
        <v>1071</v>
      </c>
      <c r="J61" s="120" t="str">
        <f t="shared" si="4"/>
        <v>周边</v>
      </c>
      <c r="K61" s="120" t="s">
        <v>346</v>
      </c>
      <c r="L61" s="121" t="s">
        <v>1072</v>
      </c>
      <c r="M61" s="121" t="s">
        <v>8</v>
      </c>
      <c r="N61" s="120" t="s">
        <v>528</v>
      </c>
      <c r="O61" s="121"/>
    </row>
    <row r="62" spans="1:15" ht="24">
      <c r="A62" s="158">
        <f>A57+1</f>
        <v>24</v>
      </c>
      <c r="B62" s="164" t="s">
        <v>824</v>
      </c>
      <c r="C62" s="161" t="s">
        <v>443</v>
      </c>
      <c r="D62" s="161" t="s">
        <v>329</v>
      </c>
      <c r="E62" s="161" t="s">
        <v>39</v>
      </c>
      <c r="F62" s="122" t="s">
        <v>582</v>
      </c>
      <c r="G62" s="121" t="s">
        <v>100</v>
      </c>
      <c r="H62" s="121" t="s">
        <v>1211</v>
      </c>
      <c r="I62" s="120" t="s">
        <v>714</v>
      </c>
      <c r="J62" s="120" t="str">
        <f t="shared" ref="J62:J67" si="5">IF(OR(I62="MTP",I62="ATP",I62="FSP",I62="DTP",I62="FEA",I62="TAC",I62="CTP"),"核心",IF(I62="SAP","数据","周边"))</f>
        <v>核心</v>
      </c>
      <c r="K62" s="120" t="s">
        <v>345</v>
      </c>
      <c r="L62" s="121" t="s">
        <v>61</v>
      </c>
      <c r="M62" s="94" t="s">
        <v>410</v>
      </c>
      <c r="N62" s="120" t="s">
        <v>39</v>
      </c>
      <c r="O62" s="121" t="s">
        <v>1062</v>
      </c>
    </row>
    <row r="63" spans="1:15">
      <c r="A63" s="160"/>
      <c r="B63" s="165"/>
      <c r="C63" s="163"/>
      <c r="D63" s="163"/>
      <c r="E63" s="163"/>
      <c r="F63" s="122" t="s">
        <v>749</v>
      </c>
      <c r="G63" s="121" t="s">
        <v>101</v>
      </c>
      <c r="H63" s="121" t="s">
        <v>90</v>
      </c>
      <c r="I63" s="120" t="s">
        <v>724</v>
      </c>
      <c r="J63" s="120" t="str">
        <f t="shared" si="5"/>
        <v>核心</v>
      </c>
      <c r="K63" s="120" t="s">
        <v>345</v>
      </c>
      <c r="L63" s="121" t="s">
        <v>61</v>
      </c>
      <c r="M63" s="121" t="s">
        <v>769</v>
      </c>
      <c r="N63" s="120" t="s">
        <v>39</v>
      </c>
      <c r="O63" s="121"/>
    </row>
    <row r="64" spans="1:15">
      <c r="A64" s="158">
        <f>A62+1</f>
        <v>25</v>
      </c>
      <c r="B64" s="164" t="s">
        <v>874</v>
      </c>
      <c r="C64" s="161" t="s">
        <v>448</v>
      </c>
      <c r="D64" s="161"/>
      <c r="E64" s="161"/>
      <c r="F64" s="122" t="s">
        <v>517</v>
      </c>
      <c r="G64" s="121" t="s">
        <v>84</v>
      </c>
      <c r="H64" s="121" t="s">
        <v>69</v>
      </c>
      <c r="I64" s="120" t="s">
        <v>718</v>
      </c>
      <c r="J64" s="120" t="str">
        <f t="shared" si="5"/>
        <v>核心</v>
      </c>
      <c r="K64" s="120" t="s">
        <v>371</v>
      </c>
      <c r="L64" s="121" t="s">
        <v>61</v>
      </c>
      <c r="M64" s="121" t="s">
        <v>769</v>
      </c>
      <c r="N64" s="120" t="s">
        <v>26</v>
      </c>
      <c r="O64" s="121"/>
    </row>
    <row r="65" spans="1:15">
      <c r="A65" s="160"/>
      <c r="B65" s="165"/>
      <c r="C65" s="163"/>
      <c r="D65" s="163"/>
      <c r="E65" s="163"/>
      <c r="F65" s="122" t="s">
        <v>73</v>
      </c>
      <c r="G65" s="121" t="s">
        <v>83</v>
      </c>
      <c r="H65" s="121" t="s">
        <v>69</v>
      </c>
      <c r="I65" s="120" t="s">
        <v>718</v>
      </c>
      <c r="J65" s="120" t="str">
        <f t="shared" si="5"/>
        <v>核心</v>
      </c>
      <c r="K65" s="120" t="s">
        <v>371</v>
      </c>
      <c r="L65" s="121" t="s">
        <v>61</v>
      </c>
      <c r="M65" s="125" t="s">
        <v>1383</v>
      </c>
      <c r="N65" s="120" t="s">
        <v>34</v>
      </c>
      <c r="O65" s="121"/>
    </row>
    <row r="66" spans="1:15" ht="24">
      <c r="A66" s="107">
        <f>A64+1</f>
        <v>26</v>
      </c>
      <c r="B66" s="121" t="s">
        <v>454</v>
      </c>
      <c r="C66" s="120" t="s">
        <v>90</v>
      </c>
      <c r="D66" s="120" t="s">
        <v>329</v>
      </c>
      <c r="E66" s="120" t="s">
        <v>804</v>
      </c>
      <c r="F66" s="122" t="s">
        <v>156</v>
      </c>
      <c r="G66" s="121" t="s">
        <v>165</v>
      </c>
      <c r="H66" s="121" t="s">
        <v>90</v>
      </c>
      <c r="I66" s="17" t="s">
        <v>718</v>
      </c>
      <c r="J66" s="120" t="str">
        <f t="shared" si="5"/>
        <v>核心</v>
      </c>
      <c r="K66" s="120" t="s">
        <v>360</v>
      </c>
      <c r="L66" s="121" t="s">
        <v>11</v>
      </c>
      <c r="M66" s="121" t="s">
        <v>13</v>
      </c>
      <c r="N66" s="120" t="s">
        <v>27</v>
      </c>
      <c r="O66" s="121"/>
    </row>
    <row r="67" spans="1:15">
      <c r="A67" s="158">
        <f>A66+1</f>
        <v>27</v>
      </c>
      <c r="B67" s="164" t="s">
        <v>456</v>
      </c>
      <c r="C67" s="161" t="s">
        <v>442</v>
      </c>
      <c r="D67" s="182"/>
      <c r="E67" s="182"/>
      <c r="F67" s="122" t="s">
        <v>158</v>
      </c>
      <c r="G67" s="121" t="s">
        <v>1126</v>
      </c>
      <c r="H67" s="121" t="s">
        <v>1128</v>
      </c>
      <c r="I67" s="28" t="s">
        <v>763</v>
      </c>
      <c r="J67" s="120" t="str">
        <f t="shared" si="5"/>
        <v>核心</v>
      </c>
      <c r="K67" s="28" t="s">
        <v>359</v>
      </c>
      <c r="L67" s="127" t="s">
        <v>1355</v>
      </c>
      <c r="M67" s="121" t="s">
        <v>8</v>
      </c>
      <c r="N67" s="120" t="s">
        <v>1303</v>
      </c>
      <c r="O67" s="121"/>
    </row>
    <row r="68" spans="1:15">
      <c r="A68" s="160"/>
      <c r="B68" s="165"/>
      <c r="C68" s="163"/>
      <c r="D68" s="183"/>
      <c r="E68" s="183"/>
      <c r="F68" s="122" t="s">
        <v>162</v>
      </c>
      <c r="G68" s="121" t="s">
        <v>153</v>
      </c>
      <c r="H68" s="121" t="s">
        <v>154</v>
      </c>
      <c r="I68" s="28" t="s">
        <v>763</v>
      </c>
      <c r="J68" s="120" t="str">
        <f t="shared" ref="J68:J126" si="6">IF(OR(I68="MTP",I68="ATP",I68="FSP",I68="DTP",I68="FEA",I68="TAC",I68="CTP"),"核心",IF(I68="SAP","数据","周边"))</f>
        <v>核心</v>
      </c>
      <c r="K68" s="28" t="s">
        <v>346</v>
      </c>
      <c r="L68" s="121" t="s">
        <v>61</v>
      </c>
      <c r="M68" s="121" t="s">
        <v>769</v>
      </c>
      <c r="N68" s="120" t="s">
        <v>138</v>
      </c>
      <c r="O68" s="121"/>
    </row>
    <row r="69" spans="1:15" ht="24">
      <c r="A69" s="158">
        <f>A67+1</f>
        <v>28</v>
      </c>
      <c r="B69" s="164" t="s">
        <v>839</v>
      </c>
      <c r="C69" s="161" t="s">
        <v>455</v>
      </c>
      <c r="D69" s="161"/>
      <c r="E69" s="161"/>
      <c r="F69" s="122" t="s">
        <v>472</v>
      </c>
      <c r="G69" s="121" t="s">
        <v>190</v>
      </c>
      <c r="H69" s="121" t="s">
        <v>602</v>
      </c>
      <c r="I69" s="120" t="s">
        <v>717</v>
      </c>
      <c r="J69" s="120" t="str">
        <f>IF(OR(I69="MTP",I69="ATP",I69="FSP",I69="DTP",I69="FEA",I69="TAC",I69="CTP"),"核心",IF(I69="SAP","数据","周边"))</f>
        <v>周边</v>
      </c>
      <c r="K69" s="120" t="s">
        <v>376</v>
      </c>
      <c r="L69" s="137" t="s">
        <v>1399</v>
      </c>
      <c r="M69" s="121" t="s">
        <v>769</v>
      </c>
      <c r="N69" s="120" t="s">
        <v>34</v>
      </c>
      <c r="O69" s="121"/>
    </row>
    <row r="70" spans="1:15">
      <c r="A70" s="159"/>
      <c r="B70" s="168"/>
      <c r="C70" s="162"/>
      <c r="D70" s="162"/>
      <c r="E70" s="162"/>
      <c r="F70" s="122" t="s">
        <v>473</v>
      </c>
      <c r="G70" s="121" t="s">
        <v>658</v>
      </c>
      <c r="H70" s="121" t="s">
        <v>603</v>
      </c>
      <c r="I70" s="120" t="s">
        <v>764</v>
      </c>
      <c r="J70" s="120" t="str">
        <f>IF(OR(I70="MTP",I70="ATP",I70="FSP",I70="DTP",I70="FEA",I70="TAC",I70="CTP"),"核心",IF(I70="SAP","数据","周边"))</f>
        <v>周边</v>
      </c>
      <c r="K70" s="120" t="s">
        <v>370</v>
      </c>
      <c r="L70" s="121" t="s">
        <v>188</v>
      </c>
      <c r="M70" s="121" t="s">
        <v>8</v>
      </c>
      <c r="N70" s="120" t="s">
        <v>39</v>
      </c>
      <c r="O70" s="121"/>
    </row>
    <row r="71" spans="1:15">
      <c r="A71" s="158">
        <f>A69+1</f>
        <v>29</v>
      </c>
      <c r="B71" s="176" t="s">
        <v>865</v>
      </c>
      <c r="C71" s="161" t="s">
        <v>447</v>
      </c>
      <c r="D71" s="161" t="s">
        <v>329</v>
      </c>
      <c r="E71" s="161" t="s">
        <v>394</v>
      </c>
      <c r="F71" s="122" t="s">
        <v>742</v>
      </c>
      <c r="G71" s="121" t="s">
        <v>744</v>
      </c>
      <c r="H71" s="121" t="s">
        <v>1068</v>
      </c>
      <c r="I71" s="120" t="s">
        <v>716</v>
      </c>
      <c r="J71" s="120" t="str">
        <f t="shared" ref="J71" si="7">IF(OR(I71="MTP",I71="ATP",I71="FSP",I71="DTP",I71="FEA",I71="TAC",I71="CTP"),"核心",IF(I71="SAP","数据","周边"))</f>
        <v>数据</v>
      </c>
      <c r="K71" s="120" t="s">
        <v>346</v>
      </c>
      <c r="L71" s="121" t="s">
        <v>168</v>
      </c>
      <c r="M71" s="121" t="s">
        <v>8</v>
      </c>
      <c r="N71" s="120" t="s">
        <v>641</v>
      </c>
      <c r="O71" s="121"/>
    </row>
    <row r="72" spans="1:15">
      <c r="A72" s="160"/>
      <c r="B72" s="177"/>
      <c r="C72" s="163"/>
      <c r="D72" s="163"/>
      <c r="E72" s="163"/>
      <c r="F72" s="122" t="s">
        <v>743</v>
      </c>
      <c r="G72" s="121" t="s">
        <v>746</v>
      </c>
      <c r="H72" s="121" t="s">
        <v>167</v>
      </c>
      <c r="I72" s="120" t="s">
        <v>716</v>
      </c>
      <c r="J72" s="120" t="str">
        <f t="shared" ref="J72:J77" si="8">IF(OR(I72="MTP",I72="ATP",I72="FSP",I72="DTP",I72="FEA",I72="TAC",I72="CTP"),"核心",IF(I72="SAP","数据","周边"))</f>
        <v>数据</v>
      </c>
      <c r="K72" s="120" t="s">
        <v>346</v>
      </c>
      <c r="L72" s="121" t="s">
        <v>168</v>
      </c>
      <c r="M72" s="121" t="s">
        <v>768</v>
      </c>
      <c r="N72" s="120" t="s">
        <v>39</v>
      </c>
      <c r="O72" s="121"/>
    </row>
    <row r="73" spans="1:15">
      <c r="A73" s="107">
        <f>A71+1</f>
        <v>30</v>
      </c>
      <c r="B73" s="121" t="s">
        <v>177</v>
      </c>
      <c r="C73" s="120" t="s">
        <v>379</v>
      </c>
      <c r="D73" s="120"/>
      <c r="E73" s="120"/>
      <c r="F73" s="122" t="s">
        <v>176</v>
      </c>
      <c r="G73" s="121" t="s">
        <v>177</v>
      </c>
      <c r="H73" s="121" t="s">
        <v>379</v>
      </c>
      <c r="I73" s="120" t="s">
        <v>716</v>
      </c>
      <c r="J73" s="120" t="str">
        <f t="shared" si="8"/>
        <v>数据</v>
      </c>
      <c r="K73" s="120" t="s">
        <v>374</v>
      </c>
      <c r="L73" s="121" t="s">
        <v>11</v>
      </c>
      <c r="M73" s="121" t="s">
        <v>5</v>
      </c>
      <c r="N73" s="120" t="s">
        <v>1297</v>
      </c>
      <c r="O73" s="121"/>
    </row>
    <row r="74" spans="1:15">
      <c r="A74" s="158">
        <f>A73+1</f>
        <v>31</v>
      </c>
      <c r="B74" s="164" t="s">
        <v>729</v>
      </c>
      <c r="C74" s="161" t="s">
        <v>730</v>
      </c>
      <c r="D74" s="161"/>
      <c r="E74" s="161"/>
      <c r="F74" s="122" t="s">
        <v>740</v>
      </c>
      <c r="G74" s="121" t="s">
        <v>734</v>
      </c>
      <c r="H74" s="121" t="s">
        <v>731</v>
      </c>
      <c r="I74" s="120" t="s">
        <v>1092</v>
      </c>
      <c r="J74" s="120" t="str">
        <f t="shared" si="8"/>
        <v>数据</v>
      </c>
      <c r="K74" s="120" t="s">
        <v>345</v>
      </c>
      <c r="L74" s="121" t="s">
        <v>11</v>
      </c>
      <c r="M74" s="121" t="s">
        <v>5</v>
      </c>
      <c r="N74" s="120" t="s">
        <v>394</v>
      </c>
      <c r="O74" s="120"/>
    </row>
    <row r="75" spans="1:15">
      <c r="A75" s="159"/>
      <c r="B75" s="168"/>
      <c r="C75" s="162"/>
      <c r="D75" s="162"/>
      <c r="E75" s="162"/>
      <c r="F75" s="122" t="s">
        <v>741</v>
      </c>
      <c r="G75" s="121" t="s">
        <v>735</v>
      </c>
      <c r="H75" s="121" t="s">
        <v>731</v>
      </c>
      <c r="I75" s="120" t="s">
        <v>1092</v>
      </c>
      <c r="J75" s="120" t="str">
        <f t="shared" si="8"/>
        <v>数据</v>
      </c>
      <c r="K75" s="120" t="s">
        <v>345</v>
      </c>
      <c r="L75" s="121" t="s">
        <v>11</v>
      </c>
      <c r="M75" s="121" t="s">
        <v>5</v>
      </c>
      <c r="N75" s="120" t="s">
        <v>394</v>
      </c>
      <c r="O75" s="120"/>
    </row>
    <row r="76" spans="1:15">
      <c r="A76" s="159"/>
      <c r="B76" s="168"/>
      <c r="C76" s="162"/>
      <c r="D76" s="162"/>
      <c r="E76" s="162"/>
      <c r="F76" s="122" t="s">
        <v>739</v>
      </c>
      <c r="G76" s="121" t="s">
        <v>736</v>
      </c>
      <c r="H76" s="121" t="s">
        <v>732</v>
      </c>
      <c r="I76" s="120" t="s">
        <v>763</v>
      </c>
      <c r="J76" s="120" t="str">
        <f t="shared" si="8"/>
        <v>核心</v>
      </c>
      <c r="K76" s="120" t="s">
        <v>345</v>
      </c>
      <c r="L76" s="121" t="s">
        <v>11</v>
      </c>
      <c r="M76" s="121" t="s">
        <v>1039</v>
      </c>
      <c r="N76" s="120" t="s">
        <v>394</v>
      </c>
      <c r="O76" s="120"/>
    </row>
    <row r="77" spans="1:15" ht="14.25" thickBot="1">
      <c r="A77" s="175"/>
      <c r="B77" s="178"/>
      <c r="C77" s="169"/>
      <c r="D77" s="169"/>
      <c r="E77" s="169"/>
      <c r="F77" s="77" t="s">
        <v>738</v>
      </c>
      <c r="G77" s="78" t="s">
        <v>737</v>
      </c>
      <c r="H77" s="78" t="s">
        <v>733</v>
      </c>
      <c r="I77" s="79" t="s">
        <v>763</v>
      </c>
      <c r="J77" s="79" t="str">
        <f t="shared" si="8"/>
        <v>核心</v>
      </c>
      <c r="K77" s="79" t="s">
        <v>345</v>
      </c>
      <c r="L77" s="78" t="s">
        <v>11</v>
      </c>
      <c r="M77" s="78" t="s">
        <v>768</v>
      </c>
      <c r="N77" s="79" t="s">
        <v>394</v>
      </c>
      <c r="O77" s="79"/>
    </row>
    <row r="78" spans="1:15">
      <c r="A78" s="159">
        <f>A74+1</f>
        <v>32</v>
      </c>
      <c r="B78" s="168" t="s">
        <v>183</v>
      </c>
      <c r="C78" s="162" t="s">
        <v>111</v>
      </c>
      <c r="D78" s="163" t="s">
        <v>329</v>
      </c>
      <c r="E78" s="163" t="s">
        <v>805</v>
      </c>
      <c r="F78" s="115" t="s">
        <v>485</v>
      </c>
      <c r="G78" s="118" t="s">
        <v>183</v>
      </c>
      <c r="H78" s="118" t="s">
        <v>111</v>
      </c>
      <c r="I78" s="117" t="s">
        <v>717</v>
      </c>
      <c r="J78" s="117" t="str">
        <f>IF(OR(I78="MTP",I78="ATP",I78="FSP",I78="DTP",I78="FEA",I78="TAC",I78="CTP"),"核心",IF(I78="SAP","数据","周边"))</f>
        <v>周边</v>
      </c>
      <c r="K78" s="117" t="s">
        <v>356</v>
      </c>
      <c r="L78" s="118" t="s">
        <v>180</v>
      </c>
      <c r="M78" s="118" t="s">
        <v>768</v>
      </c>
      <c r="N78" s="117" t="s">
        <v>184</v>
      </c>
      <c r="O78" s="118" t="s">
        <v>181</v>
      </c>
    </row>
    <row r="79" spans="1:15">
      <c r="A79" s="160"/>
      <c r="B79" s="165"/>
      <c r="C79" s="163"/>
      <c r="D79" s="167"/>
      <c r="E79" s="167"/>
      <c r="F79" s="122" t="s">
        <v>486</v>
      </c>
      <c r="G79" s="121" t="s">
        <v>186</v>
      </c>
      <c r="H79" s="121" t="s">
        <v>111</v>
      </c>
      <c r="I79" s="120" t="s">
        <v>717</v>
      </c>
      <c r="J79" s="120" t="str">
        <f>IF(OR(I79="MTP",I79="ATP",I79="FSP",I79="DTP",I79="FEA",I79="TAC",I79="CTP"),"核心",IF(I79="SAP","数据","周边"))</f>
        <v>周边</v>
      </c>
      <c r="K79" s="120" t="s">
        <v>356</v>
      </c>
      <c r="L79" s="121" t="s">
        <v>180</v>
      </c>
      <c r="M79" s="121" t="s">
        <v>768</v>
      </c>
      <c r="N79" s="120" t="s">
        <v>184</v>
      </c>
      <c r="O79" s="121" t="s">
        <v>181</v>
      </c>
    </row>
    <row r="80" spans="1:15" ht="24">
      <c r="A80" s="158">
        <f>A78+1</f>
        <v>33</v>
      </c>
      <c r="B80" s="164" t="s">
        <v>831</v>
      </c>
      <c r="C80" s="161" t="s">
        <v>450</v>
      </c>
      <c r="D80" s="161" t="s">
        <v>329</v>
      </c>
      <c r="E80" s="161" t="s">
        <v>277</v>
      </c>
      <c r="F80" s="122" t="s">
        <v>197</v>
      </c>
      <c r="G80" s="13" t="s">
        <v>195</v>
      </c>
      <c r="H80" s="13" t="s">
        <v>191</v>
      </c>
      <c r="I80" s="120" t="s">
        <v>721</v>
      </c>
      <c r="J80" s="120" t="str">
        <f t="shared" ref="J80:J82" si="9">IF(OR(I80="MTP",I80="ATP",I80="FSP",I80="DTP",I80="FEA",I80="TAC",I80="CTP"),"核心",IF(I80="SAP","数据","周边"))</f>
        <v>周边</v>
      </c>
      <c r="K80" s="51" t="s">
        <v>352</v>
      </c>
      <c r="L80" s="13" t="s">
        <v>196</v>
      </c>
      <c r="M80" s="121" t="s">
        <v>968</v>
      </c>
      <c r="N80" s="12" t="s">
        <v>184</v>
      </c>
      <c r="O80" s="121"/>
    </row>
    <row r="81" spans="1:15" ht="24">
      <c r="A81" s="159"/>
      <c r="B81" s="170"/>
      <c r="C81" s="162"/>
      <c r="D81" s="162"/>
      <c r="E81" s="162"/>
      <c r="F81" s="122" t="s">
        <v>199</v>
      </c>
      <c r="G81" s="13" t="s">
        <v>198</v>
      </c>
      <c r="H81" s="13" t="s">
        <v>191</v>
      </c>
      <c r="I81" s="120" t="s">
        <v>717</v>
      </c>
      <c r="J81" s="120" t="str">
        <f t="shared" si="9"/>
        <v>周边</v>
      </c>
      <c r="K81" s="51" t="s">
        <v>352</v>
      </c>
      <c r="L81" s="121" t="s">
        <v>1328</v>
      </c>
      <c r="M81" s="121" t="s">
        <v>207</v>
      </c>
      <c r="N81" s="120" t="s">
        <v>1329</v>
      </c>
      <c r="O81" s="121"/>
    </row>
    <row r="82" spans="1:15" ht="24">
      <c r="A82" s="159"/>
      <c r="B82" s="170"/>
      <c r="C82" s="162"/>
      <c r="D82" s="162"/>
      <c r="E82" s="162"/>
      <c r="F82" s="122" t="s">
        <v>201</v>
      </c>
      <c r="G82" s="121" t="s">
        <v>200</v>
      </c>
      <c r="H82" s="121" t="s">
        <v>191</v>
      </c>
      <c r="I82" s="120" t="s">
        <v>721</v>
      </c>
      <c r="J82" s="120" t="str">
        <f t="shared" si="9"/>
        <v>周边</v>
      </c>
      <c r="K82" s="120" t="s">
        <v>875</v>
      </c>
      <c r="L82" s="121" t="s">
        <v>103</v>
      </c>
      <c r="M82" s="121" t="s">
        <v>876</v>
      </c>
      <c r="N82" s="120" t="s">
        <v>1329</v>
      </c>
      <c r="O82" s="121"/>
    </row>
    <row r="83" spans="1:15" ht="24">
      <c r="A83" s="158">
        <f>A80+1</f>
        <v>34</v>
      </c>
      <c r="B83" s="179" t="s">
        <v>841</v>
      </c>
      <c r="C83" s="161" t="s">
        <v>447</v>
      </c>
      <c r="D83" s="161"/>
      <c r="E83" s="161"/>
      <c r="F83" s="122" t="s">
        <v>172</v>
      </c>
      <c r="G83" s="121" t="s">
        <v>834</v>
      </c>
      <c r="H83" s="121" t="s">
        <v>167</v>
      </c>
      <c r="I83" s="120" t="s">
        <v>716</v>
      </c>
      <c r="J83" s="120" t="str">
        <f>IF(OR(I83="MTP",I83="ATP",I83="FSP",I83="DTP",I83="FEA",I83="TAC",I83="CTP"),"核心",IF(I83="SAP","数据","周边"))</f>
        <v>数据</v>
      </c>
      <c r="K83" s="120" t="s">
        <v>1037</v>
      </c>
      <c r="L83" s="121" t="s">
        <v>168</v>
      </c>
      <c r="M83" s="121" t="s">
        <v>768</v>
      </c>
      <c r="N83" s="120" t="s">
        <v>117</v>
      </c>
      <c r="O83" s="121"/>
    </row>
    <row r="84" spans="1:15" ht="24">
      <c r="A84" s="159"/>
      <c r="B84" s="180"/>
      <c r="C84" s="162"/>
      <c r="D84" s="162"/>
      <c r="E84" s="162"/>
      <c r="F84" s="122" t="s">
        <v>173</v>
      </c>
      <c r="G84" s="121" t="s">
        <v>833</v>
      </c>
      <c r="H84" s="121" t="s">
        <v>167</v>
      </c>
      <c r="I84" s="120" t="s">
        <v>716</v>
      </c>
      <c r="J84" s="120" t="str">
        <f>IF(OR(I84="MTP",I84="ATP",I84="FSP",I84="DTP",I84="FEA",I84="TAC",I84="CTP"),"核心",IF(I84="SAP","数据","周边"))</f>
        <v>数据</v>
      </c>
      <c r="K84" s="120" t="s">
        <v>1037</v>
      </c>
      <c r="L84" s="121" t="s">
        <v>168</v>
      </c>
      <c r="M84" s="121" t="s">
        <v>768</v>
      </c>
      <c r="N84" s="120" t="s">
        <v>117</v>
      </c>
      <c r="O84" s="121"/>
    </row>
    <row r="85" spans="1:15">
      <c r="A85" s="160"/>
      <c r="B85" s="181"/>
      <c r="C85" s="163"/>
      <c r="D85" s="163"/>
      <c r="E85" s="163"/>
      <c r="F85" s="122" t="s">
        <v>262</v>
      </c>
      <c r="G85" s="121" t="s">
        <v>331</v>
      </c>
      <c r="H85" s="121" t="s">
        <v>167</v>
      </c>
      <c r="I85" s="120" t="s">
        <v>716</v>
      </c>
      <c r="J85" s="120" t="str">
        <f>IF(OR(I85="MTP",I85="ATP",I85="FSP",I85="DTP",I85="FEA",I85="TAC",I85="CTP"),"核心",IF(I85="SAP","数据","周边"))</f>
        <v>数据</v>
      </c>
      <c r="K85" s="120" t="s">
        <v>1037</v>
      </c>
      <c r="L85" s="121" t="s">
        <v>168</v>
      </c>
      <c r="M85" s="121" t="s">
        <v>768</v>
      </c>
      <c r="N85" s="120" t="s">
        <v>117</v>
      </c>
      <c r="O85" s="121"/>
    </row>
    <row r="86" spans="1:15">
      <c r="A86" s="158">
        <f>A83+1</f>
        <v>35</v>
      </c>
      <c r="B86" s="164" t="s">
        <v>842</v>
      </c>
      <c r="C86" s="161" t="s">
        <v>455</v>
      </c>
      <c r="D86" s="161"/>
      <c r="E86" s="161"/>
      <c r="F86" s="122" t="s">
        <v>477</v>
      </c>
      <c r="G86" s="121" t="s">
        <v>225</v>
      </c>
      <c r="H86" s="121" t="s">
        <v>221</v>
      </c>
      <c r="I86" s="120" t="s">
        <v>764</v>
      </c>
      <c r="J86" s="120" t="str">
        <f t="shared" si="6"/>
        <v>周边</v>
      </c>
      <c r="K86" s="120" t="s">
        <v>350</v>
      </c>
      <c r="L86" s="121" t="s">
        <v>124</v>
      </c>
      <c r="M86" s="121" t="s">
        <v>859</v>
      </c>
      <c r="N86" s="120" t="s">
        <v>661</v>
      </c>
      <c r="O86" s="121" t="s">
        <v>858</v>
      </c>
    </row>
    <row r="87" spans="1:15">
      <c r="A87" s="160"/>
      <c r="B87" s="165"/>
      <c r="C87" s="163"/>
      <c r="D87" s="163"/>
      <c r="E87" s="163"/>
      <c r="F87" s="122" t="s">
        <v>478</v>
      </c>
      <c r="G87" s="121" t="s">
        <v>226</v>
      </c>
      <c r="H87" s="121" t="s">
        <v>221</v>
      </c>
      <c r="I87" s="120" t="s">
        <v>764</v>
      </c>
      <c r="J87" s="120" t="str">
        <f t="shared" si="6"/>
        <v>周边</v>
      </c>
      <c r="K87" s="120" t="s">
        <v>347</v>
      </c>
      <c r="L87" s="121" t="s">
        <v>124</v>
      </c>
      <c r="M87" s="121" t="s">
        <v>768</v>
      </c>
      <c r="N87" s="120" t="s">
        <v>39</v>
      </c>
      <c r="O87" s="121"/>
    </row>
    <row r="88" spans="1:15" ht="24">
      <c r="A88" s="158">
        <f>A86+1</f>
        <v>36</v>
      </c>
      <c r="B88" s="164" t="s">
        <v>825</v>
      </c>
      <c r="C88" s="161" t="s">
        <v>612</v>
      </c>
      <c r="D88" s="161"/>
      <c r="E88" s="161"/>
      <c r="F88" s="122" t="s">
        <v>487</v>
      </c>
      <c r="G88" s="27" t="s">
        <v>309</v>
      </c>
      <c r="H88" s="38" t="s">
        <v>310</v>
      </c>
      <c r="I88" s="28" t="s">
        <v>717</v>
      </c>
      <c r="J88" s="120" t="str">
        <f t="shared" si="6"/>
        <v>周边</v>
      </c>
      <c r="K88" s="28" t="s">
        <v>431</v>
      </c>
      <c r="L88" s="38" t="s">
        <v>618</v>
      </c>
      <c r="M88" s="121" t="s">
        <v>769</v>
      </c>
      <c r="N88" s="28" t="s">
        <v>312</v>
      </c>
      <c r="O88" s="121"/>
    </row>
    <row r="89" spans="1:15" ht="24">
      <c r="A89" s="159"/>
      <c r="B89" s="168"/>
      <c r="C89" s="162"/>
      <c r="D89" s="162"/>
      <c r="E89" s="162"/>
      <c r="F89" s="122" t="s">
        <v>488</v>
      </c>
      <c r="G89" s="27" t="s">
        <v>432</v>
      </c>
      <c r="H89" s="38" t="s">
        <v>310</v>
      </c>
      <c r="I89" s="28" t="s">
        <v>717</v>
      </c>
      <c r="J89" s="120" t="str">
        <f t="shared" si="6"/>
        <v>周边</v>
      </c>
      <c r="K89" s="28" t="s">
        <v>352</v>
      </c>
      <c r="L89" s="38" t="s">
        <v>618</v>
      </c>
      <c r="M89" s="121" t="s">
        <v>769</v>
      </c>
      <c r="N89" s="28" t="s">
        <v>312</v>
      </c>
      <c r="O89" s="121"/>
    </row>
    <row r="90" spans="1:15" ht="24">
      <c r="A90" s="159"/>
      <c r="B90" s="168"/>
      <c r="C90" s="162"/>
      <c r="D90" s="162"/>
      <c r="E90" s="162"/>
      <c r="F90" s="122" t="s">
        <v>613</v>
      </c>
      <c r="G90" s="27" t="s">
        <v>615</v>
      </c>
      <c r="H90" s="38" t="s">
        <v>616</v>
      </c>
      <c r="I90" s="28" t="s">
        <v>717</v>
      </c>
      <c r="J90" s="120" t="str">
        <f t="shared" si="6"/>
        <v>周边</v>
      </c>
      <c r="K90" s="28" t="s">
        <v>617</v>
      </c>
      <c r="L90" s="38" t="s">
        <v>618</v>
      </c>
      <c r="M90" s="121" t="s">
        <v>769</v>
      </c>
      <c r="N90" s="28" t="s">
        <v>619</v>
      </c>
      <c r="O90" s="121"/>
    </row>
    <row r="91" spans="1:15" ht="24">
      <c r="A91" s="160"/>
      <c r="B91" s="165"/>
      <c r="C91" s="163"/>
      <c r="D91" s="163"/>
      <c r="E91" s="163"/>
      <c r="F91" s="122" t="s">
        <v>499</v>
      </c>
      <c r="G91" s="27" t="s">
        <v>439</v>
      </c>
      <c r="H91" s="38" t="s">
        <v>310</v>
      </c>
      <c r="I91" s="28" t="s">
        <v>717</v>
      </c>
      <c r="J91" s="120" t="str">
        <f t="shared" si="6"/>
        <v>周边</v>
      </c>
      <c r="K91" s="28" t="s">
        <v>352</v>
      </c>
      <c r="L91" s="38" t="s">
        <v>618</v>
      </c>
      <c r="M91" s="121" t="s">
        <v>769</v>
      </c>
      <c r="N91" s="28" t="s">
        <v>312</v>
      </c>
      <c r="O91" s="121"/>
    </row>
    <row r="92" spans="1:15" ht="24">
      <c r="A92" s="158">
        <f>A88+1</f>
        <v>37</v>
      </c>
      <c r="B92" s="171" t="s">
        <v>512</v>
      </c>
      <c r="C92" s="161" t="s">
        <v>570</v>
      </c>
      <c r="D92" s="167"/>
      <c r="E92" s="167"/>
      <c r="F92" s="122" t="s">
        <v>489</v>
      </c>
      <c r="G92" s="27" t="s">
        <v>322</v>
      </c>
      <c r="H92" s="38" t="s">
        <v>313</v>
      </c>
      <c r="I92" s="28" t="s">
        <v>717</v>
      </c>
      <c r="J92" s="120" t="str">
        <f t="shared" si="6"/>
        <v>周边</v>
      </c>
      <c r="K92" s="28" t="s">
        <v>357</v>
      </c>
      <c r="L92" s="38" t="s">
        <v>311</v>
      </c>
      <c r="M92" s="121" t="s">
        <v>769</v>
      </c>
      <c r="N92" s="28" t="s">
        <v>312</v>
      </c>
      <c r="O92" s="121"/>
    </row>
    <row r="93" spans="1:15">
      <c r="A93" s="159"/>
      <c r="B93" s="171"/>
      <c r="C93" s="162"/>
      <c r="D93" s="167"/>
      <c r="E93" s="167"/>
      <c r="F93" s="122" t="s">
        <v>490</v>
      </c>
      <c r="G93" s="27" t="s">
        <v>314</v>
      </c>
      <c r="H93" s="38" t="s">
        <v>313</v>
      </c>
      <c r="I93" s="28" t="s">
        <v>717</v>
      </c>
      <c r="J93" s="120" t="str">
        <f t="shared" si="6"/>
        <v>周边</v>
      </c>
      <c r="K93" s="28" t="s">
        <v>349</v>
      </c>
      <c r="L93" s="38" t="s">
        <v>311</v>
      </c>
      <c r="M93" s="121" t="s">
        <v>769</v>
      </c>
      <c r="N93" s="28" t="s">
        <v>328</v>
      </c>
      <c r="O93" s="121"/>
    </row>
    <row r="94" spans="1:15" ht="24">
      <c r="A94" s="159"/>
      <c r="B94" s="171"/>
      <c r="C94" s="162"/>
      <c r="D94" s="167"/>
      <c r="E94" s="167"/>
      <c r="F94" s="122" t="s">
        <v>491</v>
      </c>
      <c r="G94" s="27" t="s">
        <v>315</v>
      </c>
      <c r="H94" s="38" t="s">
        <v>313</v>
      </c>
      <c r="I94" s="28" t="s">
        <v>717</v>
      </c>
      <c r="J94" s="120" t="str">
        <f t="shared" si="6"/>
        <v>周边</v>
      </c>
      <c r="K94" s="28" t="s">
        <v>349</v>
      </c>
      <c r="L94" s="38" t="s">
        <v>311</v>
      </c>
      <c r="M94" s="121" t="s">
        <v>769</v>
      </c>
      <c r="N94" s="28" t="s">
        <v>312</v>
      </c>
      <c r="O94" s="121"/>
    </row>
    <row r="95" spans="1:15" ht="24">
      <c r="A95" s="159"/>
      <c r="B95" s="171"/>
      <c r="C95" s="162"/>
      <c r="D95" s="167"/>
      <c r="E95" s="167"/>
      <c r="F95" s="122" t="s">
        <v>627</v>
      </c>
      <c r="G95" s="27" t="s">
        <v>629</v>
      </c>
      <c r="H95" s="38" t="s">
        <v>313</v>
      </c>
      <c r="I95" s="28" t="s">
        <v>717</v>
      </c>
      <c r="J95" s="120" t="str">
        <f t="shared" ref="J95" si="10">IF(OR(I95="MTP",I95="ATP",I95="FSP",I95="DTP",I95="FEA",I95="TAC",I95="CTP"),"核心",IF(I95="SAP","数据","周边"))</f>
        <v>周边</v>
      </c>
      <c r="K95" s="28" t="s">
        <v>349</v>
      </c>
      <c r="L95" s="38" t="s">
        <v>311</v>
      </c>
      <c r="M95" s="121" t="s">
        <v>7</v>
      </c>
      <c r="N95" s="28" t="s">
        <v>532</v>
      </c>
      <c r="O95" s="121" t="s">
        <v>931</v>
      </c>
    </row>
    <row r="96" spans="1:15">
      <c r="A96" s="160"/>
      <c r="B96" s="171"/>
      <c r="C96" s="163"/>
      <c r="D96" s="167"/>
      <c r="E96" s="167"/>
      <c r="F96" s="122" t="s">
        <v>1118</v>
      </c>
      <c r="G96" s="27" t="s">
        <v>1119</v>
      </c>
      <c r="H96" s="38" t="s">
        <v>111</v>
      </c>
      <c r="I96" s="28" t="s">
        <v>717</v>
      </c>
      <c r="J96" s="120" t="s">
        <v>1109</v>
      </c>
      <c r="K96" s="28" t="s">
        <v>1120</v>
      </c>
      <c r="L96" s="38" t="s">
        <v>187</v>
      </c>
      <c r="M96" s="121" t="s">
        <v>7</v>
      </c>
      <c r="N96" s="28" t="s">
        <v>30</v>
      </c>
      <c r="O96" s="121" t="s">
        <v>931</v>
      </c>
    </row>
    <row r="97" spans="1:15">
      <c r="A97" s="158">
        <f>A92+1</f>
        <v>38</v>
      </c>
      <c r="B97" s="171" t="s">
        <v>513</v>
      </c>
      <c r="C97" s="161" t="s">
        <v>313</v>
      </c>
      <c r="D97" s="167"/>
      <c r="E97" s="167"/>
      <c r="F97" s="122" t="s">
        <v>492</v>
      </c>
      <c r="G97" s="27" t="s">
        <v>323</v>
      </c>
      <c r="H97" s="38" t="s">
        <v>313</v>
      </c>
      <c r="I97" s="28" t="s">
        <v>717</v>
      </c>
      <c r="J97" s="120" t="str">
        <f t="shared" si="6"/>
        <v>周边</v>
      </c>
      <c r="K97" s="28" t="s">
        <v>358</v>
      </c>
      <c r="L97" s="38" t="s">
        <v>311</v>
      </c>
      <c r="M97" s="121" t="s">
        <v>769</v>
      </c>
      <c r="N97" s="28" t="s">
        <v>312</v>
      </c>
      <c r="O97" s="27"/>
    </row>
    <row r="98" spans="1:15">
      <c r="A98" s="159"/>
      <c r="B98" s="171"/>
      <c r="C98" s="162"/>
      <c r="D98" s="167"/>
      <c r="E98" s="167"/>
      <c r="F98" s="122" t="s">
        <v>493</v>
      </c>
      <c r="G98" s="27" t="s">
        <v>316</v>
      </c>
      <c r="H98" s="38" t="s">
        <v>313</v>
      </c>
      <c r="I98" s="28" t="s">
        <v>717</v>
      </c>
      <c r="J98" s="120" t="str">
        <f t="shared" si="6"/>
        <v>周边</v>
      </c>
      <c r="K98" s="28" t="s">
        <v>339</v>
      </c>
      <c r="L98" s="38" t="s">
        <v>311</v>
      </c>
      <c r="M98" s="121" t="s">
        <v>769</v>
      </c>
      <c r="N98" s="28" t="s">
        <v>312</v>
      </c>
      <c r="O98" s="121"/>
    </row>
    <row r="99" spans="1:15">
      <c r="A99" s="159"/>
      <c r="B99" s="171"/>
      <c r="C99" s="162"/>
      <c r="D99" s="167"/>
      <c r="E99" s="167"/>
      <c r="F99" s="122" t="s">
        <v>494</v>
      </c>
      <c r="G99" s="27" t="s">
        <v>317</v>
      </c>
      <c r="H99" s="38" t="s">
        <v>313</v>
      </c>
      <c r="I99" s="28" t="s">
        <v>717</v>
      </c>
      <c r="J99" s="120" t="str">
        <f t="shared" si="6"/>
        <v>周边</v>
      </c>
      <c r="K99" s="28" t="s">
        <v>339</v>
      </c>
      <c r="L99" s="38" t="s">
        <v>311</v>
      </c>
      <c r="M99" s="121" t="s">
        <v>769</v>
      </c>
      <c r="N99" s="28" t="s">
        <v>312</v>
      </c>
      <c r="O99" s="121"/>
    </row>
    <row r="100" spans="1:15">
      <c r="A100" s="160"/>
      <c r="B100" s="171"/>
      <c r="C100" s="163"/>
      <c r="D100" s="167"/>
      <c r="E100" s="167"/>
      <c r="F100" s="122" t="s">
        <v>631</v>
      </c>
      <c r="G100" s="27" t="s">
        <v>633</v>
      </c>
      <c r="H100" s="38" t="s">
        <v>313</v>
      </c>
      <c r="I100" s="28" t="s">
        <v>717</v>
      </c>
      <c r="J100" s="120" t="str">
        <f t="shared" si="6"/>
        <v>周边</v>
      </c>
      <c r="K100" s="28" t="s">
        <v>339</v>
      </c>
      <c r="L100" s="38" t="s">
        <v>311</v>
      </c>
      <c r="M100" s="121" t="s">
        <v>7</v>
      </c>
      <c r="N100" s="28" t="s">
        <v>630</v>
      </c>
      <c r="O100" s="121"/>
    </row>
    <row r="101" spans="1:15">
      <c r="A101" s="174">
        <f>A97+1</f>
        <v>39</v>
      </c>
      <c r="B101" s="171" t="s">
        <v>514</v>
      </c>
      <c r="C101" s="167" t="s">
        <v>111</v>
      </c>
      <c r="D101" s="167"/>
      <c r="E101" s="167"/>
      <c r="F101" s="122" t="s">
        <v>495</v>
      </c>
      <c r="G101" s="27" t="s">
        <v>318</v>
      </c>
      <c r="H101" s="38" t="s">
        <v>313</v>
      </c>
      <c r="I101" s="28" t="s">
        <v>717</v>
      </c>
      <c r="J101" s="120" t="str">
        <f t="shared" si="6"/>
        <v>周边</v>
      </c>
      <c r="K101" s="28" t="s">
        <v>356</v>
      </c>
      <c r="L101" s="38" t="s">
        <v>311</v>
      </c>
      <c r="M101" s="121" t="s">
        <v>769</v>
      </c>
      <c r="N101" s="28" t="s">
        <v>937</v>
      </c>
      <c r="O101" s="27"/>
    </row>
    <row r="102" spans="1:15">
      <c r="A102" s="174"/>
      <c r="B102" s="171"/>
      <c r="C102" s="167"/>
      <c r="D102" s="167"/>
      <c r="E102" s="167"/>
      <c r="F102" s="122" t="s">
        <v>496</v>
      </c>
      <c r="G102" s="27" t="s">
        <v>319</v>
      </c>
      <c r="H102" s="38" t="s">
        <v>313</v>
      </c>
      <c r="I102" s="28" t="s">
        <v>717</v>
      </c>
      <c r="J102" s="120" t="str">
        <f t="shared" si="6"/>
        <v>周边</v>
      </c>
      <c r="K102" s="28" t="s">
        <v>347</v>
      </c>
      <c r="L102" s="38" t="s">
        <v>311</v>
      </c>
      <c r="M102" s="121" t="s">
        <v>769</v>
      </c>
      <c r="N102" s="28" t="s">
        <v>938</v>
      </c>
      <c r="O102" s="27"/>
    </row>
    <row r="103" spans="1:15">
      <c r="A103" s="174"/>
      <c r="B103" s="171"/>
      <c r="C103" s="167"/>
      <c r="D103" s="167"/>
      <c r="E103" s="167"/>
      <c r="F103" s="122" t="s">
        <v>634</v>
      </c>
      <c r="G103" s="27" t="s">
        <v>636</v>
      </c>
      <c r="H103" s="38" t="s">
        <v>313</v>
      </c>
      <c r="I103" s="28" t="s">
        <v>717</v>
      </c>
      <c r="J103" s="120" t="str">
        <f t="shared" si="6"/>
        <v>周边</v>
      </c>
      <c r="K103" s="28" t="s">
        <v>347</v>
      </c>
      <c r="L103" s="38" t="s">
        <v>311</v>
      </c>
      <c r="M103" s="121" t="s">
        <v>769</v>
      </c>
      <c r="N103" s="28" t="s">
        <v>637</v>
      </c>
      <c r="O103" s="121"/>
    </row>
    <row r="104" spans="1:15">
      <c r="A104" s="174">
        <f>A101+1</f>
        <v>40</v>
      </c>
      <c r="B104" s="171" t="s">
        <v>515</v>
      </c>
      <c r="C104" s="167" t="s">
        <v>111</v>
      </c>
      <c r="D104" s="167"/>
      <c r="E104" s="167"/>
      <c r="F104" s="122" t="s">
        <v>497</v>
      </c>
      <c r="G104" s="27" t="s">
        <v>320</v>
      </c>
      <c r="H104" s="38" t="s">
        <v>313</v>
      </c>
      <c r="I104" s="28" t="s">
        <v>717</v>
      </c>
      <c r="J104" s="120" t="str">
        <f t="shared" si="6"/>
        <v>周边</v>
      </c>
      <c r="K104" s="28" t="s">
        <v>375</v>
      </c>
      <c r="L104" s="38" t="s">
        <v>311</v>
      </c>
      <c r="M104" s="121" t="s">
        <v>769</v>
      </c>
      <c r="N104" s="28" t="s">
        <v>312</v>
      </c>
      <c r="O104" s="27"/>
    </row>
    <row r="105" spans="1:15">
      <c r="A105" s="174"/>
      <c r="B105" s="171"/>
      <c r="C105" s="167"/>
      <c r="D105" s="167"/>
      <c r="E105" s="167"/>
      <c r="F105" s="122" t="s">
        <v>498</v>
      </c>
      <c r="G105" s="27" t="s">
        <v>321</v>
      </c>
      <c r="H105" s="38" t="s">
        <v>313</v>
      </c>
      <c r="I105" s="28" t="s">
        <v>717</v>
      </c>
      <c r="J105" s="120" t="str">
        <f t="shared" si="6"/>
        <v>周边</v>
      </c>
      <c r="K105" s="28" t="s">
        <v>340</v>
      </c>
      <c r="L105" s="38" t="s">
        <v>311</v>
      </c>
      <c r="M105" s="121" t="s">
        <v>769</v>
      </c>
      <c r="N105" s="28" t="s">
        <v>312</v>
      </c>
      <c r="O105" s="27"/>
    </row>
    <row r="106" spans="1:15">
      <c r="A106" s="174"/>
      <c r="B106" s="171"/>
      <c r="C106" s="167"/>
      <c r="D106" s="167"/>
      <c r="E106" s="167"/>
      <c r="F106" s="122" t="s">
        <v>638</v>
      </c>
      <c r="G106" s="27" t="s">
        <v>640</v>
      </c>
      <c r="H106" s="38" t="s">
        <v>313</v>
      </c>
      <c r="I106" s="28" t="s">
        <v>717</v>
      </c>
      <c r="J106" s="120" t="str">
        <f t="shared" si="6"/>
        <v>周边</v>
      </c>
      <c r="K106" s="28" t="s">
        <v>340</v>
      </c>
      <c r="L106" s="38" t="s">
        <v>311</v>
      </c>
      <c r="M106" s="121" t="s">
        <v>1322</v>
      </c>
      <c r="N106" s="28" t="s">
        <v>641</v>
      </c>
      <c r="O106" s="121"/>
    </row>
    <row r="107" spans="1:15">
      <c r="A107" s="158">
        <f>A104+1</f>
        <v>41</v>
      </c>
      <c r="B107" s="171" t="s">
        <v>827</v>
      </c>
      <c r="C107" s="161" t="s">
        <v>191</v>
      </c>
      <c r="D107" s="161"/>
      <c r="E107" s="161"/>
      <c r="F107" s="122" t="s">
        <v>215</v>
      </c>
      <c r="G107" s="121" t="s">
        <v>459</v>
      </c>
      <c r="H107" s="13" t="s">
        <v>191</v>
      </c>
      <c r="I107" s="120" t="s">
        <v>721</v>
      </c>
      <c r="J107" s="120" t="str">
        <f t="shared" si="6"/>
        <v>周边</v>
      </c>
      <c r="K107" s="51" t="s">
        <v>354</v>
      </c>
      <c r="L107" s="13" t="s">
        <v>188</v>
      </c>
      <c r="M107" s="121" t="s">
        <v>7</v>
      </c>
      <c r="N107" s="120" t="s">
        <v>988</v>
      </c>
      <c r="O107" s="121"/>
    </row>
    <row r="108" spans="1:15">
      <c r="A108" s="159"/>
      <c r="B108" s="171"/>
      <c r="C108" s="162"/>
      <c r="D108" s="162"/>
      <c r="E108" s="162"/>
      <c r="F108" s="122" t="s">
        <v>216</v>
      </c>
      <c r="G108" s="121" t="s">
        <v>460</v>
      </c>
      <c r="H108" s="13" t="s">
        <v>191</v>
      </c>
      <c r="I108" s="120" t="s">
        <v>721</v>
      </c>
      <c r="J108" s="120" t="str">
        <f t="shared" si="6"/>
        <v>周边</v>
      </c>
      <c r="K108" s="51" t="s">
        <v>354</v>
      </c>
      <c r="L108" s="13" t="s">
        <v>188</v>
      </c>
      <c r="M108" s="121" t="s">
        <v>768</v>
      </c>
      <c r="N108" s="12" t="s">
        <v>71</v>
      </c>
      <c r="O108" s="121"/>
    </row>
    <row r="109" spans="1:15">
      <c r="A109" s="160"/>
      <c r="B109" s="171"/>
      <c r="C109" s="163"/>
      <c r="D109" s="163"/>
      <c r="E109" s="163"/>
      <c r="F109" s="122" t="s">
        <v>219</v>
      </c>
      <c r="G109" s="121" t="s">
        <v>461</v>
      </c>
      <c r="H109" s="13" t="s">
        <v>191</v>
      </c>
      <c r="I109" s="120" t="s">
        <v>721</v>
      </c>
      <c r="J109" s="120" t="str">
        <f t="shared" si="6"/>
        <v>周边</v>
      </c>
      <c r="K109" s="51" t="s">
        <v>354</v>
      </c>
      <c r="L109" s="13" t="s">
        <v>188</v>
      </c>
      <c r="M109" s="121" t="s">
        <v>768</v>
      </c>
      <c r="N109" s="12" t="s">
        <v>39</v>
      </c>
      <c r="O109" s="121"/>
    </row>
    <row r="110" spans="1:15">
      <c r="A110" s="158">
        <f>A107+1</f>
        <v>42</v>
      </c>
      <c r="B110" s="164" t="s">
        <v>877</v>
      </c>
      <c r="C110" s="161" t="s">
        <v>191</v>
      </c>
      <c r="D110" s="161"/>
      <c r="E110" s="161"/>
      <c r="F110" s="122" t="s">
        <v>213</v>
      </c>
      <c r="G110" s="121" t="s">
        <v>878</v>
      </c>
      <c r="H110" s="121" t="s">
        <v>191</v>
      </c>
      <c r="I110" s="120" t="s">
        <v>716</v>
      </c>
      <c r="J110" s="120" t="str">
        <f t="shared" si="6"/>
        <v>数据</v>
      </c>
      <c r="K110" s="120" t="s">
        <v>1037</v>
      </c>
      <c r="L110" s="121" t="s">
        <v>187</v>
      </c>
      <c r="M110" s="121" t="s">
        <v>879</v>
      </c>
      <c r="N110" s="120" t="s">
        <v>880</v>
      </c>
      <c r="O110" s="121"/>
    </row>
    <row r="111" spans="1:15" ht="24">
      <c r="A111" s="159"/>
      <c r="B111" s="168"/>
      <c r="C111" s="162"/>
      <c r="D111" s="162"/>
      <c r="E111" s="162"/>
      <c r="F111" s="122" t="s">
        <v>995</v>
      </c>
      <c r="G111" s="121" t="s">
        <v>1000</v>
      </c>
      <c r="H111" s="121" t="s">
        <v>191</v>
      </c>
      <c r="I111" s="120" t="s">
        <v>716</v>
      </c>
      <c r="J111" s="120" t="str">
        <f t="shared" ref="J111" si="11">IF(OR(I111="MTP",I111="ATP",I111="FSP",I111="DTP",I111="FEA",I111="TAC",I111="CTP"),"核心",IF(I111="SAP","数据","周边"))</f>
        <v>数据</v>
      </c>
      <c r="K111" s="120" t="s">
        <v>1037</v>
      </c>
      <c r="L111" s="121" t="s">
        <v>187</v>
      </c>
      <c r="M111" s="121" t="s">
        <v>3</v>
      </c>
      <c r="N111" s="120" t="s">
        <v>312</v>
      </c>
      <c r="O111" s="121"/>
    </row>
    <row r="112" spans="1:15">
      <c r="A112" s="160"/>
      <c r="B112" s="165"/>
      <c r="C112" s="163"/>
      <c r="D112" s="163"/>
      <c r="E112" s="163"/>
      <c r="F112" s="122" t="s">
        <v>994</v>
      </c>
      <c r="G112" s="121" t="s">
        <v>997</v>
      </c>
      <c r="H112" s="121" t="s">
        <v>191</v>
      </c>
      <c r="I112" s="120" t="s">
        <v>716</v>
      </c>
      <c r="J112" s="120" t="str">
        <f t="shared" si="6"/>
        <v>数据</v>
      </c>
      <c r="K112" s="120" t="s">
        <v>1037</v>
      </c>
      <c r="L112" s="121" t="s">
        <v>187</v>
      </c>
      <c r="M112" s="121" t="s">
        <v>7</v>
      </c>
      <c r="N112" s="120" t="s">
        <v>1008</v>
      </c>
      <c r="O112" s="121"/>
    </row>
    <row r="113" spans="1:15" ht="24">
      <c r="A113" s="158">
        <f>A110+1</f>
        <v>43</v>
      </c>
      <c r="B113" s="164" t="s">
        <v>832</v>
      </c>
      <c r="C113" s="161" t="s">
        <v>450</v>
      </c>
      <c r="D113" s="161"/>
      <c r="E113" s="161"/>
      <c r="F113" s="122" t="s">
        <v>467</v>
      </c>
      <c r="G113" s="121" t="s">
        <v>829</v>
      </c>
      <c r="H113" s="13" t="s">
        <v>191</v>
      </c>
      <c r="I113" s="120" t="s">
        <v>721</v>
      </c>
      <c r="J113" s="120" t="str">
        <f t="shared" ref="J113:J120" si="12">IF(OR(I113="MTP",I113="ATP",I113="FSP",I113="DTP",I113="FEA",I113="TAC",I113="CTP"),"核心",IF(I113="SAP","数据","周边"))</f>
        <v>周边</v>
      </c>
      <c r="K113" s="51" t="s">
        <v>353</v>
      </c>
      <c r="L113" s="13" t="s">
        <v>187</v>
      </c>
      <c r="M113" s="121" t="s">
        <v>1326</v>
      </c>
      <c r="N113" s="12" t="s">
        <v>71</v>
      </c>
      <c r="O113" s="121"/>
    </row>
    <row r="114" spans="1:15" ht="24">
      <c r="A114" s="159"/>
      <c r="B114" s="168"/>
      <c r="C114" s="162"/>
      <c r="D114" s="162"/>
      <c r="E114" s="162"/>
      <c r="F114" s="122" t="s">
        <v>192</v>
      </c>
      <c r="G114" s="121" t="s">
        <v>830</v>
      </c>
      <c r="H114" s="13" t="s">
        <v>191</v>
      </c>
      <c r="I114" s="120" t="s">
        <v>721</v>
      </c>
      <c r="J114" s="120" t="str">
        <f t="shared" si="12"/>
        <v>周边</v>
      </c>
      <c r="K114" s="51" t="s">
        <v>353</v>
      </c>
      <c r="L114" s="13" t="s">
        <v>187</v>
      </c>
      <c r="M114" s="121" t="s">
        <v>540</v>
      </c>
      <c r="N114" s="12" t="s">
        <v>30</v>
      </c>
      <c r="O114" s="121"/>
    </row>
    <row r="115" spans="1:15" ht="24">
      <c r="A115" s="158">
        <f>A113+1</f>
        <v>44</v>
      </c>
      <c r="B115" s="164" t="s">
        <v>882</v>
      </c>
      <c r="C115" s="161" t="s">
        <v>191</v>
      </c>
      <c r="D115" s="161"/>
      <c r="E115" s="161"/>
      <c r="F115" s="122" t="s">
        <v>208</v>
      </c>
      <c r="G115" s="121" t="s">
        <v>883</v>
      </c>
      <c r="H115" s="121" t="s">
        <v>884</v>
      </c>
      <c r="I115" s="120" t="s">
        <v>721</v>
      </c>
      <c r="J115" s="120" t="str">
        <f t="shared" si="12"/>
        <v>周边</v>
      </c>
      <c r="K115" s="138" t="s">
        <v>1402</v>
      </c>
      <c r="L115" s="121" t="s">
        <v>187</v>
      </c>
      <c r="M115" s="121" t="s">
        <v>1337</v>
      </c>
      <c r="N115" s="120" t="s">
        <v>885</v>
      </c>
      <c r="O115" s="121"/>
    </row>
    <row r="116" spans="1:15" ht="24">
      <c r="A116" s="160"/>
      <c r="B116" s="165"/>
      <c r="C116" s="163"/>
      <c r="D116" s="163"/>
      <c r="E116" s="163"/>
      <c r="F116" s="122" t="s">
        <v>507</v>
      </c>
      <c r="G116" s="121" t="s">
        <v>214</v>
      </c>
      <c r="H116" s="121" t="s">
        <v>884</v>
      </c>
      <c r="I116" s="120" t="s">
        <v>721</v>
      </c>
      <c r="J116" s="120" t="str">
        <f t="shared" si="12"/>
        <v>周边</v>
      </c>
      <c r="K116" s="138" t="s">
        <v>1402</v>
      </c>
      <c r="L116" s="121" t="s">
        <v>187</v>
      </c>
      <c r="M116" s="121" t="s">
        <v>3</v>
      </c>
      <c r="N116" s="120" t="s">
        <v>881</v>
      </c>
      <c r="O116" s="121"/>
    </row>
    <row r="117" spans="1:15">
      <c r="A117" s="158">
        <f>A115+1</f>
        <v>45</v>
      </c>
      <c r="B117" s="164" t="s">
        <v>1027</v>
      </c>
      <c r="C117" s="161" t="s">
        <v>191</v>
      </c>
      <c r="D117" s="162"/>
      <c r="E117" s="162"/>
      <c r="F117" s="122" t="s">
        <v>912</v>
      </c>
      <c r="G117" s="121" t="s">
        <v>886</v>
      </c>
      <c r="H117" s="121" t="s">
        <v>884</v>
      </c>
      <c r="I117" s="120" t="s">
        <v>887</v>
      </c>
      <c r="J117" s="120" t="str">
        <f t="shared" si="12"/>
        <v>周边</v>
      </c>
      <c r="K117" s="120" t="s">
        <v>888</v>
      </c>
      <c r="L117" s="121" t="s">
        <v>193</v>
      </c>
      <c r="M117" s="121" t="s">
        <v>971</v>
      </c>
      <c r="N117" s="120" t="s">
        <v>889</v>
      </c>
      <c r="O117" s="121"/>
    </row>
    <row r="118" spans="1:15">
      <c r="A118" s="160"/>
      <c r="B118" s="165"/>
      <c r="C118" s="163"/>
      <c r="D118" s="162"/>
      <c r="E118" s="162"/>
      <c r="F118" s="114" t="s">
        <v>913</v>
      </c>
      <c r="G118" s="123" t="s">
        <v>890</v>
      </c>
      <c r="H118" s="123" t="s">
        <v>191</v>
      </c>
      <c r="I118" s="116" t="s">
        <v>887</v>
      </c>
      <c r="J118" s="116" t="str">
        <f t="shared" si="12"/>
        <v>周边</v>
      </c>
      <c r="K118" s="116" t="s">
        <v>888</v>
      </c>
      <c r="L118" s="123" t="s">
        <v>193</v>
      </c>
      <c r="M118" s="121" t="s">
        <v>971</v>
      </c>
      <c r="N118" s="116" t="s">
        <v>881</v>
      </c>
      <c r="O118" s="121"/>
    </row>
    <row r="119" spans="1:15">
      <c r="A119" s="158">
        <f>A117+1</f>
        <v>46</v>
      </c>
      <c r="B119" s="164" t="s">
        <v>891</v>
      </c>
      <c r="C119" s="161" t="s">
        <v>884</v>
      </c>
      <c r="D119" s="161"/>
      <c r="E119" s="161"/>
      <c r="F119" s="122" t="s">
        <v>914</v>
      </c>
      <c r="G119" s="121" t="s">
        <v>892</v>
      </c>
      <c r="H119" s="121" t="s">
        <v>191</v>
      </c>
      <c r="I119" s="120" t="s">
        <v>887</v>
      </c>
      <c r="J119" s="120" t="str">
        <f t="shared" si="12"/>
        <v>周边</v>
      </c>
      <c r="K119" s="120" t="s">
        <v>893</v>
      </c>
      <c r="L119" s="121" t="s">
        <v>894</v>
      </c>
      <c r="M119" s="121" t="s">
        <v>7</v>
      </c>
      <c r="N119" s="120" t="s">
        <v>895</v>
      </c>
      <c r="O119" s="121"/>
    </row>
    <row r="120" spans="1:15" ht="24">
      <c r="A120" s="160"/>
      <c r="B120" s="165"/>
      <c r="C120" s="163"/>
      <c r="D120" s="163"/>
      <c r="E120" s="163"/>
      <c r="F120" s="122" t="s">
        <v>915</v>
      </c>
      <c r="G120" s="121" t="s">
        <v>896</v>
      </c>
      <c r="H120" s="121" t="s">
        <v>191</v>
      </c>
      <c r="I120" s="120" t="s">
        <v>887</v>
      </c>
      <c r="J120" s="120" t="str">
        <f t="shared" si="12"/>
        <v>周边</v>
      </c>
      <c r="K120" s="120" t="s">
        <v>893</v>
      </c>
      <c r="L120" s="121" t="s">
        <v>894</v>
      </c>
      <c r="M120" s="121" t="s">
        <v>7</v>
      </c>
      <c r="N120" s="120" t="s">
        <v>880</v>
      </c>
      <c r="O120" s="121"/>
    </row>
    <row r="121" spans="1:15">
      <c r="A121" s="158">
        <f>A119+1</f>
        <v>47</v>
      </c>
      <c r="B121" s="164" t="s">
        <v>828</v>
      </c>
      <c r="C121" s="161" t="s">
        <v>441</v>
      </c>
      <c r="D121" s="161"/>
      <c r="E121" s="161"/>
      <c r="F121" s="122" t="s">
        <v>502</v>
      </c>
      <c r="G121" s="121" t="s">
        <v>112</v>
      </c>
      <c r="H121" s="121" t="s">
        <v>86</v>
      </c>
      <c r="I121" s="120" t="s">
        <v>763</v>
      </c>
      <c r="J121" s="120" t="str">
        <f t="shared" si="6"/>
        <v>核心</v>
      </c>
      <c r="K121" s="120" t="s">
        <v>345</v>
      </c>
      <c r="L121" s="127" t="s">
        <v>61</v>
      </c>
      <c r="M121" s="121" t="s">
        <v>6</v>
      </c>
      <c r="N121" s="120" t="s">
        <v>42</v>
      </c>
      <c r="O121" s="120"/>
    </row>
    <row r="122" spans="1:15">
      <c r="A122" s="159"/>
      <c r="B122" s="168"/>
      <c r="C122" s="162"/>
      <c r="D122" s="162"/>
      <c r="E122" s="162"/>
      <c r="F122" s="122" t="s">
        <v>504</v>
      </c>
      <c r="G122" s="121" t="s">
        <v>113</v>
      </c>
      <c r="H122" s="121" t="s">
        <v>1180</v>
      </c>
      <c r="I122" s="120" t="s">
        <v>763</v>
      </c>
      <c r="J122" s="120" t="str">
        <f t="shared" si="6"/>
        <v>核心</v>
      </c>
      <c r="K122" s="120" t="s">
        <v>345</v>
      </c>
      <c r="L122" s="121" t="s">
        <v>61</v>
      </c>
      <c r="M122" s="121" t="s">
        <v>2</v>
      </c>
      <c r="N122" s="120"/>
      <c r="O122" s="120"/>
    </row>
    <row r="123" spans="1:15">
      <c r="A123" s="159"/>
      <c r="B123" s="168"/>
      <c r="C123" s="162"/>
      <c r="D123" s="162"/>
      <c r="E123" s="162"/>
      <c r="F123" s="122" t="s">
        <v>505</v>
      </c>
      <c r="G123" s="121" t="s">
        <v>1179</v>
      </c>
      <c r="H123" s="121" t="s">
        <v>1212</v>
      </c>
      <c r="I123" s="120" t="s">
        <v>763</v>
      </c>
      <c r="J123" s="120" t="str">
        <f t="shared" si="6"/>
        <v>核心</v>
      </c>
      <c r="K123" s="120" t="s">
        <v>345</v>
      </c>
      <c r="L123" s="121" t="s">
        <v>61</v>
      </c>
      <c r="M123" s="121" t="s">
        <v>2</v>
      </c>
      <c r="N123" s="120"/>
      <c r="O123" s="120"/>
    </row>
    <row r="124" spans="1:15">
      <c r="A124" s="159"/>
      <c r="B124" s="168"/>
      <c r="C124" s="162"/>
      <c r="D124" s="162"/>
      <c r="E124" s="162"/>
      <c r="F124" s="122" t="s">
        <v>1177</v>
      </c>
      <c r="G124" s="121" t="s">
        <v>1182</v>
      </c>
      <c r="H124" s="121" t="s">
        <v>1180</v>
      </c>
      <c r="I124" s="120" t="s">
        <v>763</v>
      </c>
      <c r="J124" s="120" t="str">
        <f t="shared" si="6"/>
        <v>核心</v>
      </c>
      <c r="K124" s="120" t="s">
        <v>345</v>
      </c>
      <c r="L124" s="121" t="s">
        <v>61</v>
      </c>
      <c r="M124" s="121" t="s">
        <v>1183</v>
      </c>
      <c r="N124" s="120"/>
      <c r="O124" s="120"/>
    </row>
    <row r="125" spans="1:15">
      <c r="A125" s="159"/>
      <c r="B125" s="168"/>
      <c r="C125" s="162"/>
      <c r="D125" s="162"/>
      <c r="E125" s="162"/>
      <c r="F125" s="122" t="s">
        <v>506</v>
      </c>
      <c r="G125" s="121" t="s">
        <v>396</v>
      </c>
      <c r="H125" s="121" t="s">
        <v>392</v>
      </c>
      <c r="I125" s="120" t="s">
        <v>763</v>
      </c>
      <c r="J125" s="120" t="str">
        <f t="shared" si="6"/>
        <v>核心</v>
      </c>
      <c r="K125" s="120" t="s">
        <v>345</v>
      </c>
      <c r="L125" s="121" t="s">
        <v>11</v>
      </c>
      <c r="M125" s="121"/>
      <c r="N125" s="120" t="s">
        <v>394</v>
      </c>
      <c r="O125" s="120"/>
    </row>
    <row r="126" spans="1:15">
      <c r="A126" s="159"/>
      <c r="B126" s="168"/>
      <c r="C126" s="162"/>
      <c r="D126" s="162"/>
      <c r="E126" s="162"/>
      <c r="F126" s="122" t="s">
        <v>523</v>
      </c>
      <c r="G126" s="121" t="s">
        <v>397</v>
      </c>
      <c r="H126" s="121" t="s">
        <v>393</v>
      </c>
      <c r="I126" s="120" t="s">
        <v>763</v>
      </c>
      <c r="J126" s="120" t="str">
        <f t="shared" si="6"/>
        <v>核心</v>
      </c>
      <c r="K126" s="120" t="s">
        <v>345</v>
      </c>
      <c r="L126" s="121" t="s">
        <v>11</v>
      </c>
      <c r="M126" s="121"/>
      <c r="N126" s="120" t="s">
        <v>394</v>
      </c>
      <c r="O126" s="120"/>
    </row>
    <row r="127" spans="1:15">
      <c r="A127" s="160"/>
      <c r="B127" s="165"/>
      <c r="C127" s="163"/>
      <c r="D127" s="163"/>
      <c r="E127" s="163"/>
      <c r="F127" s="122" t="s">
        <v>522</v>
      </c>
      <c r="G127" s="121" t="s">
        <v>398</v>
      </c>
      <c r="H127" s="121" t="s">
        <v>393</v>
      </c>
      <c r="I127" s="120" t="s">
        <v>763</v>
      </c>
      <c r="J127" s="120" t="str">
        <f t="shared" ref="J127:J137" si="13">IF(OR(I127="MTP",I127="ATP",I127="FSP",I127="DTP",I127="FEA",I127="TAC",I127="CTP"),"核心",IF(I127="SAP","数据","周边"))</f>
        <v>核心</v>
      </c>
      <c r="K127" s="120" t="s">
        <v>345</v>
      </c>
      <c r="L127" s="121" t="s">
        <v>11</v>
      </c>
      <c r="M127" s="121"/>
      <c r="N127" s="120" t="s">
        <v>394</v>
      </c>
      <c r="O127" s="120"/>
    </row>
    <row r="128" spans="1:15">
      <c r="A128" s="153">
        <f>A121+1</f>
        <v>48</v>
      </c>
      <c r="B128" s="166" t="s">
        <v>1124</v>
      </c>
      <c r="C128" s="153" t="s">
        <v>1093</v>
      </c>
      <c r="D128" s="153"/>
      <c r="E128" s="153"/>
      <c r="F128" s="93" t="s">
        <v>939</v>
      </c>
      <c r="G128" s="108" t="s">
        <v>1123</v>
      </c>
      <c r="H128" s="94" t="s">
        <v>1093</v>
      </c>
      <c r="I128" s="119" t="s">
        <v>1100</v>
      </c>
      <c r="J128" s="119" t="str">
        <f t="shared" si="13"/>
        <v>核心</v>
      </c>
      <c r="K128" s="120" t="s">
        <v>345</v>
      </c>
      <c r="L128" s="94" t="s">
        <v>1102</v>
      </c>
      <c r="M128" s="121" t="s">
        <v>1104</v>
      </c>
      <c r="N128" s="120" t="s">
        <v>394</v>
      </c>
      <c r="O128" s="94"/>
    </row>
    <row r="129" spans="1:15">
      <c r="A129" s="153"/>
      <c r="B129" s="166"/>
      <c r="C129" s="153"/>
      <c r="D129" s="153"/>
      <c r="E129" s="153"/>
      <c r="F129" s="93" t="s">
        <v>1122</v>
      </c>
      <c r="G129" s="108" t="s">
        <v>1095</v>
      </c>
      <c r="H129" s="94" t="s">
        <v>1099</v>
      </c>
      <c r="I129" s="119" t="s">
        <v>1101</v>
      </c>
      <c r="J129" s="119" t="str">
        <f t="shared" si="13"/>
        <v>核心</v>
      </c>
      <c r="K129" s="120" t="s">
        <v>345</v>
      </c>
      <c r="L129" s="94" t="s">
        <v>1103</v>
      </c>
      <c r="M129" s="121" t="s">
        <v>1104</v>
      </c>
      <c r="N129" s="120" t="s">
        <v>394</v>
      </c>
      <c r="O129" s="94"/>
    </row>
    <row r="130" spans="1:15">
      <c r="A130" s="153"/>
      <c r="B130" s="166"/>
      <c r="C130" s="153"/>
      <c r="D130" s="153"/>
      <c r="E130" s="153"/>
      <c r="F130" s="132" t="s">
        <v>1388</v>
      </c>
      <c r="G130" s="139" t="s">
        <v>1390</v>
      </c>
      <c r="H130" s="134" t="s">
        <v>1391</v>
      </c>
      <c r="I130" s="140" t="s">
        <v>1392</v>
      </c>
      <c r="J130" s="140" t="str">
        <f t="shared" si="13"/>
        <v>核心</v>
      </c>
      <c r="K130" s="67" t="s">
        <v>345</v>
      </c>
      <c r="L130" s="134" t="s">
        <v>1102</v>
      </c>
      <c r="M130" s="125" t="s">
        <v>1393</v>
      </c>
      <c r="N130" s="67" t="s">
        <v>1394</v>
      </c>
      <c r="O130" s="94"/>
    </row>
    <row r="131" spans="1:15">
      <c r="A131" s="153"/>
      <c r="B131" s="166"/>
      <c r="C131" s="153"/>
      <c r="D131" s="153"/>
      <c r="E131" s="153"/>
      <c r="F131" s="93" t="s">
        <v>1121</v>
      </c>
      <c r="G131" s="108" t="s">
        <v>1097</v>
      </c>
      <c r="H131" s="94"/>
      <c r="I131" s="119" t="s">
        <v>1101</v>
      </c>
      <c r="J131" s="119" t="str">
        <f t="shared" si="13"/>
        <v>核心</v>
      </c>
      <c r="K131" s="120" t="s">
        <v>345</v>
      </c>
      <c r="L131" s="94"/>
      <c r="M131" s="121" t="s">
        <v>840</v>
      </c>
      <c r="N131" s="94"/>
      <c r="O131" s="94"/>
    </row>
    <row r="132" spans="1:15" s="96" customFormat="1" ht="24">
      <c r="A132" s="95">
        <f>A128+1</f>
        <v>49</v>
      </c>
      <c r="B132" s="97" t="s">
        <v>1213</v>
      </c>
      <c r="C132" s="97" t="s">
        <v>1214</v>
      </c>
      <c r="D132" s="95"/>
      <c r="E132" s="95"/>
      <c r="F132" s="122" t="s">
        <v>1288</v>
      </c>
      <c r="G132" s="121" t="s">
        <v>1274</v>
      </c>
      <c r="H132" s="121" t="s">
        <v>1271</v>
      </c>
      <c r="I132" s="120" t="s">
        <v>1275</v>
      </c>
      <c r="J132" s="120" t="str">
        <f t="shared" si="13"/>
        <v>周边</v>
      </c>
      <c r="K132" s="120" t="s">
        <v>1272</v>
      </c>
      <c r="L132" s="121" t="s">
        <v>1276</v>
      </c>
      <c r="M132" s="121" t="s">
        <v>7</v>
      </c>
      <c r="N132" s="136" t="s">
        <v>1273</v>
      </c>
      <c r="O132" s="124"/>
    </row>
    <row r="133" spans="1:15">
      <c r="A133" s="153">
        <f>A132+1</f>
        <v>50</v>
      </c>
      <c r="B133" s="155" t="s">
        <v>1252</v>
      </c>
      <c r="C133" s="154" t="s">
        <v>1231</v>
      </c>
      <c r="D133" s="153" t="s">
        <v>1244</v>
      </c>
      <c r="E133" s="153"/>
      <c r="F133" s="93" t="s">
        <v>1247</v>
      </c>
      <c r="G133" s="98" t="s">
        <v>1233</v>
      </c>
      <c r="H133" s="94" t="s">
        <v>1240</v>
      </c>
      <c r="I133" s="126" t="s">
        <v>1241</v>
      </c>
      <c r="J133" s="126" t="str">
        <f t="shared" si="13"/>
        <v>周边</v>
      </c>
      <c r="K133" s="126"/>
      <c r="L133" s="94"/>
      <c r="M133" s="121" t="s">
        <v>6</v>
      </c>
      <c r="N133" s="131" t="s">
        <v>1245</v>
      </c>
      <c r="O133" s="94"/>
    </row>
    <row r="134" spans="1:15">
      <c r="A134" s="153"/>
      <c r="B134" s="156"/>
      <c r="C134" s="154"/>
      <c r="D134" s="153"/>
      <c r="E134" s="153"/>
      <c r="F134" s="93" t="s">
        <v>1249</v>
      </c>
      <c r="G134" s="98" t="s">
        <v>1235</v>
      </c>
      <c r="H134" s="94" t="s">
        <v>1239</v>
      </c>
      <c r="I134" s="126" t="s">
        <v>1242</v>
      </c>
      <c r="J134" s="126" t="str">
        <f t="shared" si="13"/>
        <v>核心</v>
      </c>
      <c r="K134" s="126"/>
      <c r="L134" s="94"/>
      <c r="M134" s="121" t="s">
        <v>6</v>
      </c>
      <c r="N134" s="131" t="s">
        <v>1245</v>
      </c>
      <c r="O134" s="94"/>
    </row>
    <row r="135" spans="1:15">
      <c r="A135" s="153"/>
      <c r="B135" s="156"/>
      <c r="C135" s="154"/>
      <c r="D135" s="153"/>
      <c r="E135" s="153"/>
      <c r="F135" s="93" t="s">
        <v>1251</v>
      </c>
      <c r="G135" s="98" t="s">
        <v>1237</v>
      </c>
      <c r="H135" s="94" t="s">
        <v>1238</v>
      </c>
      <c r="I135" s="126" t="s">
        <v>1243</v>
      </c>
      <c r="J135" s="126" t="str">
        <f t="shared" si="13"/>
        <v>核心</v>
      </c>
      <c r="K135" s="126"/>
      <c r="L135" s="126"/>
      <c r="M135" s="121" t="s">
        <v>6</v>
      </c>
      <c r="N135" s="131" t="s">
        <v>1245</v>
      </c>
      <c r="O135" s="94"/>
    </row>
    <row r="136" spans="1:15">
      <c r="A136" s="153"/>
      <c r="B136" s="156"/>
      <c r="C136" s="154"/>
      <c r="D136" s="153"/>
      <c r="E136" s="153"/>
      <c r="F136" s="93" t="s">
        <v>1349</v>
      </c>
      <c r="G136" s="98" t="s">
        <v>1347</v>
      </c>
      <c r="H136" s="94" t="s">
        <v>809</v>
      </c>
      <c r="I136" s="126" t="s">
        <v>777</v>
      </c>
      <c r="J136" s="126" t="str">
        <f t="shared" si="13"/>
        <v>核心</v>
      </c>
      <c r="K136" s="126"/>
      <c r="L136" s="126"/>
      <c r="M136" s="121" t="s">
        <v>1348</v>
      </c>
      <c r="N136" s="131" t="s">
        <v>312</v>
      </c>
      <c r="O136" s="94"/>
    </row>
    <row r="137" spans="1:15">
      <c r="A137" s="153"/>
      <c r="B137" s="157"/>
      <c r="C137" s="154"/>
      <c r="D137" s="153"/>
      <c r="E137" s="153"/>
      <c r="F137" s="132" t="s">
        <v>1364</v>
      </c>
      <c r="G137" s="133" t="s">
        <v>1365</v>
      </c>
      <c r="H137" s="134" t="s">
        <v>1366</v>
      </c>
      <c r="I137" s="135" t="s">
        <v>1367</v>
      </c>
      <c r="J137" s="135" t="str">
        <f t="shared" si="13"/>
        <v>周边</v>
      </c>
      <c r="K137" s="135"/>
      <c r="L137" s="135"/>
      <c r="M137" s="125" t="s">
        <v>1368</v>
      </c>
      <c r="N137" s="135" t="s">
        <v>1369</v>
      </c>
      <c r="O137" s="94"/>
    </row>
  </sheetData>
  <autoFilter ref="A1:O136"/>
  <mergeCells count="185">
    <mergeCell ref="B22:B23"/>
    <mergeCell ref="A26:A27"/>
    <mergeCell ref="C10:C18"/>
    <mergeCell ref="D107:D109"/>
    <mergeCell ref="D110:D112"/>
    <mergeCell ref="D83:D85"/>
    <mergeCell ref="D113:D114"/>
    <mergeCell ref="A2:A9"/>
    <mergeCell ref="C2:C9"/>
    <mergeCell ref="D2:D9"/>
    <mergeCell ref="E2:E9"/>
    <mergeCell ref="B48:B51"/>
    <mergeCell ref="C48:C51"/>
    <mergeCell ref="D48:D51"/>
    <mergeCell ref="E48:E51"/>
    <mergeCell ref="A48:A51"/>
    <mergeCell ref="E24:E25"/>
    <mergeCell ref="B2:B9"/>
    <mergeCell ref="A19:A21"/>
    <mergeCell ref="A31:A37"/>
    <mergeCell ref="A22:A23"/>
    <mergeCell ref="A24:A25"/>
    <mergeCell ref="E22:E23"/>
    <mergeCell ref="E43:E44"/>
    <mergeCell ref="E26:E27"/>
    <mergeCell ref="E19:E21"/>
    <mergeCell ref="A10:A18"/>
    <mergeCell ref="C121:C127"/>
    <mergeCell ref="E121:E127"/>
    <mergeCell ref="B121:B127"/>
    <mergeCell ref="B101:B103"/>
    <mergeCell ref="C107:C109"/>
    <mergeCell ref="E107:E109"/>
    <mergeCell ref="B107:B109"/>
    <mergeCell ref="E97:E100"/>
    <mergeCell ref="D80:D82"/>
    <mergeCell ref="D88:D91"/>
    <mergeCell ref="D92:D96"/>
    <mergeCell ref="C97:C100"/>
    <mergeCell ref="C104:C106"/>
    <mergeCell ref="B104:B106"/>
    <mergeCell ref="E83:E85"/>
    <mergeCell ref="D121:D127"/>
    <mergeCell ref="E104:E106"/>
    <mergeCell ref="E113:E114"/>
    <mergeCell ref="E80:E82"/>
    <mergeCell ref="E86:E87"/>
    <mergeCell ref="E88:E91"/>
    <mergeCell ref="D97:D100"/>
    <mergeCell ref="D101:D103"/>
    <mergeCell ref="D104:D106"/>
    <mergeCell ref="A104:A106"/>
    <mergeCell ref="C80:C82"/>
    <mergeCell ref="A97:A100"/>
    <mergeCell ref="A83:A85"/>
    <mergeCell ref="A88:A91"/>
    <mergeCell ref="B86:B87"/>
    <mergeCell ref="A57:A61"/>
    <mergeCell ref="C88:C91"/>
    <mergeCell ref="E92:E96"/>
    <mergeCell ref="C92:C96"/>
    <mergeCell ref="D86:D87"/>
    <mergeCell ref="B97:B100"/>
    <mergeCell ref="B78:B79"/>
    <mergeCell ref="D78:D79"/>
    <mergeCell ref="E69:E70"/>
    <mergeCell ref="E67:E68"/>
    <mergeCell ref="E71:E72"/>
    <mergeCell ref="D71:D72"/>
    <mergeCell ref="D69:D70"/>
    <mergeCell ref="E74:E77"/>
    <mergeCell ref="E78:E79"/>
    <mergeCell ref="D67:D68"/>
    <mergeCell ref="D74:D77"/>
    <mergeCell ref="E62:E63"/>
    <mergeCell ref="E64:E65"/>
    <mergeCell ref="E57:E61"/>
    <mergeCell ref="B57:B61"/>
    <mergeCell ref="C57:C61"/>
    <mergeCell ref="C64:C65"/>
    <mergeCell ref="C62:C63"/>
    <mergeCell ref="B62:B63"/>
    <mergeCell ref="B53:B54"/>
    <mergeCell ref="C53:C54"/>
    <mergeCell ref="D62:D63"/>
    <mergeCell ref="D53:D54"/>
    <mergeCell ref="E53:E54"/>
    <mergeCell ref="B64:B65"/>
    <mergeCell ref="B55:B56"/>
    <mergeCell ref="A53:A54"/>
    <mergeCell ref="A29:A30"/>
    <mergeCell ref="A55:A56"/>
    <mergeCell ref="A80:A82"/>
    <mergeCell ref="A69:A70"/>
    <mergeCell ref="A62:A63"/>
    <mergeCell ref="A78:A79"/>
    <mergeCell ref="A74:A77"/>
    <mergeCell ref="C110:C112"/>
    <mergeCell ref="C69:C70"/>
    <mergeCell ref="B69:B70"/>
    <mergeCell ref="B67:B68"/>
    <mergeCell ref="B71:B72"/>
    <mergeCell ref="C71:C72"/>
    <mergeCell ref="B74:B77"/>
    <mergeCell ref="A67:A68"/>
    <mergeCell ref="B31:B37"/>
    <mergeCell ref="B43:B44"/>
    <mergeCell ref="C43:C44"/>
    <mergeCell ref="A43:A44"/>
    <mergeCell ref="A71:A72"/>
    <mergeCell ref="B83:B85"/>
    <mergeCell ref="A101:A103"/>
    <mergeCell ref="A107:A109"/>
    <mergeCell ref="E10:E18"/>
    <mergeCell ref="B29:B30"/>
    <mergeCell ref="E55:E56"/>
    <mergeCell ref="C55:C56"/>
    <mergeCell ref="C29:C30"/>
    <mergeCell ref="E29:E30"/>
    <mergeCell ref="E31:E37"/>
    <mergeCell ref="C31:C37"/>
    <mergeCell ref="D10:D18"/>
    <mergeCell ref="D19:D21"/>
    <mergeCell ref="D29:D30"/>
    <mergeCell ref="D22:D23"/>
    <mergeCell ref="D31:D37"/>
    <mergeCell ref="D43:D44"/>
    <mergeCell ref="B26:B27"/>
    <mergeCell ref="C26:C27"/>
    <mergeCell ref="D26:D27"/>
    <mergeCell ref="B19:B21"/>
    <mergeCell ref="C19:C21"/>
    <mergeCell ref="B24:B25"/>
    <mergeCell ref="C24:C25"/>
    <mergeCell ref="D24:D25"/>
    <mergeCell ref="C22:C23"/>
    <mergeCell ref="B10:B18"/>
    <mergeCell ref="B117:B118"/>
    <mergeCell ref="A117:A118"/>
    <mergeCell ref="D64:D65"/>
    <mergeCell ref="D57:D61"/>
    <mergeCell ref="D55:D56"/>
    <mergeCell ref="D117:D118"/>
    <mergeCell ref="E117:E118"/>
    <mergeCell ref="B113:B114"/>
    <mergeCell ref="C74:C77"/>
    <mergeCell ref="B80:B82"/>
    <mergeCell ref="C67:C68"/>
    <mergeCell ref="A86:A87"/>
    <mergeCell ref="A64:A65"/>
    <mergeCell ref="E101:E103"/>
    <mergeCell ref="C101:C103"/>
    <mergeCell ref="C78:C79"/>
    <mergeCell ref="B88:B91"/>
    <mergeCell ref="B92:B96"/>
    <mergeCell ref="C83:C85"/>
    <mergeCell ref="C86:C87"/>
    <mergeCell ref="C117:C118"/>
    <mergeCell ref="A113:A114"/>
    <mergeCell ref="A110:A112"/>
    <mergeCell ref="B110:B112"/>
    <mergeCell ref="E133:E137"/>
    <mergeCell ref="D133:D137"/>
    <mergeCell ref="C133:C137"/>
    <mergeCell ref="B133:B137"/>
    <mergeCell ref="A133:A137"/>
    <mergeCell ref="A92:A96"/>
    <mergeCell ref="E110:E112"/>
    <mergeCell ref="A115:A116"/>
    <mergeCell ref="B115:B116"/>
    <mergeCell ref="C115:C116"/>
    <mergeCell ref="D115:D116"/>
    <mergeCell ref="E115:E116"/>
    <mergeCell ref="C113:C114"/>
    <mergeCell ref="A128:A131"/>
    <mergeCell ref="B128:B131"/>
    <mergeCell ref="C128:C131"/>
    <mergeCell ref="D128:D131"/>
    <mergeCell ref="E128:E131"/>
    <mergeCell ref="A119:A120"/>
    <mergeCell ref="B119:B120"/>
    <mergeCell ref="C119:C120"/>
    <mergeCell ref="D119:D120"/>
    <mergeCell ref="E119:E120"/>
    <mergeCell ref="A121:A127"/>
  </mergeCells>
  <phoneticPr fontId="10" type="noConversion"/>
  <conditionalFormatting sqref="M63:M66 N52:O66 O67 M68:M121 N68:O127 M52:M61 F52:L127 F2:O51">
    <cfRule type="expression" dxfId="21" priority="20">
      <formula>$M2="已完成"</formula>
    </cfRule>
  </conditionalFormatting>
  <conditionalFormatting sqref="K128">
    <cfRule type="expression" dxfId="20" priority="19">
      <formula>$M128="已完成"</formula>
    </cfRule>
  </conditionalFormatting>
  <conditionalFormatting sqref="K129:K130">
    <cfRule type="expression" dxfId="19" priority="18">
      <formula>$M129="已完成"</formula>
    </cfRule>
  </conditionalFormatting>
  <conditionalFormatting sqref="K131">
    <cfRule type="expression" dxfId="18" priority="17">
      <formula>$M131="已完成"</formula>
    </cfRule>
  </conditionalFormatting>
  <conditionalFormatting sqref="N128">
    <cfRule type="expression" dxfId="17" priority="16">
      <formula>$M128="已完成"</formula>
    </cfRule>
  </conditionalFormatting>
  <conditionalFormatting sqref="N129:N130">
    <cfRule type="expression" dxfId="16" priority="15">
      <formula>$M129="已完成"</formula>
    </cfRule>
  </conditionalFormatting>
  <conditionalFormatting sqref="M122:M130">
    <cfRule type="expression" dxfId="15" priority="14">
      <formula>$M122="已完成"</formula>
    </cfRule>
  </conditionalFormatting>
  <conditionalFormatting sqref="M133:M136">
    <cfRule type="expression" dxfId="14" priority="13">
      <formula>$M133="已完成"</formula>
    </cfRule>
  </conditionalFormatting>
  <conditionalFormatting sqref="F132">
    <cfRule type="expression" dxfId="13" priority="12">
      <formula>$M132="已完成"</formula>
    </cfRule>
  </conditionalFormatting>
  <conditionalFormatting sqref="G132">
    <cfRule type="expression" dxfId="12" priority="11">
      <formula>$M132="已完成"</formula>
    </cfRule>
  </conditionalFormatting>
  <conditionalFormatting sqref="H132">
    <cfRule type="expression" dxfId="11" priority="10">
      <formula>$M132="已完成"</formula>
    </cfRule>
  </conditionalFormatting>
  <conditionalFormatting sqref="I132">
    <cfRule type="expression" dxfId="10" priority="9">
      <formula>$M132="已完成"</formula>
    </cfRule>
  </conditionalFormatting>
  <conditionalFormatting sqref="J132">
    <cfRule type="expression" dxfId="9" priority="8">
      <formula>$M132="已完成"</formula>
    </cfRule>
  </conditionalFormatting>
  <conditionalFormatting sqref="K132">
    <cfRule type="expression" dxfId="8" priority="7">
      <formula>$M132="已完成"</formula>
    </cfRule>
  </conditionalFormatting>
  <conditionalFormatting sqref="M132">
    <cfRule type="expression" dxfId="7" priority="4">
      <formula>$M132="已完成"</formula>
    </cfRule>
  </conditionalFormatting>
  <conditionalFormatting sqref="L132">
    <cfRule type="expression" dxfId="6" priority="5">
      <formula>$M132="已完成"</formula>
    </cfRule>
  </conditionalFormatting>
  <conditionalFormatting sqref="M131">
    <cfRule type="expression" dxfId="5" priority="3">
      <formula>$M131="已完成"</formula>
    </cfRule>
  </conditionalFormatting>
  <conditionalFormatting sqref="M67:N67">
    <cfRule type="expression" dxfId="4" priority="2">
      <formula>$M67="已完成"</formula>
    </cfRule>
  </conditionalFormatting>
  <conditionalFormatting sqref="M137">
    <cfRule type="expression" dxfId="3" priority="1">
      <formula>$M137="已完成"</formula>
    </cfRule>
  </conditionalFormatting>
  <pageMargins left="0.25" right="0.25" top="0.75" bottom="0.75" header="0.3" footer="0.3"/>
  <pageSetup paperSize="9" scale="93" fitToHeight="0" orientation="landscape" r:id="rId1"/>
  <headerFooter>
    <oddHeader>&amp;L技术开发部工作任务表 &amp;D</oddHeader>
    <oddFooter>&amp;L&amp;P</odd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Sheet1!$A$2:$A$15</xm:f>
          </x14:formula1>
          <xm:sqref>M131:M135 M2:M127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O55"/>
  <sheetViews>
    <sheetView topLeftCell="A43" workbookViewId="0">
      <selection activeCell="C67" sqref="C67"/>
    </sheetView>
  </sheetViews>
  <sheetFormatPr defaultRowHeight="13.5"/>
  <cols>
    <col min="1" max="2" width="12.375" style="25" customWidth="1"/>
    <col min="3" max="5" width="9" customWidth="1"/>
    <col min="7" max="7" width="9" customWidth="1"/>
  </cols>
  <sheetData>
    <row r="1" spans="1:15">
      <c r="A1" s="19" t="s">
        <v>848</v>
      </c>
      <c r="B1" s="19" t="s">
        <v>849</v>
      </c>
      <c r="C1" s="19" t="s">
        <v>850</v>
      </c>
      <c r="D1" s="19" t="s">
        <v>304</v>
      </c>
      <c r="E1" s="19" t="s">
        <v>851</v>
      </c>
      <c r="F1" s="19" t="s">
        <v>853</v>
      </c>
      <c r="G1" s="19" t="s">
        <v>855</v>
      </c>
      <c r="H1" s="19" t="s">
        <v>57</v>
      </c>
      <c r="I1" s="19" t="s">
        <v>778</v>
      </c>
      <c r="J1" s="19" t="s">
        <v>779</v>
      </c>
      <c r="K1" s="19" t="s">
        <v>336</v>
      </c>
      <c r="L1" s="19" t="s">
        <v>58</v>
      </c>
      <c r="M1" s="19" t="s">
        <v>1</v>
      </c>
      <c r="N1" s="19" t="s">
        <v>854</v>
      </c>
      <c r="O1" s="19" t="s">
        <v>269</v>
      </c>
    </row>
    <row r="2" spans="1:15">
      <c r="A2" s="7">
        <v>1</v>
      </c>
      <c r="B2" s="17" t="s">
        <v>228</v>
      </c>
      <c r="C2" s="72"/>
      <c r="D2" s="72"/>
      <c r="E2" s="14"/>
      <c r="F2" s="14" t="s">
        <v>227</v>
      </c>
      <c r="G2" s="72"/>
      <c r="H2" s="16" t="s">
        <v>11</v>
      </c>
      <c r="I2" s="70" t="str">
        <f t="shared" ref="I2:I13" si="0">MID(F2,3,3)</f>
        <v>MTP</v>
      </c>
      <c r="J2" s="70" t="str">
        <f t="shared" ref="J2:J54" si="1">IF(OR(I2="MTP",I2="ATP",I2="FSP",I2="DTP",I2="FEA",I2="TAC",I2="CTP"),"核心",IF(I2="SAP","数据","周边"))</f>
        <v>核心</v>
      </c>
      <c r="K2" s="14"/>
      <c r="L2" s="16" t="s">
        <v>11</v>
      </c>
      <c r="M2" s="16" t="s">
        <v>11</v>
      </c>
      <c r="N2" s="14" t="s">
        <v>39</v>
      </c>
      <c r="O2" s="14"/>
    </row>
    <row r="3" spans="1:15">
      <c r="A3" s="7">
        <v>2</v>
      </c>
      <c r="B3" s="17" t="s">
        <v>10</v>
      </c>
      <c r="C3" s="72"/>
      <c r="D3" s="72"/>
      <c r="E3" s="14"/>
      <c r="F3" s="14" t="s">
        <v>229</v>
      </c>
      <c r="G3" s="72"/>
      <c r="H3" s="16" t="s">
        <v>11</v>
      </c>
      <c r="I3" s="70" t="str">
        <f t="shared" si="0"/>
        <v>MTP</v>
      </c>
      <c r="J3" s="70" t="str">
        <f t="shared" si="1"/>
        <v>核心</v>
      </c>
      <c r="K3" s="14"/>
      <c r="L3" s="16" t="s">
        <v>11</v>
      </c>
      <c r="M3" s="16" t="s">
        <v>11</v>
      </c>
      <c r="N3" s="14" t="s">
        <v>39</v>
      </c>
      <c r="O3" s="14"/>
    </row>
    <row r="4" spans="1:15">
      <c r="A4" s="7">
        <v>2</v>
      </c>
      <c r="B4" s="17" t="s">
        <v>1132</v>
      </c>
      <c r="C4" s="72"/>
      <c r="D4" s="72"/>
      <c r="E4" s="14"/>
      <c r="F4" s="14" t="s">
        <v>230</v>
      </c>
      <c r="G4" s="72"/>
      <c r="H4" s="16" t="s">
        <v>1129</v>
      </c>
      <c r="I4" s="70" t="str">
        <f t="shared" si="0"/>
        <v>MTP</v>
      </c>
      <c r="J4" s="70" t="str">
        <f t="shared" si="1"/>
        <v>核心</v>
      </c>
      <c r="K4" s="14"/>
      <c r="L4" s="16" t="s">
        <v>11</v>
      </c>
      <c r="M4" s="16" t="s">
        <v>11</v>
      </c>
      <c r="N4" s="14" t="s">
        <v>39</v>
      </c>
      <c r="O4" s="14"/>
    </row>
    <row r="5" spans="1:15">
      <c r="A5" s="7">
        <f>A4+1</f>
        <v>3</v>
      </c>
      <c r="B5" s="14" t="s">
        <v>228</v>
      </c>
      <c r="C5" s="72"/>
      <c r="D5" s="72"/>
      <c r="E5" s="14"/>
      <c r="F5" s="15" t="s">
        <v>232</v>
      </c>
      <c r="G5" s="72"/>
      <c r="H5" s="16" t="s">
        <v>11</v>
      </c>
      <c r="I5" s="70" t="str">
        <f t="shared" si="0"/>
        <v>ATP</v>
      </c>
      <c r="J5" s="70" t="str">
        <f t="shared" si="1"/>
        <v>核心</v>
      </c>
      <c r="K5" s="14"/>
      <c r="L5" s="16" t="s">
        <v>11</v>
      </c>
      <c r="M5" s="16" t="s">
        <v>11</v>
      </c>
      <c r="N5" s="14" t="s">
        <v>39</v>
      </c>
      <c r="O5" s="14"/>
    </row>
    <row r="6" spans="1:15">
      <c r="A6" s="7">
        <f t="shared" ref="A6:A7" si="2">A5+1</f>
        <v>4</v>
      </c>
      <c r="B6" s="14" t="s">
        <v>10</v>
      </c>
      <c r="C6" s="72"/>
      <c r="D6" s="72"/>
      <c r="E6" s="14"/>
      <c r="F6" s="14" t="s">
        <v>233</v>
      </c>
      <c r="G6" s="72"/>
      <c r="H6" s="16" t="s">
        <v>11</v>
      </c>
      <c r="I6" s="70" t="str">
        <f t="shared" si="0"/>
        <v>ATP</v>
      </c>
      <c r="J6" s="70" t="str">
        <f t="shared" si="1"/>
        <v>核心</v>
      </c>
      <c r="K6" s="14"/>
      <c r="L6" s="16" t="s">
        <v>11</v>
      </c>
      <c r="M6" s="16" t="s">
        <v>11</v>
      </c>
      <c r="N6" s="14" t="s">
        <v>39</v>
      </c>
      <c r="O6" s="14"/>
    </row>
    <row r="7" spans="1:15">
      <c r="A7" s="7">
        <f t="shared" si="2"/>
        <v>5</v>
      </c>
      <c r="B7" s="14" t="s">
        <v>1136</v>
      </c>
      <c r="C7" s="72"/>
      <c r="D7" s="72"/>
      <c r="E7" s="14"/>
      <c r="F7" s="14" t="s">
        <v>234</v>
      </c>
      <c r="G7" s="72"/>
      <c r="H7" s="16" t="s">
        <v>1141</v>
      </c>
      <c r="I7" s="70" t="str">
        <f t="shared" si="0"/>
        <v>ATP</v>
      </c>
      <c r="J7" s="70" t="str">
        <f t="shared" si="1"/>
        <v>核心</v>
      </c>
      <c r="K7" s="14"/>
      <c r="L7" s="16" t="s">
        <v>11</v>
      </c>
      <c r="M7" s="16" t="s">
        <v>11</v>
      </c>
      <c r="N7" s="14" t="s">
        <v>39</v>
      </c>
      <c r="O7" s="14"/>
    </row>
    <row r="8" spans="1:15">
      <c r="A8" s="7">
        <f>A7+1</f>
        <v>6</v>
      </c>
      <c r="B8" s="17" t="s">
        <v>228</v>
      </c>
      <c r="C8" s="72"/>
      <c r="D8" s="72"/>
      <c r="E8" s="14"/>
      <c r="F8" s="14" t="s">
        <v>235</v>
      </c>
      <c r="G8" s="72"/>
      <c r="H8" s="16" t="s">
        <v>11</v>
      </c>
      <c r="I8" s="70" t="str">
        <f t="shared" si="0"/>
        <v>FSP</v>
      </c>
      <c r="J8" s="70" t="str">
        <f t="shared" si="1"/>
        <v>核心</v>
      </c>
      <c r="K8" s="14"/>
      <c r="L8" s="16" t="s">
        <v>11</v>
      </c>
      <c r="M8" s="16" t="s">
        <v>11</v>
      </c>
      <c r="N8" s="14" t="s">
        <v>39</v>
      </c>
      <c r="O8" s="14"/>
    </row>
    <row r="9" spans="1:15">
      <c r="A9" s="7">
        <f>A8+1</f>
        <v>7</v>
      </c>
      <c r="B9" s="17" t="s">
        <v>10</v>
      </c>
      <c r="C9" s="72"/>
      <c r="D9" s="72"/>
      <c r="E9" s="14"/>
      <c r="F9" s="14" t="s">
        <v>236</v>
      </c>
      <c r="G9" s="72"/>
      <c r="H9" s="16" t="s">
        <v>11</v>
      </c>
      <c r="I9" s="70" t="str">
        <f t="shared" si="0"/>
        <v>FSP</v>
      </c>
      <c r="J9" s="70" t="str">
        <f t="shared" si="1"/>
        <v>核心</v>
      </c>
      <c r="K9" s="14"/>
      <c r="L9" s="16" t="s">
        <v>11</v>
      </c>
      <c r="M9" s="16" t="s">
        <v>11</v>
      </c>
      <c r="N9" s="14" t="s">
        <v>39</v>
      </c>
      <c r="O9" s="14"/>
    </row>
    <row r="10" spans="1:15">
      <c r="A10" s="7">
        <f t="shared" ref="A10:A39" si="3">A9+1</f>
        <v>8</v>
      </c>
      <c r="B10" s="17" t="s">
        <v>1137</v>
      </c>
      <c r="C10" s="72"/>
      <c r="D10" s="72"/>
      <c r="E10" s="14"/>
      <c r="F10" s="14" t="s">
        <v>237</v>
      </c>
      <c r="G10" s="72"/>
      <c r="H10" s="16" t="s">
        <v>1140</v>
      </c>
      <c r="I10" s="70" t="str">
        <f t="shared" si="0"/>
        <v>FSP</v>
      </c>
      <c r="J10" s="70" t="str">
        <f t="shared" si="1"/>
        <v>核心</v>
      </c>
      <c r="K10" s="14"/>
      <c r="L10" s="16" t="s">
        <v>11</v>
      </c>
      <c r="M10" s="16" t="s">
        <v>11</v>
      </c>
      <c r="N10" s="14" t="s">
        <v>39</v>
      </c>
      <c r="O10" s="14"/>
    </row>
    <row r="11" spans="1:15">
      <c r="A11" s="7">
        <f t="shared" si="3"/>
        <v>9</v>
      </c>
      <c r="B11" s="17" t="s">
        <v>228</v>
      </c>
      <c r="C11" s="72"/>
      <c r="D11" s="72"/>
      <c r="E11" s="14"/>
      <c r="F11" s="17" t="s">
        <v>238</v>
      </c>
      <c r="G11" s="72"/>
      <c r="H11" s="18" t="s">
        <v>11</v>
      </c>
      <c r="I11" s="70" t="str">
        <f t="shared" si="0"/>
        <v>DTP</v>
      </c>
      <c r="J11" s="70" t="str">
        <f t="shared" si="1"/>
        <v>核心</v>
      </c>
      <c r="K11" s="14"/>
      <c r="L11" s="18" t="s">
        <v>11</v>
      </c>
      <c r="M11" s="18" t="s">
        <v>11</v>
      </c>
      <c r="N11" s="14" t="s">
        <v>39</v>
      </c>
      <c r="O11" s="14"/>
    </row>
    <row r="12" spans="1:15">
      <c r="A12" s="7">
        <f t="shared" si="3"/>
        <v>10</v>
      </c>
      <c r="B12" s="17" t="s">
        <v>10</v>
      </c>
      <c r="C12" s="72"/>
      <c r="D12" s="72"/>
      <c r="E12" s="14"/>
      <c r="F12" s="17" t="s">
        <v>239</v>
      </c>
      <c r="G12" s="72"/>
      <c r="H12" s="18" t="s">
        <v>11</v>
      </c>
      <c r="I12" s="70" t="str">
        <f t="shared" si="0"/>
        <v>DTP</v>
      </c>
      <c r="J12" s="70" t="str">
        <f t="shared" si="1"/>
        <v>核心</v>
      </c>
      <c r="K12" s="14"/>
      <c r="L12" s="18" t="s">
        <v>11</v>
      </c>
      <c r="M12" s="18" t="s">
        <v>11</v>
      </c>
      <c r="N12" s="14" t="s">
        <v>39</v>
      </c>
      <c r="O12" s="14"/>
    </row>
    <row r="13" spans="1:15">
      <c r="A13" s="7">
        <v>3</v>
      </c>
      <c r="B13" s="17" t="s">
        <v>1138</v>
      </c>
      <c r="C13" s="72"/>
      <c r="D13" s="72"/>
      <c r="E13" s="14"/>
      <c r="F13" s="17" t="s">
        <v>240</v>
      </c>
      <c r="G13" s="72"/>
      <c r="H13" s="18" t="s">
        <v>1139</v>
      </c>
      <c r="I13" s="70" t="str">
        <f t="shared" si="0"/>
        <v>DTP</v>
      </c>
      <c r="J13" s="70" t="str">
        <f t="shared" si="1"/>
        <v>核心</v>
      </c>
      <c r="K13" s="14"/>
      <c r="L13" s="18" t="s">
        <v>11</v>
      </c>
      <c r="M13" s="18" t="s">
        <v>11</v>
      </c>
      <c r="N13" s="14" t="s">
        <v>39</v>
      </c>
      <c r="O13" s="14"/>
    </row>
    <row r="14" spans="1:15" ht="36">
      <c r="A14" s="7">
        <f t="shared" si="3"/>
        <v>4</v>
      </c>
      <c r="B14" s="14" t="s">
        <v>143</v>
      </c>
      <c r="C14" s="72"/>
      <c r="D14" s="72"/>
      <c r="E14" s="14"/>
      <c r="F14" s="14" t="s">
        <v>750</v>
      </c>
      <c r="G14" s="72"/>
      <c r="H14" s="16" t="s">
        <v>141</v>
      </c>
      <c r="I14" s="70" t="s">
        <v>780</v>
      </c>
      <c r="J14" s="70" t="str">
        <f t="shared" si="1"/>
        <v>核心</v>
      </c>
      <c r="K14" s="14"/>
      <c r="L14" s="16" t="s">
        <v>144</v>
      </c>
      <c r="M14" s="16" t="s">
        <v>6</v>
      </c>
      <c r="N14" s="14" t="s">
        <v>39</v>
      </c>
      <c r="O14" s="14"/>
    </row>
    <row r="15" spans="1:15">
      <c r="A15" s="7">
        <v>4</v>
      </c>
      <c r="B15" s="17" t="s">
        <v>228</v>
      </c>
      <c r="C15" s="72"/>
      <c r="D15" s="72"/>
      <c r="E15" s="14"/>
      <c r="F15" s="14" t="s">
        <v>241</v>
      </c>
      <c r="G15" s="72"/>
      <c r="H15" s="16" t="s">
        <v>11</v>
      </c>
      <c r="I15" s="70" t="str">
        <f t="shared" ref="I15:I41" si="4">MID(F15,3,3)</f>
        <v>FEA</v>
      </c>
      <c r="J15" s="70" t="str">
        <f t="shared" si="1"/>
        <v>核心</v>
      </c>
      <c r="K15" s="14"/>
      <c r="L15" s="16" t="s">
        <v>11</v>
      </c>
      <c r="M15" s="16" t="s">
        <v>11</v>
      </c>
      <c r="N15" s="14" t="s">
        <v>39</v>
      </c>
      <c r="O15" s="14"/>
    </row>
    <row r="16" spans="1:15">
      <c r="A16" s="7">
        <v>5</v>
      </c>
      <c r="B16" s="17" t="s">
        <v>10</v>
      </c>
      <c r="C16" s="72"/>
      <c r="D16" s="72"/>
      <c r="E16" s="14"/>
      <c r="F16" s="14" t="s">
        <v>242</v>
      </c>
      <c r="G16" s="72"/>
      <c r="H16" s="16" t="s">
        <v>11</v>
      </c>
      <c r="I16" s="70" t="str">
        <f t="shared" si="4"/>
        <v>FEA</v>
      </c>
      <c r="J16" s="70" t="str">
        <f t="shared" si="1"/>
        <v>核心</v>
      </c>
      <c r="K16" s="14"/>
      <c r="L16" s="16" t="s">
        <v>11</v>
      </c>
      <c r="M16" s="16" t="s">
        <v>11</v>
      </c>
      <c r="N16" s="14" t="s">
        <v>39</v>
      </c>
      <c r="O16" s="14"/>
    </row>
    <row r="17" spans="1:15">
      <c r="A17" s="7">
        <f t="shared" si="3"/>
        <v>6</v>
      </c>
      <c r="B17" s="17" t="s">
        <v>1133</v>
      </c>
      <c r="C17" s="72"/>
      <c r="D17" s="72"/>
      <c r="E17" s="14"/>
      <c r="F17" s="14" t="s">
        <v>243</v>
      </c>
      <c r="G17" s="72"/>
      <c r="H17" s="16" t="s">
        <v>1130</v>
      </c>
      <c r="I17" s="70" t="str">
        <f t="shared" si="4"/>
        <v>FEA</v>
      </c>
      <c r="J17" s="70" t="str">
        <f t="shared" si="1"/>
        <v>核心</v>
      </c>
      <c r="K17" s="14"/>
      <c r="L17" s="16" t="s">
        <v>11</v>
      </c>
      <c r="M17" s="16" t="s">
        <v>11</v>
      </c>
      <c r="N17" s="14" t="s">
        <v>39</v>
      </c>
      <c r="O17" s="14"/>
    </row>
    <row r="18" spans="1:15" ht="24">
      <c r="A18" s="7">
        <f t="shared" si="3"/>
        <v>7</v>
      </c>
      <c r="B18" s="14" t="s">
        <v>159</v>
      </c>
      <c r="C18" s="72"/>
      <c r="D18" s="72"/>
      <c r="E18" s="14"/>
      <c r="F18" s="5" t="s">
        <v>751</v>
      </c>
      <c r="G18" s="72"/>
      <c r="H18" s="6" t="s">
        <v>11</v>
      </c>
      <c r="I18" s="70" t="str">
        <f t="shared" si="4"/>
        <v>TAC</v>
      </c>
      <c r="J18" s="70" t="str">
        <f t="shared" si="1"/>
        <v>核心</v>
      </c>
      <c r="K18" s="14"/>
      <c r="L18" s="6" t="s">
        <v>11</v>
      </c>
      <c r="M18" s="6" t="s">
        <v>11</v>
      </c>
      <c r="N18" s="5" t="s">
        <v>39</v>
      </c>
      <c r="O18" s="14"/>
    </row>
    <row r="19" spans="1:15" ht="24">
      <c r="A19" s="7">
        <f t="shared" si="3"/>
        <v>8</v>
      </c>
      <c r="B19" s="14" t="s">
        <v>160</v>
      </c>
      <c r="C19" s="72"/>
      <c r="D19" s="72"/>
      <c r="E19" s="14"/>
      <c r="F19" s="5" t="s">
        <v>752</v>
      </c>
      <c r="G19" s="72"/>
      <c r="H19" s="6" t="s">
        <v>11</v>
      </c>
      <c r="I19" s="70" t="str">
        <f t="shared" si="4"/>
        <v>TAC</v>
      </c>
      <c r="J19" s="70" t="str">
        <f t="shared" si="1"/>
        <v>核心</v>
      </c>
      <c r="K19" s="14"/>
      <c r="L19" s="6" t="s">
        <v>11</v>
      </c>
      <c r="M19" s="6" t="s">
        <v>11</v>
      </c>
      <c r="N19" s="5" t="s">
        <v>39</v>
      </c>
      <c r="O19" s="14"/>
    </row>
    <row r="20" spans="1:15" ht="24">
      <c r="A20" s="7">
        <f t="shared" si="3"/>
        <v>9</v>
      </c>
      <c r="B20" s="14" t="s">
        <v>161</v>
      </c>
      <c r="C20" s="72"/>
      <c r="D20" s="72"/>
      <c r="E20" s="14"/>
      <c r="F20" s="5" t="s">
        <v>753</v>
      </c>
      <c r="G20" s="72"/>
      <c r="H20" s="6" t="s">
        <v>11</v>
      </c>
      <c r="I20" s="70" t="str">
        <f t="shared" si="4"/>
        <v>TAC</v>
      </c>
      <c r="J20" s="70" t="str">
        <f t="shared" si="1"/>
        <v>核心</v>
      </c>
      <c r="K20" s="14"/>
      <c r="L20" s="6" t="s">
        <v>11</v>
      </c>
      <c r="M20" s="6" t="s">
        <v>11</v>
      </c>
      <c r="N20" s="5" t="s">
        <v>39</v>
      </c>
      <c r="O20" s="14"/>
    </row>
    <row r="21" spans="1:15" ht="24">
      <c r="A21" s="7">
        <f t="shared" si="3"/>
        <v>10</v>
      </c>
      <c r="B21" s="14" t="s">
        <v>163</v>
      </c>
      <c r="C21" s="72"/>
      <c r="D21" s="72"/>
      <c r="E21" s="14"/>
      <c r="F21" s="5" t="s">
        <v>754</v>
      </c>
      <c r="G21" s="72"/>
      <c r="H21" s="6" t="s">
        <v>11</v>
      </c>
      <c r="I21" s="70" t="str">
        <f t="shared" si="4"/>
        <v>TAC</v>
      </c>
      <c r="J21" s="70" t="str">
        <f t="shared" si="1"/>
        <v>核心</v>
      </c>
      <c r="K21" s="14"/>
      <c r="L21" s="6" t="s">
        <v>11</v>
      </c>
      <c r="M21" s="6" t="s">
        <v>11</v>
      </c>
      <c r="N21" s="5" t="s">
        <v>39</v>
      </c>
      <c r="O21" s="14"/>
    </row>
    <row r="22" spans="1:15">
      <c r="A22" s="7">
        <v>6</v>
      </c>
      <c r="B22" s="17" t="s">
        <v>245</v>
      </c>
      <c r="C22" s="72"/>
      <c r="D22" s="72"/>
      <c r="E22" s="14"/>
      <c r="F22" s="14" t="s">
        <v>244</v>
      </c>
      <c r="G22" s="72"/>
      <c r="H22" s="16" t="s">
        <v>11</v>
      </c>
      <c r="I22" s="70" t="str">
        <f t="shared" si="4"/>
        <v>TAC</v>
      </c>
      <c r="J22" s="70" t="str">
        <f t="shared" si="1"/>
        <v>核心</v>
      </c>
      <c r="K22" s="14"/>
      <c r="L22" s="16" t="s">
        <v>11</v>
      </c>
      <c r="M22" s="16" t="s">
        <v>11</v>
      </c>
      <c r="N22" s="14" t="s">
        <v>39</v>
      </c>
      <c r="O22" s="14"/>
    </row>
    <row r="23" spans="1:15">
      <c r="A23" s="7">
        <f t="shared" si="3"/>
        <v>7</v>
      </c>
      <c r="B23" s="17" t="s">
        <v>1131</v>
      </c>
      <c r="C23" s="72"/>
      <c r="D23" s="72"/>
      <c r="E23" s="14"/>
      <c r="F23" s="14" t="s">
        <v>246</v>
      </c>
      <c r="G23" s="72"/>
      <c r="H23" s="16" t="s">
        <v>1207</v>
      </c>
      <c r="I23" s="70" t="str">
        <f t="shared" si="4"/>
        <v>TAC</v>
      </c>
      <c r="J23" s="70" t="str">
        <f t="shared" si="1"/>
        <v>核心</v>
      </c>
      <c r="K23" s="14"/>
      <c r="L23" s="16" t="s">
        <v>11</v>
      </c>
      <c r="M23" s="16" t="s">
        <v>11</v>
      </c>
      <c r="N23" s="14" t="s">
        <v>39</v>
      </c>
      <c r="O23" s="14"/>
    </row>
    <row r="24" spans="1:15">
      <c r="A24" s="7">
        <v>7</v>
      </c>
      <c r="B24" s="17" t="s">
        <v>228</v>
      </c>
      <c r="C24" s="72"/>
      <c r="D24" s="72"/>
      <c r="E24" s="14"/>
      <c r="F24" s="14" t="s">
        <v>247</v>
      </c>
      <c r="G24" s="72"/>
      <c r="H24" s="16" t="s">
        <v>11</v>
      </c>
      <c r="I24" s="70" t="str">
        <f t="shared" si="4"/>
        <v>SAP</v>
      </c>
      <c r="J24" s="70" t="str">
        <f t="shared" si="1"/>
        <v>数据</v>
      </c>
      <c r="K24" s="14"/>
      <c r="L24" s="16" t="s">
        <v>11</v>
      </c>
      <c r="M24" s="16" t="s">
        <v>11</v>
      </c>
      <c r="N24" s="14" t="s">
        <v>39</v>
      </c>
      <c r="O24" s="14"/>
    </row>
    <row r="25" spans="1:15">
      <c r="A25" s="7">
        <f t="shared" si="3"/>
        <v>8</v>
      </c>
      <c r="B25" s="17" t="s">
        <v>10</v>
      </c>
      <c r="C25" s="72"/>
      <c r="D25" s="72"/>
      <c r="E25" s="14"/>
      <c r="F25" s="14" t="s">
        <v>248</v>
      </c>
      <c r="G25" s="72"/>
      <c r="H25" s="16" t="s">
        <v>11</v>
      </c>
      <c r="I25" s="70" t="str">
        <f t="shared" si="4"/>
        <v>SAP</v>
      </c>
      <c r="J25" s="70" t="str">
        <f t="shared" si="1"/>
        <v>数据</v>
      </c>
      <c r="K25" s="14"/>
      <c r="L25" s="16" t="s">
        <v>11</v>
      </c>
      <c r="M25" s="16" t="s">
        <v>11</v>
      </c>
      <c r="N25" s="14" t="s">
        <v>39</v>
      </c>
      <c r="O25" s="14"/>
    </row>
    <row r="26" spans="1:15">
      <c r="A26" s="7">
        <f t="shared" si="3"/>
        <v>9</v>
      </c>
      <c r="B26" s="17" t="s">
        <v>1134</v>
      </c>
      <c r="C26" s="72"/>
      <c r="D26" s="72"/>
      <c r="E26" s="14"/>
      <c r="F26" s="14" t="s">
        <v>249</v>
      </c>
      <c r="G26" s="72"/>
      <c r="H26" s="16" t="s">
        <v>11</v>
      </c>
      <c r="I26" s="70" t="str">
        <f t="shared" si="4"/>
        <v>SAP</v>
      </c>
      <c r="J26" s="70" t="str">
        <f t="shared" si="1"/>
        <v>数据</v>
      </c>
      <c r="K26" s="14"/>
      <c r="L26" s="16" t="s">
        <v>11</v>
      </c>
      <c r="M26" s="16" t="s">
        <v>11</v>
      </c>
      <c r="N26" s="14" t="s">
        <v>39</v>
      </c>
      <c r="O26" s="14"/>
    </row>
    <row r="27" spans="1:15" ht="24">
      <c r="A27" s="7">
        <f t="shared" si="3"/>
        <v>10</v>
      </c>
      <c r="B27" s="14" t="s">
        <v>251</v>
      </c>
      <c r="C27" s="72"/>
      <c r="D27" s="72"/>
      <c r="E27" s="14"/>
      <c r="F27" s="14" t="s">
        <v>250</v>
      </c>
      <c r="G27" s="72"/>
      <c r="H27" s="16" t="s">
        <v>11</v>
      </c>
      <c r="I27" s="70" t="str">
        <f t="shared" si="4"/>
        <v>BPM</v>
      </c>
      <c r="J27" s="70" t="str">
        <f t="shared" si="1"/>
        <v>周边</v>
      </c>
      <c r="K27" s="14"/>
      <c r="L27" s="16" t="s">
        <v>11</v>
      </c>
      <c r="M27" s="16" t="s">
        <v>11</v>
      </c>
      <c r="N27" s="14" t="s">
        <v>39</v>
      </c>
      <c r="O27" s="14"/>
    </row>
    <row r="28" spans="1:15" ht="24">
      <c r="A28" s="7">
        <v>8</v>
      </c>
      <c r="B28" s="14" t="s">
        <v>253</v>
      </c>
      <c r="C28" s="72"/>
      <c r="D28" s="72"/>
      <c r="E28" s="14"/>
      <c r="F28" s="14" t="s">
        <v>252</v>
      </c>
      <c r="G28" s="72"/>
      <c r="H28" s="16" t="s">
        <v>11</v>
      </c>
      <c r="I28" s="70" t="str">
        <f t="shared" si="4"/>
        <v>BPM</v>
      </c>
      <c r="J28" s="70" t="str">
        <f t="shared" si="1"/>
        <v>周边</v>
      </c>
      <c r="K28" s="14"/>
      <c r="L28" s="16" t="s">
        <v>11</v>
      </c>
      <c r="M28" s="16" t="s">
        <v>11</v>
      </c>
      <c r="N28" s="14" t="s">
        <v>39</v>
      </c>
      <c r="O28" s="14"/>
    </row>
    <row r="29" spans="1:15" ht="24">
      <c r="A29" s="7">
        <f t="shared" si="3"/>
        <v>9</v>
      </c>
      <c r="B29" s="14" t="s">
        <v>255</v>
      </c>
      <c r="C29" s="72"/>
      <c r="D29" s="72"/>
      <c r="E29" s="14"/>
      <c r="F29" s="14" t="s">
        <v>254</v>
      </c>
      <c r="G29" s="72"/>
      <c r="H29" s="16" t="s">
        <v>11</v>
      </c>
      <c r="I29" s="70" t="str">
        <f t="shared" si="4"/>
        <v>BPM</v>
      </c>
      <c r="J29" s="70" t="str">
        <f t="shared" si="1"/>
        <v>周边</v>
      </c>
      <c r="K29" s="14"/>
      <c r="L29" s="16" t="s">
        <v>11</v>
      </c>
      <c r="M29" s="16" t="s">
        <v>11</v>
      </c>
      <c r="N29" s="14" t="s">
        <v>39</v>
      </c>
      <c r="O29" s="14"/>
    </row>
    <row r="30" spans="1:15">
      <c r="A30" s="7">
        <f t="shared" si="3"/>
        <v>10</v>
      </c>
      <c r="B30" s="14" t="s">
        <v>228</v>
      </c>
      <c r="C30" s="72"/>
      <c r="D30" s="72"/>
      <c r="E30" s="14"/>
      <c r="F30" s="14" t="s">
        <v>256</v>
      </c>
      <c r="G30" s="72"/>
      <c r="H30" s="16" t="s">
        <v>11</v>
      </c>
      <c r="I30" s="70" t="str">
        <f t="shared" si="4"/>
        <v>ERP</v>
      </c>
      <c r="J30" s="70" t="str">
        <f t="shared" si="1"/>
        <v>周边</v>
      </c>
      <c r="K30" s="14"/>
      <c r="L30" s="16" t="s">
        <v>11</v>
      </c>
      <c r="M30" s="16" t="s">
        <v>11</v>
      </c>
      <c r="N30" s="14" t="s">
        <v>39</v>
      </c>
      <c r="O30" s="14"/>
    </row>
    <row r="31" spans="1:15">
      <c r="A31" s="7">
        <f t="shared" si="3"/>
        <v>11</v>
      </c>
      <c r="B31" s="14" t="s">
        <v>10</v>
      </c>
      <c r="C31" s="72"/>
      <c r="D31" s="72"/>
      <c r="E31" s="14"/>
      <c r="F31" s="14" t="s">
        <v>257</v>
      </c>
      <c r="G31" s="72"/>
      <c r="H31" s="16" t="s">
        <v>11</v>
      </c>
      <c r="I31" s="70" t="str">
        <f t="shared" si="4"/>
        <v>ERP</v>
      </c>
      <c r="J31" s="70" t="str">
        <f t="shared" si="1"/>
        <v>周边</v>
      </c>
      <c r="K31" s="14"/>
      <c r="L31" s="16" t="s">
        <v>11</v>
      </c>
      <c r="M31" s="16" t="s">
        <v>11</v>
      </c>
      <c r="N31" s="14" t="s">
        <v>39</v>
      </c>
      <c r="O31" s="14"/>
    </row>
    <row r="32" spans="1:15">
      <c r="A32" s="7">
        <v>9</v>
      </c>
      <c r="B32" s="14" t="s">
        <v>231</v>
      </c>
      <c r="C32" s="72"/>
      <c r="D32" s="72"/>
      <c r="E32" s="14"/>
      <c r="F32" s="14" t="s">
        <v>258</v>
      </c>
      <c r="G32" s="72"/>
      <c r="H32" s="16" t="s">
        <v>11</v>
      </c>
      <c r="I32" s="70" t="str">
        <f t="shared" si="4"/>
        <v>ERP</v>
      </c>
      <c r="J32" s="70" t="str">
        <f t="shared" si="1"/>
        <v>周边</v>
      </c>
      <c r="K32" s="14"/>
      <c r="L32" s="16" t="s">
        <v>11</v>
      </c>
      <c r="M32" s="16" t="s">
        <v>11</v>
      </c>
      <c r="N32" s="14" t="s">
        <v>39</v>
      </c>
      <c r="O32" s="14"/>
    </row>
    <row r="33" spans="1:15" ht="24">
      <c r="A33" s="40">
        <v>10</v>
      </c>
      <c r="B33" s="10" t="s">
        <v>210</v>
      </c>
      <c r="C33" s="72"/>
      <c r="D33" s="72"/>
      <c r="E33" s="14"/>
      <c r="F33" s="26" t="s">
        <v>333</v>
      </c>
      <c r="G33" s="72"/>
      <c r="H33" s="11" t="s">
        <v>191</v>
      </c>
      <c r="I33" s="70" t="str">
        <f t="shared" si="4"/>
        <v>ERP</v>
      </c>
      <c r="J33" s="70" t="str">
        <f t="shared" si="1"/>
        <v>周边</v>
      </c>
      <c r="K33" s="14"/>
      <c r="L33" s="11" t="s">
        <v>188</v>
      </c>
      <c r="M33" s="11" t="s">
        <v>5</v>
      </c>
      <c r="N33" s="10" t="s">
        <v>39</v>
      </c>
      <c r="O33" s="6"/>
    </row>
    <row r="34" spans="1:15">
      <c r="A34" s="41">
        <f t="shared" si="3"/>
        <v>11</v>
      </c>
      <c r="B34" s="24" t="s">
        <v>228</v>
      </c>
      <c r="C34" s="72"/>
      <c r="D34" s="72"/>
      <c r="E34" s="14"/>
      <c r="F34" s="14" t="s">
        <v>259</v>
      </c>
      <c r="G34" s="72"/>
      <c r="H34" s="16" t="s">
        <v>11</v>
      </c>
      <c r="I34" s="70" t="str">
        <f t="shared" si="4"/>
        <v>FAC</v>
      </c>
      <c r="J34" s="70" t="str">
        <f t="shared" si="1"/>
        <v>周边</v>
      </c>
      <c r="K34" s="14"/>
      <c r="L34" s="16" t="s">
        <v>11</v>
      </c>
      <c r="M34" s="16" t="s">
        <v>11</v>
      </c>
      <c r="N34" s="14" t="s">
        <v>39</v>
      </c>
      <c r="O34" s="14"/>
    </row>
    <row r="35" spans="1:15">
      <c r="A35" s="41">
        <f t="shared" si="3"/>
        <v>12</v>
      </c>
      <c r="B35" s="24" t="s">
        <v>10</v>
      </c>
      <c r="C35" s="72"/>
      <c r="D35" s="72"/>
      <c r="E35" s="14"/>
      <c r="F35" s="14" t="s">
        <v>260</v>
      </c>
      <c r="G35" s="72"/>
      <c r="H35" s="16" t="s">
        <v>11</v>
      </c>
      <c r="I35" s="70" t="str">
        <f t="shared" si="4"/>
        <v>FAC</v>
      </c>
      <c r="J35" s="70" t="str">
        <f t="shared" si="1"/>
        <v>周边</v>
      </c>
      <c r="K35" s="14"/>
      <c r="L35" s="16" t="s">
        <v>11</v>
      </c>
      <c r="M35" s="16" t="s">
        <v>11</v>
      </c>
      <c r="N35" s="14" t="s">
        <v>39</v>
      </c>
      <c r="O35" s="14"/>
    </row>
    <row r="36" spans="1:15">
      <c r="A36" s="41">
        <f t="shared" si="3"/>
        <v>13</v>
      </c>
      <c r="B36" s="24" t="s">
        <v>1135</v>
      </c>
      <c r="C36" s="72"/>
      <c r="D36" s="72"/>
      <c r="E36" s="14"/>
      <c r="F36" s="14" t="s">
        <v>261</v>
      </c>
      <c r="G36" s="72"/>
      <c r="H36" s="16" t="s">
        <v>11</v>
      </c>
      <c r="I36" s="70" t="str">
        <f t="shared" si="4"/>
        <v>FAC</v>
      </c>
      <c r="J36" s="70" t="str">
        <f t="shared" si="1"/>
        <v>周边</v>
      </c>
      <c r="K36" s="14"/>
      <c r="L36" s="16" t="s">
        <v>11</v>
      </c>
      <c r="M36" s="16" t="s">
        <v>11</v>
      </c>
      <c r="N36" s="14" t="s">
        <v>39</v>
      </c>
      <c r="O36" s="14"/>
    </row>
    <row r="37" spans="1:15" ht="36">
      <c r="A37" s="7">
        <f t="shared" si="3"/>
        <v>14</v>
      </c>
      <c r="B37" s="14" t="s">
        <v>263</v>
      </c>
      <c r="C37" s="72"/>
      <c r="D37" s="72"/>
      <c r="E37" s="14"/>
      <c r="F37" s="17" t="s">
        <v>755</v>
      </c>
      <c r="G37" s="72"/>
      <c r="H37" s="16" t="s">
        <v>167</v>
      </c>
      <c r="I37" s="70" t="str">
        <f t="shared" si="4"/>
        <v>SAP</v>
      </c>
      <c r="J37" s="70" t="str">
        <f t="shared" si="1"/>
        <v>数据</v>
      </c>
      <c r="K37" s="14"/>
      <c r="L37" s="16" t="s">
        <v>168</v>
      </c>
      <c r="M37" s="16" t="s">
        <v>11</v>
      </c>
      <c r="N37" s="14" t="s">
        <v>39</v>
      </c>
      <c r="O37" s="14"/>
    </row>
    <row r="38" spans="1:15" ht="36">
      <c r="A38" s="7">
        <f t="shared" si="3"/>
        <v>15</v>
      </c>
      <c r="B38" s="14" t="s">
        <v>264</v>
      </c>
      <c r="C38" s="72"/>
      <c r="D38" s="72"/>
      <c r="E38" s="14"/>
      <c r="F38" s="14" t="s">
        <v>756</v>
      </c>
      <c r="G38" s="72"/>
      <c r="H38" s="16" t="s">
        <v>265</v>
      </c>
      <c r="I38" s="70" t="str">
        <f t="shared" si="4"/>
        <v>SAP</v>
      </c>
      <c r="J38" s="70" t="str">
        <f t="shared" si="1"/>
        <v>数据</v>
      </c>
      <c r="K38" s="14"/>
      <c r="L38" s="16" t="s">
        <v>168</v>
      </c>
      <c r="M38" s="16" t="s">
        <v>11</v>
      </c>
      <c r="N38" s="14" t="s">
        <v>39</v>
      </c>
      <c r="O38" s="14"/>
    </row>
    <row r="39" spans="1:15" ht="24">
      <c r="A39" s="7">
        <f t="shared" si="3"/>
        <v>16</v>
      </c>
      <c r="B39" s="14" t="s">
        <v>266</v>
      </c>
      <c r="C39" s="72"/>
      <c r="D39" s="72"/>
      <c r="E39" s="14"/>
      <c r="F39" s="17" t="s">
        <v>757</v>
      </c>
      <c r="G39" s="72"/>
      <c r="H39" s="16" t="s">
        <v>167</v>
      </c>
      <c r="I39" s="70" t="str">
        <f t="shared" si="4"/>
        <v>SAP</v>
      </c>
      <c r="J39" s="70" t="str">
        <f t="shared" si="1"/>
        <v>数据</v>
      </c>
      <c r="K39" s="14"/>
      <c r="L39" s="16" t="s">
        <v>168</v>
      </c>
      <c r="M39" s="16" t="s">
        <v>11</v>
      </c>
      <c r="N39" s="14" t="s">
        <v>39</v>
      </c>
      <c r="O39" s="14"/>
    </row>
    <row r="40" spans="1:15" ht="24">
      <c r="A40" s="7">
        <v>11</v>
      </c>
      <c r="B40" s="14" t="s">
        <v>267</v>
      </c>
      <c r="C40" s="72"/>
      <c r="D40" s="72"/>
      <c r="E40" s="14"/>
      <c r="F40" s="14" t="s">
        <v>758</v>
      </c>
      <c r="G40" s="72"/>
      <c r="H40" s="16" t="s">
        <v>169</v>
      </c>
      <c r="I40" s="70" t="str">
        <f t="shared" si="4"/>
        <v>SAP</v>
      </c>
      <c r="J40" s="70" t="str">
        <f t="shared" si="1"/>
        <v>数据</v>
      </c>
      <c r="K40" s="14"/>
      <c r="L40" s="16" t="s">
        <v>168</v>
      </c>
      <c r="M40" s="16" t="s">
        <v>11</v>
      </c>
      <c r="N40" s="14" t="s">
        <v>39</v>
      </c>
      <c r="O40" s="14"/>
    </row>
    <row r="41" spans="1:15" ht="36">
      <c r="A41" s="7">
        <v>12</v>
      </c>
      <c r="B41" s="14" t="s">
        <v>268</v>
      </c>
      <c r="C41" s="72"/>
      <c r="D41" s="72"/>
      <c r="E41" s="14"/>
      <c r="F41" s="17" t="s">
        <v>759</v>
      </c>
      <c r="G41" s="72"/>
      <c r="H41" s="16" t="s">
        <v>265</v>
      </c>
      <c r="I41" s="70" t="str">
        <f t="shared" si="4"/>
        <v>SAP</v>
      </c>
      <c r="J41" s="70" t="str">
        <f t="shared" si="1"/>
        <v>数据</v>
      </c>
      <c r="K41" s="14"/>
      <c r="L41" s="16" t="s">
        <v>168</v>
      </c>
      <c r="M41" s="16" t="s">
        <v>11</v>
      </c>
      <c r="N41" s="14" t="s">
        <v>39</v>
      </c>
      <c r="O41" s="14"/>
    </row>
    <row r="42" spans="1:15" ht="60">
      <c r="A42" s="159">
        <v>13</v>
      </c>
      <c r="B42" s="168" t="s">
        <v>856</v>
      </c>
      <c r="C42" s="162" t="s">
        <v>857</v>
      </c>
      <c r="D42" s="162"/>
      <c r="E42" s="162"/>
      <c r="F42" s="74" t="s">
        <v>479</v>
      </c>
      <c r="G42" s="13" t="s">
        <v>202</v>
      </c>
      <c r="H42" s="73" t="s">
        <v>857</v>
      </c>
      <c r="I42" s="72" t="s">
        <v>721</v>
      </c>
      <c r="J42" s="72" t="str">
        <f t="shared" si="1"/>
        <v>周边</v>
      </c>
      <c r="K42" s="51" t="s">
        <v>352</v>
      </c>
      <c r="L42" s="13" t="s">
        <v>103</v>
      </c>
      <c r="M42" s="73" t="s">
        <v>769</v>
      </c>
      <c r="N42" s="12" t="s">
        <v>34</v>
      </c>
      <c r="O42" s="73"/>
    </row>
    <row r="43" spans="1:15" ht="60">
      <c r="A43" s="159"/>
      <c r="B43" s="170"/>
      <c r="C43" s="162"/>
      <c r="D43" s="162"/>
      <c r="E43" s="162"/>
      <c r="F43" s="74" t="s">
        <v>480</v>
      </c>
      <c r="G43" s="13" t="s">
        <v>203</v>
      </c>
      <c r="H43" s="13" t="s">
        <v>191</v>
      </c>
      <c r="I43" s="72" t="s">
        <v>721</v>
      </c>
      <c r="J43" s="72" t="str">
        <f t="shared" si="1"/>
        <v>周边</v>
      </c>
      <c r="K43" s="51" t="s">
        <v>352</v>
      </c>
      <c r="L43" s="13" t="s">
        <v>103</v>
      </c>
      <c r="M43" s="73" t="s">
        <v>769</v>
      </c>
      <c r="N43" s="12" t="s">
        <v>34</v>
      </c>
      <c r="O43" s="73"/>
    </row>
    <row r="44" spans="1:15" ht="48">
      <c r="A44" s="159"/>
      <c r="B44" s="170"/>
      <c r="C44" s="162"/>
      <c r="D44" s="162"/>
      <c r="E44" s="162"/>
      <c r="F44" s="74" t="s">
        <v>481</v>
      </c>
      <c r="G44" s="13" t="s">
        <v>204</v>
      </c>
      <c r="H44" s="13" t="s">
        <v>191</v>
      </c>
      <c r="I44" s="72" t="s">
        <v>721</v>
      </c>
      <c r="J44" s="72" t="str">
        <f t="shared" si="1"/>
        <v>周边</v>
      </c>
      <c r="K44" s="51" t="s">
        <v>352</v>
      </c>
      <c r="L44" s="13" t="s">
        <v>196</v>
      </c>
      <c r="M44" s="73" t="s">
        <v>768</v>
      </c>
      <c r="N44" s="12" t="s">
        <v>39</v>
      </c>
      <c r="O44" s="73"/>
    </row>
    <row r="45" spans="1:15" ht="48">
      <c r="A45" s="160"/>
      <c r="B45" s="187"/>
      <c r="C45" s="163"/>
      <c r="D45" s="163"/>
      <c r="E45" s="163"/>
      <c r="F45" s="74" t="s">
        <v>206</v>
      </c>
      <c r="G45" s="13" t="s">
        <v>205</v>
      </c>
      <c r="H45" s="13" t="s">
        <v>191</v>
      </c>
      <c r="I45" s="72" t="s">
        <v>721</v>
      </c>
      <c r="J45" s="72" t="str">
        <f t="shared" si="1"/>
        <v>周边</v>
      </c>
      <c r="K45" s="51" t="s">
        <v>352</v>
      </c>
      <c r="L45" s="13" t="s">
        <v>196</v>
      </c>
      <c r="M45" s="73" t="s">
        <v>768</v>
      </c>
      <c r="N45" s="12" t="s">
        <v>39</v>
      </c>
      <c r="O45" s="73"/>
    </row>
    <row r="46" spans="1:15" ht="36">
      <c r="A46" s="81">
        <v>14</v>
      </c>
      <c r="B46" s="13" t="s">
        <v>327</v>
      </c>
      <c r="C46" s="13" t="s">
        <v>961</v>
      </c>
      <c r="D46" s="80"/>
      <c r="E46" s="80"/>
      <c r="F46" s="81" t="s">
        <v>194</v>
      </c>
      <c r="G46" s="13" t="s">
        <v>327</v>
      </c>
      <c r="H46" s="13" t="s">
        <v>961</v>
      </c>
      <c r="I46" s="80" t="s">
        <v>962</v>
      </c>
      <c r="J46" s="80" t="str">
        <f t="shared" si="1"/>
        <v>周边</v>
      </c>
      <c r="K46" s="51" t="s">
        <v>963</v>
      </c>
      <c r="L46" s="13" t="s">
        <v>187</v>
      </c>
      <c r="M46" s="82"/>
      <c r="N46" s="12"/>
      <c r="O46" s="82"/>
    </row>
    <row r="47" spans="1:15" ht="24" customHeight="1">
      <c r="A47" s="81">
        <v>15</v>
      </c>
      <c r="B47" s="82" t="s">
        <v>826</v>
      </c>
      <c r="C47" s="12" t="s">
        <v>191</v>
      </c>
      <c r="D47" s="80"/>
      <c r="E47" s="80"/>
      <c r="F47" s="81" t="s">
        <v>211</v>
      </c>
      <c r="G47" s="82" t="s">
        <v>436</v>
      </c>
      <c r="H47" s="13" t="s">
        <v>191</v>
      </c>
      <c r="I47" s="80" t="s">
        <v>721</v>
      </c>
      <c r="J47" s="80" t="str">
        <f t="shared" si="1"/>
        <v>周边</v>
      </c>
      <c r="K47" s="51" t="s">
        <v>354</v>
      </c>
      <c r="L47" s="13" t="s">
        <v>187</v>
      </c>
      <c r="M47" s="82"/>
      <c r="N47" s="12" t="s">
        <v>39</v>
      </c>
      <c r="O47" s="82"/>
    </row>
    <row r="48" spans="1:15" ht="24" customHeight="1">
      <c r="A48" s="81">
        <v>16</v>
      </c>
      <c r="B48" s="81" t="s">
        <v>982</v>
      </c>
      <c r="C48" s="12" t="s">
        <v>191</v>
      </c>
      <c r="D48" s="81"/>
      <c r="E48" s="81"/>
      <c r="F48" s="81" t="s">
        <v>212</v>
      </c>
      <c r="G48" s="82" t="s">
        <v>326</v>
      </c>
      <c r="H48" s="13" t="s">
        <v>191</v>
      </c>
      <c r="I48" s="80" t="s">
        <v>721</v>
      </c>
      <c r="J48" s="80" t="str">
        <f t="shared" si="1"/>
        <v>周边</v>
      </c>
      <c r="K48" s="51" t="s">
        <v>351</v>
      </c>
      <c r="L48" s="13" t="s">
        <v>193</v>
      </c>
      <c r="M48" s="82"/>
      <c r="N48" s="12" t="s">
        <v>39</v>
      </c>
      <c r="O48" s="82"/>
    </row>
    <row r="49" spans="1:15" ht="24">
      <c r="A49" s="89">
        <f>A48+1</f>
        <v>17</v>
      </c>
      <c r="B49" s="89" t="s">
        <v>1143</v>
      </c>
      <c r="C49" s="12" t="s">
        <v>1154</v>
      </c>
      <c r="D49" s="12"/>
      <c r="E49" s="12"/>
      <c r="F49" s="88" t="s">
        <v>1156</v>
      </c>
      <c r="G49" s="12" t="str">
        <f t="shared" ref="G49:G55" si="5">B49</f>
        <v>管理协调_MTP</v>
      </c>
      <c r="H49" s="12" t="s">
        <v>1154</v>
      </c>
      <c r="I49" s="88" t="s">
        <v>1170</v>
      </c>
      <c r="J49" s="12" t="str">
        <f t="shared" si="1"/>
        <v>核心</v>
      </c>
      <c r="K49" s="12"/>
      <c r="L49" s="12"/>
      <c r="M49" s="12"/>
      <c r="N49" s="12"/>
      <c r="O49" s="12"/>
    </row>
    <row r="50" spans="1:15" ht="24">
      <c r="A50" s="89">
        <f t="shared" ref="A50:A55" si="6">A49+1</f>
        <v>18</v>
      </c>
      <c r="B50" s="89" t="s">
        <v>1145</v>
      </c>
      <c r="C50" s="88" t="s">
        <v>1167</v>
      </c>
      <c r="D50" s="12"/>
      <c r="E50" s="12"/>
      <c r="F50" s="88" t="s">
        <v>1158</v>
      </c>
      <c r="G50" s="12" t="str">
        <f t="shared" si="5"/>
        <v>管理协调_ATP</v>
      </c>
      <c r="H50" s="88" t="s">
        <v>1167</v>
      </c>
      <c r="I50" s="88" t="s">
        <v>1171</v>
      </c>
      <c r="J50" s="12" t="str">
        <f t="shared" si="1"/>
        <v>核心</v>
      </c>
      <c r="K50" s="12"/>
      <c r="L50" s="12"/>
      <c r="M50" s="12"/>
      <c r="N50" s="12"/>
      <c r="O50" s="12"/>
    </row>
    <row r="51" spans="1:15" ht="24">
      <c r="A51" s="89">
        <f t="shared" si="6"/>
        <v>19</v>
      </c>
      <c r="B51" s="89" t="s">
        <v>1147</v>
      </c>
      <c r="C51" s="88" t="s">
        <v>1168</v>
      </c>
      <c r="D51" s="12"/>
      <c r="E51" s="12"/>
      <c r="F51" s="88" t="s">
        <v>1162</v>
      </c>
      <c r="G51" s="12" t="str">
        <f t="shared" si="5"/>
        <v>管理协调_TAC</v>
      </c>
      <c r="H51" s="88" t="s">
        <v>1168</v>
      </c>
      <c r="I51" s="88" t="s">
        <v>1172</v>
      </c>
      <c r="J51" s="12" t="str">
        <f t="shared" si="1"/>
        <v>核心</v>
      </c>
      <c r="K51" s="12"/>
      <c r="L51" s="12"/>
      <c r="M51" s="12"/>
      <c r="N51" s="12"/>
      <c r="O51" s="12"/>
    </row>
    <row r="52" spans="1:15" ht="24">
      <c r="A52" s="89">
        <f t="shared" si="6"/>
        <v>20</v>
      </c>
      <c r="B52" s="89" t="s">
        <v>1149</v>
      </c>
      <c r="C52" s="88" t="s">
        <v>1169</v>
      </c>
      <c r="D52" s="12"/>
      <c r="E52" s="12"/>
      <c r="F52" s="88" t="s">
        <v>1164</v>
      </c>
      <c r="G52" s="12" t="str">
        <f t="shared" si="5"/>
        <v>管理协调_FSP</v>
      </c>
      <c r="H52" s="88" t="s">
        <v>1169</v>
      </c>
      <c r="I52" s="88" t="s">
        <v>1173</v>
      </c>
      <c r="J52" s="12" t="str">
        <f t="shared" si="1"/>
        <v>核心</v>
      </c>
      <c r="K52" s="12"/>
      <c r="L52" s="12"/>
      <c r="M52" s="12"/>
      <c r="N52" s="12"/>
      <c r="O52" s="12"/>
    </row>
    <row r="53" spans="1:15" ht="24">
      <c r="A53" s="89">
        <f t="shared" si="6"/>
        <v>21</v>
      </c>
      <c r="B53" s="89" t="s">
        <v>1151</v>
      </c>
      <c r="C53" s="88" t="s">
        <v>1139</v>
      </c>
      <c r="D53" s="12"/>
      <c r="E53" s="12"/>
      <c r="F53" s="88" t="s">
        <v>1160</v>
      </c>
      <c r="G53" s="12" t="str">
        <f t="shared" si="5"/>
        <v>管理协调_DTP</v>
      </c>
      <c r="H53" s="88" t="s">
        <v>1139</v>
      </c>
      <c r="I53" s="88" t="s">
        <v>1174</v>
      </c>
      <c r="J53" s="12" t="str">
        <f t="shared" si="1"/>
        <v>核心</v>
      </c>
      <c r="K53" s="12"/>
      <c r="L53" s="12"/>
      <c r="M53" s="12"/>
      <c r="N53" s="12"/>
      <c r="O53" s="12"/>
    </row>
    <row r="54" spans="1:15" ht="24">
      <c r="A54" s="89">
        <f t="shared" si="6"/>
        <v>22</v>
      </c>
      <c r="B54" s="89" t="s">
        <v>1153</v>
      </c>
      <c r="C54" s="88" t="s">
        <v>1130</v>
      </c>
      <c r="D54" s="12"/>
      <c r="E54" s="12"/>
      <c r="F54" s="88" t="s">
        <v>1166</v>
      </c>
      <c r="G54" s="12" t="str">
        <f t="shared" si="5"/>
        <v>管理协调_FEA</v>
      </c>
      <c r="H54" s="88" t="s">
        <v>1130</v>
      </c>
      <c r="I54" s="88" t="s">
        <v>1175</v>
      </c>
      <c r="J54" s="12" t="str">
        <f t="shared" si="1"/>
        <v>核心</v>
      </c>
      <c r="K54" s="12"/>
      <c r="L54" s="12"/>
      <c r="M54" s="12"/>
      <c r="N54" s="12"/>
      <c r="O54" s="12"/>
    </row>
    <row r="55" spans="1:15" ht="24">
      <c r="A55" s="91">
        <f t="shared" si="6"/>
        <v>23</v>
      </c>
      <c r="B55" s="91" t="s">
        <v>1208</v>
      </c>
      <c r="F55" s="90" t="s">
        <v>1209</v>
      </c>
      <c r="G55" s="90" t="str">
        <f t="shared" si="5"/>
        <v>应用支持_综业沪港通</v>
      </c>
      <c r="H55" s="90" t="s">
        <v>1210</v>
      </c>
      <c r="I55" s="92" t="s">
        <v>1171</v>
      </c>
      <c r="J55" s="12" t="str">
        <f t="shared" ref="J55" si="7">IF(OR(I55="MTP",I55="ATP",I55="FSP",I55="DTP",I55="FEA",I55="TAC",I55="CTP"),"核心",IF(I55="SAP","数据","周边"))</f>
        <v>核心</v>
      </c>
      <c r="K55" s="90"/>
      <c r="L55" s="90"/>
      <c r="M55" s="90"/>
      <c r="N55" s="90"/>
      <c r="O55" s="90"/>
    </row>
  </sheetData>
  <autoFilter ref="A1:N55"/>
  <mergeCells count="5">
    <mergeCell ref="A42:A45"/>
    <mergeCell ref="B42:B45"/>
    <mergeCell ref="C42:C45"/>
    <mergeCell ref="D42:D45"/>
    <mergeCell ref="E42:E45"/>
  </mergeCells>
  <phoneticPr fontId="10" type="noConversion"/>
  <conditionalFormatting sqref="F47:O48">
    <cfRule type="expression" dxfId="2" priority="1">
      <formula>$M47="已完成"</formula>
    </cfRule>
  </conditionalFormatting>
  <dataValidations disablePrompts="1" count="1">
    <dataValidation type="list" allowBlank="1" showInputMessage="1" showErrorMessage="1" sqref="M47:M48">
      <formula1>$A$3:$A$15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Sheet1!$A$3:$A$15</xm:f>
          </x14:formula1>
          <xm:sqref>M14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O18"/>
  <sheetViews>
    <sheetView workbookViewId="0">
      <selection activeCell="B12" sqref="B12"/>
    </sheetView>
  </sheetViews>
  <sheetFormatPr defaultRowHeight="13.5"/>
  <cols>
    <col min="2" max="2" width="28.125" customWidth="1"/>
    <col min="3" max="3" width="7.75" bestFit="1" customWidth="1"/>
    <col min="4" max="5" width="5.75" bestFit="1" customWidth="1"/>
    <col min="6" max="6" width="9.75" bestFit="1" customWidth="1"/>
    <col min="7" max="7" width="27.75" customWidth="1"/>
    <col min="8" max="8" width="7.75" bestFit="1" customWidth="1"/>
    <col min="9" max="10" width="8" bestFit="1" customWidth="1"/>
    <col min="13" max="13" width="9.75" bestFit="1" customWidth="1"/>
    <col min="14" max="14" width="7.75" bestFit="1" customWidth="1"/>
  </cols>
  <sheetData>
    <row r="1" spans="1:15">
      <c r="A1" s="19" t="s">
        <v>303</v>
      </c>
      <c r="B1" s="19" t="s">
        <v>437</v>
      </c>
      <c r="C1" s="19" t="s">
        <v>440</v>
      </c>
      <c r="D1" s="19" t="s">
        <v>304</v>
      </c>
      <c r="E1" s="19" t="s">
        <v>304</v>
      </c>
      <c r="F1" s="19" t="s">
        <v>438</v>
      </c>
      <c r="G1" s="19" t="s">
        <v>56</v>
      </c>
      <c r="H1" s="19" t="s">
        <v>387</v>
      </c>
      <c r="I1" s="19" t="s">
        <v>335</v>
      </c>
      <c r="J1" s="19" t="s">
        <v>335</v>
      </c>
      <c r="K1" s="19" t="s">
        <v>336</v>
      </c>
      <c r="L1" s="19" t="s">
        <v>58</v>
      </c>
      <c r="M1" s="19" t="s">
        <v>870</v>
      </c>
      <c r="N1" s="19" t="s">
        <v>302</v>
      </c>
      <c r="O1" s="19" t="s">
        <v>269</v>
      </c>
    </row>
    <row r="2" spans="1:15" s="109" customFormat="1">
      <c r="A2" s="194">
        <f>工程任务!A48+1</f>
        <v>20</v>
      </c>
      <c r="B2" s="191" t="s">
        <v>521</v>
      </c>
      <c r="C2" s="188" t="s">
        <v>86</v>
      </c>
      <c r="D2" s="188"/>
      <c r="E2" s="188"/>
      <c r="F2" s="99" t="s">
        <v>106</v>
      </c>
      <c r="G2" s="100" t="s">
        <v>102</v>
      </c>
      <c r="H2" s="100" t="s">
        <v>86</v>
      </c>
      <c r="I2" s="101" t="s">
        <v>714</v>
      </c>
      <c r="J2" s="101" t="str">
        <f>IF(OR(I2="MTP",I2="ATP",I2="FSP",I2="DTP",I2="FEA",I2="TAC",I2="CTP"),"核心",IF(I2="SAP","数据","周边"))</f>
        <v>核心</v>
      </c>
      <c r="K2" s="101" t="s">
        <v>345</v>
      </c>
      <c r="L2" s="100" t="s">
        <v>103</v>
      </c>
      <c r="M2" s="100" t="s">
        <v>3</v>
      </c>
      <c r="N2" s="101" t="s">
        <v>27</v>
      </c>
      <c r="O2" s="100"/>
    </row>
    <row r="3" spans="1:15" s="109" customFormat="1">
      <c r="A3" s="195"/>
      <c r="B3" s="192"/>
      <c r="C3" s="189"/>
      <c r="D3" s="189"/>
      <c r="E3" s="189"/>
      <c r="F3" s="99" t="s">
        <v>107</v>
      </c>
      <c r="G3" s="100" t="s">
        <v>36</v>
      </c>
      <c r="H3" s="100" t="s">
        <v>11</v>
      </c>
      <c r="I3" s="101" t="s">
        <v>714</v>
      </c>
      <c r="J3" s="101" t="str">
        <f>IF(OR(I3="MTP",I3="ATP",I3="FSP",I3="DTP",I3="FEA",I3="TAC",I3="CTP"),"核心",IF(I3="SAP","数据","周边"))</f>
        <v>核心</v>
      </c>
      <c r="K3" s="101" t="s">
        <v>345</v>
      </c>
      <c r="L3" s="100" t="s">
        <v>11</v>
      </c>
      <c r="M3" s="100" t="s">
        <v>768</v>
      </c>
      <c r="N3" s="101" t="s">
        <v>27</v>
      </c>
      <c r="O3" s="100"/>
    </row>
    <row r="4" spans="1:15" s="109" customFormat="1">
      <c r="A4" s="196"/>
      <c r="B4" s="193"/>
      <c r="C4" s="190"/>
      <c r="D4" s="190"/>
      <c r="E4" s="190"/>
      <c r="F4" s="99" t="s">
        <v>40</v>
      </c>
      <c r="G4" s="100" t="s">
        <v>38</v>
      </c>
      <c r="H4" s="100" t="s">
        <v>11</v>
      </c>
      <c r="I4" s="101" t="s">
        <v>714</v>
      </c>
      <c r="J4" s="101" t="str">
        <f>IF(OR(I4="MTP",I4="ATP",I4="FSP",I4="DTP",I4="FEA",I4="TAC",I4="CTP"),"核心",IF(I4="SAP","数据","周边"))</f>
        <v>核心</v>
      </c>
      <c r="K4" s="101" t="s">
        <v>345</v>
      </c>
      <c r="L4" s="100" t="s">
        <v>11</v>
      </c>
      <c r="M4" s="100" t="s">
        <v>768</v>
      </c>
      <c r="N4" s="101" t="s">
        <v>39</v>
      </c>
      <c r="O4" s="100"/>
    </row>
    <row r="5" spans="1:15" s="109" customFormat="1" ht="24">
      <c r="A5" s="99">
        <v>28</v>
      </c>
      <c r="B5" s="110" t="s">
        <v>149</v>
      </c>
      <c r="C5" s="101" t="s">
        <v>457</v>
      </c>
      <c r="D5" s="101"/>
      <c r="E5" s="101"/>
      <c r="F5" s="99" t="s">
        <v>569</v>
      </c>
      <c r="G5" s="100" t="s">
        <v>149</v>
      </c>
      <c r="H5" s="100" t="s">
        <v>422</v>
      </c>
      <c r="I5" s="101" t="s">
        <v>765</v>
      </c>
      <c r="J5" s="101" t="str">
        <f t="shared" ref="J5:J18" si="0">IF(OR(I5="MTP",I5="ATP",I5="FSP",I5="DTP",I5="FEA",I5="TAC",I5="CTP"),"核心",IF(I5="SAP","数据","周边"))</f>
        <v>核心</v>
      </c>
      <c r="K5" s="101" t="s">
        <v>377</v>
      </c>
      <c r="L5" s="100" t="s">
        <v>423</v>
      </c>
      <c r="M5" s="100" t="s">
        <v>871</v>
      </c>
      <c r="N5" s="101" t="s">
        <v>39</v>
      </c>
      <c r="O5" s="100"/>
    </row>
    <row r="6" spans="1:15" s="109" customFormat="1" ht="24.75" thickBot="1">
      <c r="A6" s="99">
        <v>40</v>
      </c>
      <c r="B6" s="100" t="s">
        <v>135</v>
      </c>
      <c r="C6" s="101" t="s">
        <v>11</v>
      </c>
      <c r="D6" s="101"/>
      <c r="E6" s="101"/>
      <c r="F6" s="99" t="s">
        <v>114</v>
      </c>
      <c r="G6" s="100" t="s">
        <v>135</v>
      </c>
      <c r="H6" s="100" t="s">
        <v>282</v>
      </c>
      <c r="I6" s="101" t="s">
        <v>765</v>
      </c>
      <c r="J6" s="101" t="str">
        <f t="shared" si="0"/>
        <v>核心</v>
      </c>
      <c r="K6" s="101" t="s">
        <v>347</v>
      </c>
      <c r="L6" s="100" t="s">
        <v>11</v>
      </c>
      <c r="M6" s="100" t="s">
        <v>872</v>
      </c>
      <c r="N6" s="101" t="s">
        <v>26</v>
      </c>
      <c r="O6" s="100"/>
    </row>
    <row r="7" spans="1:15" s="109" customFormat="1" ht="24">
      <c r="A7" s="111">
        <f>A18+1</f>
        <v>25</v>
      </c>
      <c r="B7" s="112" t="s">
        <v>814</v>
      </c>
      <c r="C7" s="113" t="s">
        <v>446</v>
      </c>
      <c r="D7" s="113"/>
      <c r="E7" s="113"/>
      <c r="F7" s="99" t="s">
        <v>28</v>
      </c>
      <c r="G7" s="100" t="s">
        <v>821</v>
      </c>
      <c r="H7" s="100" t="s">
        <v>64</v>
      </c>
      <c r="I7" s="101" t="s">
        <v>718</v>
      </c>
      <c r="J7" s="101" t="str">
        <f>IF(OR(I7="MTP",I7="ATP",I7="FSP",I7="DTP",I7="FEA",I7="TAC",I7="CTP"),"核心",IF(I7="SAP","数据","周边"))</f>
        <v>核心</v>
      </c>
      <c r="K7" s="101" t="s">
        <v>345</v>
      </c>
      <c r="L7" s="100" t="s">
        <v>61</v>
      </c>
      <c r="M7" s="100" t="s">
        <v>768</v>
      </c>
      <c r="N7" s="101" t="s">
        <v>39</v>
      </c>
      <c r="O7" s="100"/>
    </row>
    <row r="8" spans="1:15" ht="24">
      <c r="A8" s="61"/>
      <c r="B8" s="18" t="s">
        <v>560</v>
      </c>
      <c r="C8" s="59" t="s">
        <v>448</v>
      </c>
      <c r="D8" s="71"/>
      <c r="E8" s="59"/>
      <c r="F8" s="61" t="s">
        <v>562</v>
      </c>
      <c r="G8" s="18" t="s">
        <v>560</v>
      </c>
      <c r="H8" s="60" t="s">
        <v>567</v>
      </c>
      <c r="I8" s="17" t="s">
        <v>718</v>
      </c>
      <c r="J8" s="68" t="str">
        <f t="shared" si="0"/>
        <v>核心</v>
      </c>
      <c r="K8" s="59" t="s">
        <v>568</v>
      </c>
      <c r="L8" s="60" t="s">
        <v>565</v>
      </c>
      <c r="M8" s="69" t="s">
        <v>872</v>
      </c>
      <c r="N8" s="59" t="s">
        <v>39</v>
      </c>
      <c r="O8" s="60"/>
    </row>
    <row r="9" spans="1:15" ht="24">
      <c r="A9" s="61">
        <v>47</v>
      </c>
      <c r="B9" s="60" t="s">
        <v>561</v>
      </c>
      <c r="C9" s="59" t="s">
        <v>564</v>
      </c>
      <c r="D9" s="71"/>
      <c r="E9" s="59"/>
      <c r="F9" s="61" t="s">
        <v>563</v>
      </c>
      <c r="G9" s="60" t="s">
        <v>561</v>
      </c>
      <c r="H9" s="60" t="s">
        <v>567</v>
      </c>
      <c r="I9" s="17" t="s">
        <v>718</v>
      </c>
      <c r="J9" s="68" t="str">
        <f t="shared" si="0"/>
        <v>核心</v>
      </c>
      <c r="K9" s="59" t="s">
        <v>346</v>
      </c>
      <c r="L9" s="60" t="s">
        <v>11</v>
      </c>
      <c r="M9" s="69" t="s">
        <v>871</v>
      </c>
      <c r="N9" s="59" t="s">
        <v>566</v>
      </c>
      <c r="O9" s="69"/>
    </row>
    <row r="10" spans="1:15" ht="24">
      <c r="A10" s="158">
        <v>7</v>
      </c>
      <c r="B10" s="164" t="s">
        <v>451</v>
      </c>
      <c r="C10" s="161" t="s">
        <v>452</v>
      </c>
      <c r="D10" s="161"/>
      <c r="E10" s="161"/>
      <c r="F10" s="47" t="s">
        <v>468</v>
      </c>
      <c r="G10" s="46" t="s">
        <v>109</v>
      </c>
      <c r="H10" s="46" t="s">
        <v>95</v>
      </c>
      <c r="I10" s="68" t="s">
        <v>766</v>
      </c>
      <c r="J10" s="68" t="str">
        <f t="shared" si="0"/>
        <v>周边</v>
      </c>
      <c r="K10" s="45" t="s">
        <v>339</v>
      </c>
      <c r="L10" s="46" t="s">
        <v>11</v>
      </c>
      <c r="M10" s="69" t="s">
        <v>871</v>
      </c>
      <c r="N10" s="45" t="s">
        <v>33</v>
      </c>
      <c r="O10" s="69"/>
    </row>
    <row r="11" spans="1:15">
      <c r="A11" s="160"/>
      <c r="B11" s="165"/>
      <c r="C11" s="163"/>
      <c r="D11" s="163"/>
      <c r="E11" s="163"/>
      <c r="F11" s="47" t="s">
        <v>469</v>
      </c>
      <c r="G11" s="46" t="s">
        <v>110</v>
      </c>
      <c r="H11" s="46" t="s">
        <v>111</v>
      </c>
      <c r="I11" s="68" t="s">
        <v>766</v>
      </c>
      <c r="J11" s="68" t="str">
        <f t="shared" si="0"/>
        <v>周边</v>
      </c>
      <c r="K11" s="45" t="s">
        <v>339</v>
      </c>
      <c r="L11" s="46" t="s">
        <v>11</v>
      </c>
      <c r="M11" s="69" t="s">
        <v>871</v>
      </c>
      <c r="N11" s="45" t="s">
        <v>33</v>
      </c>
      <c r="O11" s="69"/>
    </row>
    <row r="12" spans="1:15">
      <c r="A12" s="42">
        <v>11</v>
      </c>
      <c r="B12" s="50" t="s">
        <v>98</v>
      </c>
      <c r="C12" s="45" t="s">
        <v>11</v>
      </c>
      <c r="D12" s="71" t="s">
        <v>329</v>
      </c>
      <c r="E12" s="71" t="s">
        <v>39</v>
      </c>
      <c r="F12" s="47" t="s">
        <v>35</v>
      </c>
      <c r="G12" s="46" t="s">
        <v>98</v>
      </c>
      <c r="H12" s="46" t="s">
        <v>11</v>
      </c>
      <c r="I12" s="68" t="s">
        <v>766</v>
      </c>
      <c r="J12" s="68" t="str">
        <f t="shared" si="0"/>
        <v>周边</v>
      </c>
      <c r="K12" s="45" t="s">
        <v>340</v>
      </c>
      <c r="L12" s="46" t="s">
        <v>11</v>
      </c>
      <c r="M12" s="69" t="s">
        <v>872</v>
      </c>
      <c r="N12" s="45" t="s">
        <v>39</v>
      </c>
      <c r="O12" s="46"/>
    </row>
    <row r="13" spans="1:15">
      <c r="A13" s="7">
        <v>12</v>
      </c>
      <c r="B13" s="50" t="s">
        <v>105</v>
      </c>
      <c r="C13" s="45" t="s">
        <v>11</v>
      </c>
      <c r="D13" s="71" t="s">
        <v>329</v>
      </c>
      <c r="E13" s="71" t="s">
        <v>42</v>
      </c>
      <c r="F13" s="47" t="s">
        <v>37</v>
      </c>
      <c r="G13" s="46" t="s">
        <v>105</v>
      </c>
      <c r="H13" s="46" t="s">
        <v>11</v>
      </c>
      <c r="I13" s="68" t="s">
        <v>766</v>
      </c>
      <c r="J13" s="68" t="str">
        <f t="shared" si="0"/>
        <v>周边</v>
      </c>
      <c r="K13" s="45" t="s">
        <v>340</v>
      </c>
      <c r="L13" s="46" t="s">
        <v>11</v>
      </c>
      <c r="M13" s="69" t="s">
        <v>872</v>
      </c>
      <c r="N13" s="45" t="s">
        <v>42</v>
      </c>
      <c r="O13" s="46"/>
    </row>
    <row r="14" spans="1:15" ht="24">
      <c r="A14" s="42">
        <v>13</v>
      </c>
      <c r="B14" s="50" t="s">
        <v>108</v>
      </c>
      <c r="C14" s="45" t="s">
        <v>92</v>
      </c>
      <c r="D14" s="71"/>
      <c r="E14" s="45"/>
      <c r="F14" s="47" t="s">
        <v>104</v>
      </c>
      <c r="G14" s="46" t="s">
        <v>108</v>
      </c>
      <c r="H14" s="46" t="s">
        <v>92</v>
      </c>
      <c r="I14" s="68" t="s">
        <v>766</v>
      </c>
      <c r="J14" s="68" t="str">
        <f t="shared" si="0"/>
        <v>周边</v>
      </c>
      <c r="K14" s="45" t="s">
        <v>340</v>
      </c>
      <c r="L14" s="46" t="s">
        <v>11</v>
      </c>
      <c r="M14" s="69" t="s">
        <v>873</v>
      </c>
      <c r="N14" s="45" t="s">
        <v>42</v>
      </c>
      <c r="O14" s="69"/>
    </row>
    <row r="15" spans="1:15" ht="24" customHeight="1">
      <c r="A15" s="7">
        <v>15</v>
      </c>
      <c r="B15" s="50" t="s">
        <v>93</v>
      </c>
      <c r="C15" s="45" t="s">
        <v>92</v>
      </c>
      <c r="D15" s="71"/>
      <c r="E15" s="45"/>
      <c r="F15" s="47" t="s">
        <v>470</v>
      </c>
      <c r="G15" s="46" t="s">
        <v>93</v>
      </c>
      <c r="H15" s="46" t="s">
        <v>92</v>
      </c>
      <c r="I15" s="68" t="s">
        <v>766</v>
      </c>
      <c r="J15" s="68" t="str">
        <f t="shared" si="0"/>
        <v>周边</v>
      </c>
      <c r="K15" s="45" t="s">
        <v>339</v>
      </c>
      <c r="L15" s="46" t="s">
        <v>11</v>
      </c>
      <c r="M15" s="69" t="s">
        <v>872</v>
      </c>
      <c r="N15" s="45" t="s">
        <v>34</v>
      </c>
      <c r="O15" s="46"/>
    </row>
    <row r="16" spans="1:15">
      <c r="A16" s="7">
        <v>18</v>
      </c>
      <c r="B16" s="50" t="s">
        <v>118</v>
      </c>
      <c r="C16" s="45" t="s">
        <v>11</v>
      </c>
      <c r="D16" s="71" t="s">
        <v>584</v>
      </c>
      <c r="E16" s="71" t="s">
        <v>42</v>
      </c>
      <c r="F16" s="47" t="s">
        <v>508</v>
      </c>
      <c r="G16" s="46" t="s">
        <v>118</v>
      </c>
      <c r="H16" s="46" t="s">
        <v>11</v>
      </c>
      <c r="I16" s="68" t="s">
        <v>767</v>
      </c>
      <c r="J16" s="68" t="str">
        <f t="shared" si="0"/>
        <v>核心</v>
      </c>
      <c r="K16" s="45" t="s">
        <v>356</v>
      </c>
      <c r="L16" s="46" t="s">
        <v>11</v>
      </c>
      <c r="M16" s="69" t="s">
        <v>872</v>
      </c>
      <c r="N16" s="45" t="s">
        <v>42</v>
      </c>
      <c r="O16" s="46"/>
    </row>
    <row r="17" spans="1:15">
      <c r="A17" s="7">
        <v>19</v>
      </c>
      <c r="B17" s="50" t="s">
        <v>130</v>
      </c>
      <c r="C17" s="45" t="s">
        <v>11</v>
      </c>
      <c r="D17" s="71" t="s">
        <v>584</v>
      </c>
      <c r="E17" s="71" t="s">
        <v>801</v>
      </c>
      <c r="F17" s="47" t="s">
        <v>509</v>
      </c>
      <c r="G17" s="46" t="s">
        <v>130</v>
      </c>
      <c r="H17" s="46" t="s">
        <v>11</v>
      </c>
      <c r="I17" s="68" t="s">
        <v>767</v>
      </c>
      <c r="J17" s="68" t="str">
        <f t="shared" si="0"/>
        <v>核心</v>
      </c>
      <c r="K17" s="45" t="s">
        <v>356</v>
      </c>
      <c r="L17" s="46" t="s">
        <v>11</v>
      </c>
      <c r="M17" s="69" t="s">
        <v>872</v>
      </c>
      <c r="N17" s="45" t="s">
        <v>42</v>
      </c>
      <c r="O17" s="46"/>
    </row>
    <row r="18" spans="1:15">
      <c r="A18" s="43">
        <v>24</v>
      </c>
      <c r="B18" s="50" t="s">
        <v>116</v>
      </c>
      <c r="C18" s="71" t="s">
        <v>458</v>
      </c>
      <c r="D18" s="44"/>
      <c r="E18" s="44"/>
      <c r="F18" s="47" t="s">
        <v>483</v>
      </c>
      <c r="G18" s="46" t="s">
        <v>116</v>
      </c>
      <c r="H18" s="46" t="s">
        <v>11</v>
      </c>
      <c r="I18" s="68" t="s">
        <v>767</v>
      </c>
      <c r="J18" s="68" t="str">
        <f t="shared" si="0"/>
        <v>核心</v>
      </c>
      <c r="K18" s="45" t="s">
        <v>356</v>
      </c>
      <c r="L18" s="46" t="s">
        <v>11</v>
      </c>
      <c r="M18" s="69" t="s">
        <v>872</v>
      </c>
      <c r="N18" s="45" t="s">
        <v>117</v>
      </c>
      <c r="O18" s="46"/>
    </row>
  </sheetData>
  <mergeCells count="10">
    <mergeCell ref="D2:D4"/>
    <mergeCell ref="E2:E4"/>
    <mergeCell ref="C2:C4"/>
    <mergeCell ref="B2:B4"/>
    <mergeCell ref="A2:A4"/>
    <mergeCell ref="A10:A11"/>
    <mergeCell ref="E10:E11"/>
    <mergeCell ref="C10:C11"/>
    <mergeCell ref="B10:B11"/>
    <mergeCell ref="D10:D11"/>
  </mergeCells>
  <phoneticPr fontId="10" type="noConversion"/>
  <conditionalFormatting sqref="M1 M5:M6 M8:M1048576">
    <cfRule type="cellIs" dxfId="1" priority="3" operator="equal">
      <formula>"已完成"</formula>
    </cfRule>
  </conditionalFormatting>
  <conditionalFormatting sqref="F7:O7">
    <cfRule type="expression" dxfId="0" priority="1">
      <formula>$M7="已完成"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33FD12B2-39B4-4714-B29F-5E2C721EA921}">
            <xm:f>工程任务!$M2="已完成"</xm:f>
            <x14:dxf>
              <fill>
                <patternFill>
                  <bgColor theme="0" tint="-0.14996795556505021"/>
                </patternFill>
              </fill>
            </x14:dxf>
          </x14:cfRule>
          <xm:sqref>F2:O4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Sheet1!$A$2:$A$15</xm:f>
          </x14:formula1>
          <xm:sqref>M2:M4 M7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N19" sqref="N19"/>
    </sheetView>
  </sheetViews>
  <sheetFormatPr defaultRowHeight="13.5"/>
  <sheetData>
    <row r="1" spans="1:2" ht="14.25">
      <c r="A1" s="3" t="s">
        <v>0</v>
      </c>
      <c r="B1" s="3" t="s">
        <v>1</v>
      </c>
    </row>
    <row r="2" spans="1:2" ht="14.25">
      <c r="A2" s="2" t="s">
        <v>1003</v>
      </c>
      <c r="B2" s="2" t="s">
        <v>3</v>
      </c>
    </row>
    <row r="3" spans="1:2" ht="14.25">
      <c r="A3" s="2" t="s">
        <v>2</v>
      </c>
      <c r="B3" s="2" t="s">
        <v>5</v>
      </c>
    </row>
    <row r="4" spans="1:2" ht="14.25">
      <c r="A4" s="2" t="s">
        <v>4</v>
      </c>
      <c r="B4" s="2" t="s">
        <v>7</v>
      </c>
    </row>
    <row r="5" spans="1:2" ht="14.25">
      <c r="A5" s="2" t="s">
        <v>6</v>
      </c>
      <c r="B5" s="2" t="s">
        <v>9</v>
      </c>
    </row>
    <row r="6" spans="1:2" ht="14.25">
      <c r="A6" s="2" t="s">
        <v>8</v>
      </c>
      <c r="B6" s="2" t="s">
        <v>11</v>
      </c>
    </row>
    <row r="7" spans="1:2" ht="14.25">
      <c r="A7" s="2" t="s">
        <v>10</v>
      </c>
      <c r="B7" s="1"/>
    </row>
    <row r="8" spans="1:2" ht="14.25">
      <c r="A8" s="2" t="s">
        <v>12</v>
      </c>
      <c r="B8" s="1"/>
    </row>
    <row r="9" spans="1:2" ht="14.25">
      <c r="A9" s="2" t="s">
        <v>13</v>
      </c>
      <c r="B9" s="1"/>
    </row>
    <row r="10" spans="1:2" ht="14.25">
      <c r="A10" s="2" t="s">
        <v>14</v>
      </c>
      <c r="B10" s="1"/>
    </row>
    <row r="11" spans="1:2" ht="14.25">
      <c r="A11" s="2" t="s">
        <v>3</v>
      </c>
    </row>
    <row r="12" spans="1:2" ht="14.25">
      <c r="A12" s="2" t="s">
        <v>5</v>
      </c>
    </row>
    <row r="13" spans="1:2" ht="14.25">
      <c r="A13" s="2" t="s">
        <v>7</v>
      </c>
    </row>
    <row r="14" spans="1:2" ht="14.25">
      <c r="A14" s="2" t="s">
        <v>9</v>
      </c>
    </row>
    <row r="15" spans="1:2" ht="14.25">
      <c r="A15" s="2" t="s">
        <v>11</v>
      </c>
    </row>
    <row r="18" spans="1:14" ht="36">
      <c r="B18" s="179" t="s">
        <v>725</v>
      </c>
      <c r="C18" s="161" t="s">
        <v>726</v>
      </c>
      <c r="D18" s="161"/>
      <c r="E18" s="65" t="s">
        <v>543</v>
      </c>
      <c r="F18" s="66" t="s">
        <v>537</v>
      </c>
      <c r="G18" s="66" t="s">
        <v>386</v>
      </c>
      <c r="H18" s="17" t="s">
        <v>718</v>
      </c>
      <c r="I18" s="64" t="s">
        <v>346</v>
      </c>
      <c r="J18" s="66" t="s">
        <v>103</v>
      </c>
      <c r="K18" s="66" t="s">
        <v>3</v>
      </c>
      <c r="L18" s="66" t="s">
        <v>11</v>
      </c>
      <c r="M18" s="67" t="s">
        <v>641</v>
      </c>
      <c r="N18" s="66"/>
    </row>
    <row r="19" spans="1:14" ht="36">
      <c r="B19" s="180"/>
      <c r="C19" s="162"/>
      <c r="D19" s="162"/>
      <c r="E19" s="65" t="s">
        <v>544</v>
      </c>
      <c r="F19" s="66" t="s">
        <v>538</v>
      </c>
      <c r="G19" s="66" t="s">
        <v>386</v>
      </c>
      <c r="H19" s="17" t="s">
        <v>718</v>
      </c>
      <c r="I19" s="64" t="s">
        <v>346</v>
      </c>
      <c r="J19" s="66" t="s">
        <v>103</v>
      </c>
      <c r="K19" s="66" t="s">
        <v>540</v>
      </c>
      <c r="L19" s="66" t="s">
        <v>14</v>
      </c>
      <c r="M19" s="67" t="s">
        <v>641</v>
      </c>
      <c r="N19" s="66"/>
    </row>
    <row r="20" spans="1:14" ht="36">
      <c r="B20" s="181"/>
      <c r="C20" s="163"/>
      <c r="D20" s="163"/>
      <c r="E20" s="65" t="s">
        <v>545</v>
      </c>
      <c r="F20" s="66" t="s">
        <v>539</v>
      </c>
      <c r="G20" s="66" t="s">
        <v>386</v>
      </c>
      <c r="H20" s="17" t="s">
        <v>718</v>
      </c>
      <c r="I20" s="64" t="s">
        <v>346</v>
      </c>
      <c r="J20" s="66" t="s">
        <v>103</v>
      </c>
      <c r="K20" s="66" t="s">
        <v>3</v>
      </c>
      <c r="L20" s="66" t="s">
        <v>11</v>
      </c>
      <c r="M20" s="67" t="s">
        <v>641</v>
      </c>
      <c r="N20" s="66"/>
    </row>
    <row r="23" spans="1:14">
      <c r="A23" s="158">
        <f>A19+1</f>
        <v>1</v>
      </c>
    </row>
    <row r="24" spans="1:14">
      <c r="A24" s="159"/>
    </row>
    <row r="25" spans="1:14">
      <c r="A25" s="160"/>
    </row>
  </sheetData>
  <mergeCells count="4">
    <mergeCell ref="A23:A25"/>
    <mergeCell ref="B18:B20"/>
    <mergeCell ref="C18:C20"/>
    <mergeCell ref="D18:D20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修订历史</vt:lpstr>
      <vt:lpstr>工程任务</vt:lpstr>
      <vt:lpstr>常规任务</vt:lpstr>
      <vt:lpstr>暂停任务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</dc:creator>
  <cp:lastModifiedBy>huzhigao</cp:lastModifiedBy>
  <cp:lastPrinted>2014-08-22T01:12:32Z</cp:lastPrinted>
  <dcterms:created xsi:type="dcterms:W3CDTF">2014-05-26T02:55:30Z</dcterms:created>
  <dcterms:modified xsi:type="dcterms:W3CDTF">2014-08-29T10:41:48Z</dcterms:modified>
</cp:coreProperties>
</file>