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20" windowWidth="20490" windowHeight="703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<sst xmlns="http://schemas.openxmlformats.org/spreadsheetml/2006/main" count="25002" uniqueCount="17917">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</sst>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0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16" fontId="36" fillId="0" borderId="0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814848"/>
        <c:axId val="102816384"/>
      </c:barChart>
      <c:catAx>
        <c:axId val="1028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816384"/>
        <c:crosses val="autoZero"/>
        <c:auto val="1"/>
        <c:lblAlgn val="ctr"/>
        <c:lblOffset val="100"/>
        <c:noMultiLvlLbl val="0"/>
      </c:catAx>
      <c:valAx>
        <c:axId val="10281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8148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92992"/>
        <c:axId val="103494784"/>
      </c:barChart>
      <c:catAx>
        <c:axId val="103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494784"/>
        <c:crosses val="autoZero"/>
        <c:auto val="1"/>
        <c:lblAlgn val="ctr"/>
        <c:lblOffset val="100"/>
        <c:noMultiLvlLbl val="0"/>
      </c:catAx>
      <c:valAx>
        <c:axId val="1034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4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30067840"/>
        <c:axId val="147207296"/>
      </c:barChart>
      <c:catAx>
        <c:axId val="13006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207296"/>
        <c:crosses val="autoZero"/>
        <c:auto val="1"/>
        <c:lblAlgn val="ctr"/>
        <c:lblOffset val="100"/>
        <c:noMultiLvlLbl val="0"/>
      </c:catAx>
      <c:valAx>
        <c:axId val="1472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06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28678144"/>
        <c:axId val="128684032"/>
      </c:barChart>
      <c:catAx>
        <c:axId val="128678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684032"/>
        <c:crosses val="autoZero"/>
        <c:auto val="1"/>
        <c:lblAlgn val="ctr"/>
        <c:lblOffset val="100"/>
        <c:noMultiLvlLbl val="0"/>
      </c:catAx>
      <c:valAx>
        <c:axId val="1286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67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8211200"/>
        <c:axId val="148212736"/>
      </c:barChart>
      <c:catAx>
        <c:axId val="1482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212736"/>
        <c:crosses val="autoZero"/>
        <c:auto val="1"/>
        <c:lblAlgn val="ctr"/>
        <c:lblOffset val="100"/>
        <c:noMultiLvlLbl val="0"/>
      </c:catAx>
      <c:valAx>
        <c:axId val="14821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2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1" totalsRowShown="0" headerRowDxfId="16434" dataDxfId="16433">
  <autoFilter ref="A1:Y281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95" totalsRowShown="0" headerRowDxfId="16407" headerRowBorderDxfId="16406" headerRowCellStyle="Énfasis6">
  <autoFilter ref="A1:J99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Q5" sqref="IQ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17914</v>
      </c>
      <c r="IS2" s="2347"/>
      <c r="IT2" s="2346"/>
      <c r="IU2" s="2346"/>
      <c r="IV2" s="2344"/>
      <c r="IW2" s="2344"/>
      <c r="IX2" s="2344"/>
      <c r="IY2" s="2344"/>
      <c r="IZ2" s="2344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/>
      <c r="IR3" s="2347"/>
      <c r="IS3" s="2347"/>
      <c r="IT3" s="2346"/>
      <c r="IU3" s="2346"/>
      <c r="IV3" s="2344"/>
      <c r="IW3" s="2344"/>
      <c r="IX3" s="2344"/>
      <c r="IY3" s="2344"/>
      <c r="IZ3" s="2344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/>
      <c r="IT4" s="2346"/>
      <c r="IU4" s="2346"/>
      <c r="IV4" s="2344"/>
      <c r="IW4" s="2344"/>
      <c r="IX4" s="2344"/>
      <c r="IY4" s="2344"/>
      <c r="IZ4" s="2344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/>
      <c r="IS5" s="2347"/>
      <c r="IT5" s="2346"/>
      <c r="IU5" s="2346"/>
      <c r="IV5" s="2344"/>
      <c r="IW5" s="2344"/>
      <c r="IX5" s="2344"/>
      <c r="IY5" s="2344"/>
      <c r="IZ5" s="2344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/>
      <c r="IS6" s="2347"/>
      <c r="IT6" s="2346"/>
      <c r="IU6" s="2346"/>
      <c r="IV6" s="2344"/>
      <c r="IW6" s="2344"/>
      <c r="IX6" s="2344"/>
      <c r="IY6" s="2344"/>
      <c r="IZ6" s="2344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1"/>
  <sheetViews>
    <sheetView tabSelected="1" zoomScaleNormal="100" workbookViewId="0">
      <pane xSplit="7" ySplit="1" topLeftCell="O272" activePane="bottomRight" state="frozen"/>
      <selection pane="topRight" activeCell="E1" sqref="E1"/>
      <selection pane="bottomLeft" activeCell="A3" sqref="A3"/>
      <selection pane="bottomRight" activeCell="F287" sqref="F287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83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6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84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260"/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9.5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84</v>
      </c>
      <c r="G281" s="2329" t="s">
        <v>131</v>
      </c>
      <c r="H281" s="2329"/>
      <c r="I281" s="2329"/>
      <c r="J281" s="2329"/>
      <c r="K281" s="2329"/>
      <c r="L281" s="2378"/>
      <c r="M281" s="2329"/>
      <c r="N281" s="2330"/>
      <c r="O281" s="2348" t="s">
        <v>56</v>
      </c>
      <c r="P281" s="2349">
        <v>42466</v>
      </c>
      <c r="Q281" s="2342">
        <v>0.5</v>
      </c>
      <c r="R281" s="2318"/>
      <c r="S281" s="2379"/>
      <c r="T281" s="2330"/>
      <c r="U281" s="2336"/>
      <c r="V281" s="2332">
        <f>Tabla1[[#This Row],[Horas Estimadas Programacion]]-Tabla1[[#This Row],[Horas Reales]]</f>
        <v>0</v>
      </c>
      <c r="W281" s="2333" t="str">
        <f>IFERROR(Tabla1[[#This Row],[Diferencia]]/Tabla1[[#This Row],[Horas Reales]],"")</f>
        <v/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5.5</v>
      </c>
    </row>
  </sheetData>
  <conditionalFormatting sqref="G238:G274 G110:G132 F1 G134:G196 G198 G201:G210 G213:G214 G276:G279 G281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5"/>
  <sheetViews>
    <sheetView topLeftCell="A977" workbookViewId="0">
      <selection activeCell="F998" sqref="F998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236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2016-04-07T15:07:11Z</dcterms:modified>
</cp:coreProperties>
</file>