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<sst xmlns="http://schemas.openxmlformats.org/spreadsheetml/2006/main" count="25068" uniqueCount="17929">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</sst>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0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2" fillId="0" borderId="0" xfId="0" applyFont="1" applyFill="1" applyBorder="1" applyAlignment="1">
      <alignment horizontal="center" vertical="center"/>
    </xf>
    <xf numFmtId="0" fontId="35" fillId="0" borderId="0" xfId="1" applyFont="1" applyFill="1" applyBorder="1" applyAlignment="1">
      <alignment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1504512"/>
        <c:axId val="101506048"/>
      </c:barChart>
      <c:catAx>
        <c:axId val="10150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506048"/>
        <c:crosses val="autoZero"/>
        <c:auto val="1"/>
        <c:lblAlgn val="ctr"/>
        <c:lblOffset val="100"/>
        <c:noMultiLvlLbl val="0"/>
      </c:catAx>
      <c:valAx>
        <c:axId val="1015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5045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305216"/>
        <c:axId val="103306752"/>
      </c:barChart>
      <c:catAx>
        <c:axId val="1033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06752"/>
        <c:crosses val="autoZero"/>
        <c:auto val="1"/>
        <c:lblAlgn val="ctr"/>
        <c:lblOffset val="100"/>
        <c:noMultiLvlLbl val="0"/>
      </c:catAx>
      <c:valAx>
        <c:axId val="1033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30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40976512"/>
        <c:axId val="140978048"/>
      </c:barChart>
      <c:catAx>
        <c:axId val="140976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978048"/>
        <c:crosses val="autoZero"/>
        <c:auto val="1"/>
        <c:lblAlgn val="ctr"/>
        <c:lblOffset val="100"/>
        <c:noMultiLvlLbl val="0"/>
      </c:catAx>
      <c:valAx>
        <c:axId val="1409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97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20277632"/>
        <c:axId val="120295808"/>
      </c:barChart>
      <c:catAx>
        <c:axId val="120277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95808"/>
        <c:crosses val="autoZero"/>
        <c:auto val="1"/>
        <c:lblAlgn val="ctr"/>
        <c:lblOffset val="100"/>
        <c:noMultiLvlLbl val="0"/>
      </c:catAx>
      <c:valAx>
        <c:axId val="12029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7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2061568"/>
        <c:axId val="142063104"/>
      </c:barChart>
      <c:catAx>
        <c:axId val="1420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063104"/>
        <c:crosses val="autoZero"/>
        <c:auto val="1"/>
        <c:lblAlgn val="ctr"/>
        <c:lblOffset val="100"/>
        <c:noMultiLvlLbl val="0"/>
      </c:catAx>
      <c:valAx>
        <c:axId val="14206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0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4" totalsRowShown="0" headerRowDxfId="16434" dataDxfId="16433">
  <autoFilter ref="A1:Y28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08" totalsRowShown="0" headerRowDxfId="16407" headerRowBorderDxfId="16406" headerRowCellStyle="Énfasis6">
  <autoFilter ref="A1:J1008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L1" activePane="topRight" state="frozen"/>
      <selection pane="topRight" activeCell="IV5" sqref="IV5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17917</v>
      </c>
      <c r="IW2" s="2344"/>
      <c r="IX2" s="2344"/>
      <c r="IY2" s="2344"/>
      <c r="IZ2" s="2344"/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/>
      <c r="IT3" s="2346"/>
      <c r="IU3" s="2346"/>
      <c r="IV3" s="2347"/>
      <c r="IW3" s="2344"/>
      <c r="IX3" s="2344"/>
      <c r="IY3" s="2344"/>
      <c r="IZ3" s="2344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344"/>
      <c r="IX4" s="2344"/>
      <c r="IY4" s="2344"/>
      <c r="IZ4" s="2344"/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344"/>
      <c r="IW5" s="2344"/>
      <c r="IX5" s="2344"/>
      <c r="IY5" s="2344"/>
      <c r="IZ5" s="2344"/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/>
      <c r="IS6" s="2347"/>
      <c r="IT6" s="2346"/>
      <c r="IU6" s="2346"/>
      <c r="IV6" s="2344"/>
      <c r="IW6" s="2344"/>
      <c r="IX6" s="2344"/>
      <c r="IY6" s="2344"/>
      <c r="IZ6" s="2344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4"/>
  <sheetViews>
    <sheetView tabSelected="1" zoomScaleNormal="100" workbookViewId="0">
      <pane xSplit="7" ySplit="1" topLeftCell="O275" activePane="bottomRight" state="frozen"/>
      <selection pane="topRight" activeCell="E1" sqref="E1"/>
      <selection pane="bottomLeft" activeCell="A3" sqref="A3"/>
      <selection pane="bottomRight" activeCell="E287" sqref="E287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84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260"/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25.5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10.5</v>
      </c>
    </row>
    <row r="282" spans="1:25" ht="25.5">
      <c r="A282" s="2341">
        <v>42467</v>
      </c>
      <c r="B282" s="2379" t="s">
        <v>17921</v>
      </c>
      <c r="C282" s="2335"/>
      <c r="D282" s="2328" t="s">
        <v>49</v>
      </c>
      <c r="E282" s="2336" t="s">
        <v>17922</v>
      </c>
      <c r="F282" s="2275" t="s">
        <v>84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41">
        <v>42468</v>
      </c>
      <c r="Q282" s="2342">
        <v>0.375</v>
      </c>
      <c r="R282" s="2318"/>
      <c r="S282" s="2378"/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9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5.5</v>
      </c>
    </row>
    <row r="284" spans="1:25" ht="25.5">
      <c r="A284" s="2341">
        <v>42467</v>
      </c>
      <c r="B284" s="2379" t="s">
        <v>17917</v>
      </c>
      <c r="C284" s="2335"/>
      <c r="D284" s="2328" t="s">
        <v>62</v>
      </c>
      <c r="E284" s="2338" t="s">
        <v>17924</v>
      </c>
      <c r="F284" s="2275" t="s">
        <v>84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1">
        <v>42468</v>
      </c>
      <c r="Q284" s="2350">
        <v>0.5</v>
      </c>
      <c r="R284" s="2318"/>
      <c r="S284" s="2378"/>
      <c r="T284" s="2330"/>
      <c r="U284" s="2336"/>
      <c r="V284" s="2332">
        <f>Tabla1[[#This Row],[Horas Estimadas Programacion]]-Tabla1[[#This Row],[Horas Reales]]</f>
        <v>4</v>
      </c>
      <c r="W284" s="2333" t="str">
        <f>IFERROR(Tabla1[[#This Row],[Diferencia]]/Tabla1[[#This Row],[Horas Reales]],"")</f>
        <v/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5</v>
      </c>
    </row>
  </sheetData>
  <conditionalFormatting sqref="G238:G274 G110:G132 F1 G134:G196 G198 G201:G210 G213:G214 G276:G279 G281 G285:G1048576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8"/>
  <sheetViews>
    <sheetView topLeftCell="A986" workbookViewId="0">
      <selection activeCell="F1008" sqref="F1008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>
        <f>VLOOKUP(Tabla4[[#This Row],[RCR]],Tabla1[[#All],[RCR]:[Horas Factory]],2,FALSE)</f>
        <v>0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2016-04-11T15:39:48Z</dcterms:modified>
</cp:coreProperties>
</file>