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b6da4002abb6e17/Desktop/My Folder/BA-Capstone Project/Restaurant Management System/"/>
    </mc:Choice>
  </mc:AlternateContent>
  <xr:revisionPtr revIDLastSave="184" documentId="13_ncr:1_{34EA1F47-AD25-4CD8-B16D-89D8575B5638}" xr6:coauthVersionLast="47" xr6:coauthVersionMax="47" xr10:uidLastSave="{040A274C-1F36-4804-B1E0-800F4DB6367A}"/>
  <bookViews>
    <workbookView xWindow="-108" yWindow="-108" windowWidth="23256" windowHeight="12456" activeTab="4" xr2:uid="{00000000-000D-0000-FFFF-FFFF00000000}"/>
  </bookViews>
  <sheets>
    <sheet name="Data Set" sheetId="1" r:id="rId1"/>
    <sheet name="Variable Description" sheetId="2" r:id="rId2"/>
    <sheet name="Menu" sheetId="3" r:id="rId3"/>
    <sheet name="Data" sheetId="4" r:id="rId4"/>
    <sheet name="Excel Tas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5" l="1"/>
  <c r="L36" i="5"/>
  <c r="L35" i="5"/>
</calcChain>
</file>

<file path=xl/sharedStrings.xml><?xml version="1.0" encoding="utf-8"?>
<sst xmlns="http://schemas.openxmlformats.org/spreadsheetml/2006/main" count="139" uniqueCount="81">
  <si>
    <t>Restaurant ID</t>
  </si>
  <si>
    <t>City</t>
  </si>
  <si>
    <t>Address</t>
  </si>
  <si>
    <t>Zone</t>
  </si>
  <si>
    <t xml:space="preserve">Chicago </t>
  </si>
  <si>
    <t>Water Tower Place Mall, near city gallery</t>
  </si>
  <si>
    <t>New York</t>
  </si>
  <si>
    <t>Manhattan Mall, Queens, New York</t>
  </si>
  <si>
    <t xml:space="preserve">Seattle </t>
  </si>
  <si>
    <t>North Gate Mall,</t>
  </si>
  <si>
    <t>Wallingford center</t>
  </si>
  <si>
    <t>Washington</t>
  </si>
  <si>
    <t xml:space="preserve">Spring valley shopping center, Tysons Corner Center, Washington </t>
  </si>
  <si>
    <t>Kansas City</t>
  </si>
  <si>
    <t>Crown Center, Overland Park, Kansas City</t>
  </si>
  <si>
    <t>San Jose</t>
  </si>
  <si>
    <t>Oakridge Mall, Almaden neighborhood of San Jose</t>
  </si>
  <si>
    <t>Dallas</t>
  </si>
  <si>
    <t>NorthPark Center, Highland Park Village</t>
  </si>
  <si>
    <t>Miami</t>
  </si>
  <si>
    <t>Brickell City Centre, Brickell Avenue south of the Miami River,</t>
  </si>
  <si>
    <t>New Orleans</t>
  </si>
  <si>
    <t>Village Aurora Shopping Center, 4100 General De Gaulle Dr, New Orleans,</t>
  </si>
  <si>
    <t>Phoenix</t>
  </si>
  <si>
    <t>Arizona Center, 455 N 3rd St, Phoenix, AZ 85004,</t>
  </si>
  <si>
    <t>Madison</t>
  </si>
  <si>
    <t>Hilldale Shopping Center, 726 N Midvale Blvd, Madison</t>
  </si>
  <si>
    <t>Jersey City</t>
  </si>
  <si>
    <t>Newport Centre, 30 Mall Dr W, Jersey City, NJ 07310,</t>
  </si>
  <si>
    <t>Variable</t>
  </si>
  <si>
    <t>Description</t>
  </si>
  <si>
    <t xml:space="preserve">Restaurant ID </t>
  </si>
  <si>
    <t>Identification Number</t>
  </si>
  <si>
    <t>City Name</t>
  </si>
  <si>
    <t>Address of the restaurant</t>
  </si>
  <si>
    <t xml:space="preserve">Which zone of the USA it falls in  (Zones are created by the volume of sales generated. There are 4 zones in all: Zone 1, Zone 2, Zone 3, and Zone 4. </t>
  </si>
  <si>
    <t>Zone 1 has the highest sales. Sales wise Zone1 &gt; Zone2 &gt; Zone 3 &gt; Zone 4)</t>
  </si>
  <si>
    <t>Menu Item</t>
  </si>
  <si>
    <t>Price</t>
  </si>
  <si>
    <t>Pasta</t>
  </si>
  <si>
    <t>Pizza</t>
  </si>
  <si>
    <t>Garlic Bread</t>
  </si>
  <si>
    <t>Tomato Soup</t>
  </si>
  <si>
    <t>Mac and Cheese</t>
  </si>
  <si>
    <t>Risotto</t>
  </si>
  <si>
    <t xml:space="preserve">Nachos </t>
  </si>
  <si>
    <t>Noodles</t>
  </si>
  <si>
    <t>Caesar Salad</t>
  </si>
  <si>
    <t>Club sandwich</t>
  </si>
  <si>
    <t>Lamb chops</t>
  </si>
  <si>
    <t xml:space="preserve">Burger </t>
  </si>
  <si>
    <t xml:space="preserve">Margarita </t>
  </si>
  <si>
    <t xml:space="preserve">Gin </t>
  </si>
  <si>
    <t>Rum and coke</t>
  </si>
  <si>
    <t xml:space="preserve">Vodka </t>
  </si>
  <si>
    <t>Spinach soup</t>
  </si>
  <si>
    <t>Clear soup</t>
  </si>
  <si>
    <t>Chicken lollipop</t>
  </si>
  <si>
    <t xml:space="preserve">Enchiladas </t>
  </si>
  <si>
    <t>Sweet corn soup</t>
  </si>
  <si>
    <t>Chilli pepper</t>
  </si>
  <si>
    <t>French Fries</t>
  </si>
  <si>
    <t>Jan</t>
  </si>
  <si>
    <t>Feb</t>
  </si>
  <si>
    <t>Mar</t>
  </si>
  <si>
    <t>Apr</t>
  </si>
  <si>
    <t>May</t>
  </si>
  <si>
    <t>June</t>
  </si>
  <si>
    <t>Chicago</t>
  </si>
  <si>
    <t>Seattle</t>
  </si>
  <si>
    <t xml:space="preserve">Month </t>
  </si>
  <si>
    <t>Sales</t>
  </si>
  <si>
    <t>Formula Used</t>
  </si>
  <si>
    <t>April</t>
  </si>
  <si>
    <t>January</t>
  </si>
  <si>
    <t>=VLOOKUP(J35,A19:H30,8,0)</t>
  </si>
  <si>
    <t>=VLOOKUP(J36,A19:F30,6,0)</t>
  </si>
  <si>
    <t>=VLOOKUP(J37,A19:C30,3,0)</t>
  </si>
  <si>
    <t>DATASET</t>
  </si>
  <si>
    <t>Descending order for each city</t>
  </si>
  <si>
    <t>Ascending order for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</si>
</sst>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b/>
      <sz val="12"/>
      <color rgb="FF404040"/>
      <name val="Open Sans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6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6" fillId="5" borderId="1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/>
    <xf numFmtId="49" fontId="5" fillId="5" borderId="1" xfId="0" applyNumberFormat="1" applyFont="1" applyFill="1" applyBorder="1"/>
    <xf numFmtId="0" fontId="1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 6 months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81327674331092E-2"/>
          <c:y val="0.10033854166666668"/>
          <c:w val="0.91815394105682346"/>
          <c:h val="0.77707451607611544"/>
        </c:manualLayout>
      </c:layout>
      <c:barChart>
        <c:barDir val="bar"/>
        <c:grouping val="clustered"/>
        <c:varyColors val="0"/>
        <c:ser>
          <c:idx val="4"/>
          <c:order val="4"/>
          <c:tx>
            <c:strRef>
              <c:f>'Excel Task'!$B$7</c:f>
              <c:strCache>
                <c:ptCount val="1"/>
                <c:pt idx="0">
                  <c:v>Madison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Task'!$C$2:$H$2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'Excel Task'!$C$7:$H$7</c:f>
              <c:numCache>
                <c:formatCode>_(* #,##0.00_);_(* \(#,##0.00\);_(* "-"??_);_(@_)</c:formatCode>
                <c:ptCount val="6"/>
                <c:pt idx="0">
                  <c:v>56451</c:v>
                </c:pt>
                <c:pt idx="1">
                  <c:v>78451</c:v>
                </c:pt>
                <c:pt idx="2">
                  <c:v>15487</c:v>
                </c:pt>
                <c:pt idx="3">
                  <c:v>87844</c:v>
                </c:pt>
                <c:pt idx="4">
                  <c:v>15845</c:v>
                </c:pt>
                <c:pt idx="5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D-4D2F-855D-97E80D47EA79}"/>
            </c:ext>
          </c:extLst>
        </c:ser>
        <c:ser>
          <c:idx val="7"/>
          <c:order val="7"/>
          <c:tx>
            <c:strRef>
              <c:f>'Excel Task'!$B$10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Task'!$C$2:$H$2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'Excel Task'!$C$10:$H$10</c:f>
              <c:numCache>
                <c:formatCode>_(* #,##0.00_);_(* \(#,##0.00\);_(* "-"??_);_(@_)</c:formatCode>
                <c:ptCount val="6"/>
                <c:pt idx="0">
                  <c:v>15184</c:v>
                </c:pt>
                <c:pt idx="1">
                  <c:v>15845</c:v>
                </c:pt>
                <c:pt idx="2">
                  <c:v>41545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D-4D2F-855D-97E80D47EA79}"/>
            </c:ext>
          </c:extLst>
        </c:ser>
        <c:ser>
          <c:idx val="9"/>
          <c:order val="9"/>
          <c:tx>
            <c:strRef>
              <c:f>'Excel Task'!$B$12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Task'!$C$2:$H$2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'Excel Task'!$C$12:$H$12</c:f>
              <c:numCache>
                <c:formatCode>_(* #,##0.00_);_(* \(#,##0.00\);_(* "-"??_);_(@_)</c:formatCode>
                <c:ptCount val="6"/>
                <c:pt idx="0">
                  <c:v>15454</c:v>
                </c:pt>
                <c:pt idx="1">
                  <c:v>18498</c:v>
                </c:pt>
                <c:pt idx="2">
                  <c:v>15455</c:v>
                </c:pt>
                <c:pt idx="3">
                  <c:v>15184</c:v>
                </c:pt>
                <c:pt idx="4">
                  <c:v>18498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4D-4D2F-855D-97E80D47E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75670448"/>
        <c:axId val="975670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'Excel Task'!$B$3</c15:sqref>
                        </c15:formulaRef>
                      </c:ext>
                    </c:extLst>
                    <c:strCache>
                      <c:ptCount val="1"/>
                      <c:pt idx="0">
                        <c:v>Chicago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'Excel Task'!$C$3:$H$3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18225</c:v>
                      </c:pt>
                      <c:pt idx="1">
                        <c:v>15184</c:v>
                      </c:pt>
                      <c:pt idx="2">
                        <c:v>98984</c:v>
                      </c:pt>
                      <c:pt idx="3">
                        <c:v>1500</c:v>
                      </c:pt>
                      <c:pt idx="4">
                        <c:v>71111</c:v>
                      </c:pt>
                      <c:pt idx="5">
                        <c:v>7889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4D-4D2F-855D-97E80D47EA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Task'!$B$4</c15:sqref>
                        </c15:formulaRef>
                      </c:ext>
                    </c:extLst>
                    <c:strCache>
                      <c:ptCount val="1"/>
                      <c:pt idx="0">
                        <c:v>Dallas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Task'!$C$4:$H$4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78888</c:v>
                      </c:pt>
                      <c:pt idx="1">
                        <c:v>48211</c:v>
                      </c:pt>
                      <c:pt idx="2">
                        <c:v>15454</c:v>
                      </c:pt>
                      <c:pt idx="3">
                        <c:v>15845</c:v>
                      </c:pt>
                      <c:pt idx="4">
                        <c:v>48211</c:v>
                      </c:pt>
                      <c:pt idx="5">
                        <c:v>15000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4D-4D2F-855D-97E80D47EA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Task'!$B$5</c15:sqref>
                        </c15:formulaRef>
                      </c:ext>
                    </c:extLst>
                    <c:strCache>
                      <c:ptCount val="1"/>
                      <c:pt idx="0">
                        <c:v>Jersey City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Task'!$C$5:$H$5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12121</c:v>
                      </c:pt>
                      <c:pt idx="1">
                        <c:v>14414</c:v>
                      </c:pt>
                      <c:pt idx="2">
                        <c:v>56451</c:v>
                      </c:pt>
                      <c:pt idx="3">
                        <c:v>89894</c:v>
                      </c:pt>
                      <c:pt idx="4">
                        <c:v>11112</c:v>
                      </c:pt>
                      <c:pt idx="5">
                        <c:v>8985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4D-4D2F-855D-97E80D47EA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Task'!$B$6</c15:sqref>
                        </c15:formulaRef>
                      </c:ext>
                    </c:extLst>
                    <c:strCache>
                      <c:ptCount val="1"/>
                      <c:pt idx="0">
                        <c:v>Kansas City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Task'!$C$6:$H$6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15455</c:v>
                      </c:pt>
                      <c:pt idx="1">
                        <c:v>15454</c:v>
                      </c:pt>
                      <c:pt idx="2">
                        <c:v>11112</c:v>
                      </c:pt>
                      <c:pt idx="3">
                        <c:v>11112</c:v>
                      </c:pt>
                      <c:pt idx="4">
                        <c:v>20000</c:v>
                      </c:pt>
                      <c:pt idx="5">
                        <c:v>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4D-4D2F-855D-97E80D47EA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Task'!$B$8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Task'!$C$8:$H$8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48211</c:v>
                      </c:pt>
                      <c:pt idx="1">
                        <c:v>16595</c:v>
                      </c:pt>
                      <c:pt idx="2">
                        <c:v>18498</c:v>
                      </c:pt>
                      <c:pt idx="3">
                        <c:v>11112</c:v>
                      </c:pt>
                      <c:pt idx="4">
                        <c:v>16595</c:v>
                      </c:pt>
                      <c:pt idx="5">
                        <c:v>15151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4D-4D2F-855D-97E80D47EA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Task'!$B$9</c15:sqref>
                        </c15:formulaRef>
                      </c:ext>
                    </c:extLst>
                    <c:strCache>
                      <c:ptCount val="1"/>
                      <c:pt idx="0">
                        <c:v>New Orleans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Task'!$C$9:$H$9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16595</c:v>
                      </c:pt>
                      <c:pt idx="1">
                        <c:v>15487</c:v>
                      </c:pt>
                      <c:pt idx="2">
                        <c:v>48211</c:v>
                      </c:pt>
                      <c:pt idx="3">
                        <c:v>78787</c:v>
                      </c:pt>
                      <c:pt idx="4">
                        <c:v>45484</c:v>
                      </c:pt>
                      <c:pt idx="5">
                        <c:v>44544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4D-4D2F-855D-97E80D47EA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Task'!$B$11</c15:sqref>
                        </c15:formulaRef>
                      </c:ext>
                    </c:extLst>
                    <c:strCache>
                      <c:ptCount val="1"/>
                      <c:pt idx="0">
                        <c:v>Phoenix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Task'!$C$11:$H$11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15487</c:v>
                      </c:pt>
                      <c:pt idx="1">
                        <c:v>56451</c:v>
                      </c:pt>
                      <c:pt idx="2">
                        <c:v>16595</c:v>
                      </c:pt>
                      <c:pt idx="3">
                        <c:v>15487</c:v>
                      </c:pt>
                      <c:pt idx="4">
                        <c:v>15184</c:v>
                      </c:pt>
                      <c:pt idx="5">
                        <c:v>1515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4D-4D2F-855D-97E80D47EA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Task'!$B$13</c15:sqref>
                        </c15:formulaRef>
                      </c:ext>
                    </c:extLst>
                    <c:strCache>
                      <c:ptCount val="1"/>
                      <c:pt idx="0">
                        <c:v>Seattle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Task'!$C$13:$H$13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15845</c:v>
                      </c:pt>
                      <c:pt idx="1">
                        <c:v>11112</c:v>
                      </c:pt>
                      <c:pt idx="2">
                        <c:v>15184</c:v>
                      </c:pt>
                      <c:pt idx="3">
                        <c:v>15184</c:v>
                      </c:pt>
                      <c:pt idx="4">
                        <c:v>78787</c:v>
                      </c:pt>
                      <c:pt idx="5">
                        <c:v>15845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A4D-4D2F-855D-97E80D47EA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Task'!$B$14</c15:sqref>
                        </c15:formulaRef>
                      </c:ext>
                    </c:extLst>
                    <c:strCache>
                      <c:ptCount val="1"/>
                      <c:pt idx="0">
                        <c:v>Washington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Task'!$C$2:$H$2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'Excel Task'!$C$14:$H$14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11112</c:v>
                      </c:pt>
                      <c:pt idx="1">
                        <c:v>15455</c:v>
                      </c:pt>
                      <c:pt idx="2">
                        <c:v>15845</c:v>
                      </c:pt>
                      <c:pt idx="3">
                        <c:v>15845</c:v>
                      </c:pt>
                      <c:pt idx="4">
                        <c:v>10000</c:v>
                      </c:pt>
                      <c:pt idx="5">
                        <c:v>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A4D-4D2F-855D-97E80D47EA79}"/>
                  </c:ext>
                </c:extLst>
              </c15:ser>
            </c15:filteredBarSeries>
          </c:ext>
        </c:extLst>
      </c:barChart>
      <c:catAx>
        <c:axId val="97567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70928"/>
        <c:crossesAt val="0"/>
        <c:auto val="1"/>
        <c:lblAlgn val="ctr"/>
        <c:lblOffset val="100"/>
        <c:noMultiLvlLbl val="0"/>
      </c:catAx>
      <c:valAx>
        <c:axId val="9756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mpd="sng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99060</xdr:rowOff>
    </xdr:from>
    <xdr:to>
      <xdr:col>22</xdr:col>
      <xdr:colOff>205740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C16D8-E056-67B0-9676-136E0DD6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opLeftCell="A4" workbookViewId="0">
      <selection activeCell="D5" sqref="D5:D6"/>
    </sheetView>
  </sheetViews>
  <sheetFormatPr defaultRowHeight="14.4" x14ac:dyDescent="0.3"/>
  <cols>
    <col min="1" max="1" width="27.88671875" customWidth="1"/>
    <col min="2" max="2" width="23.109375" customWidth="1"/>
    <col min="3" max="3" width="39" customWidth="1"/>
    <col min="4" max="4" width="16.886718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34.799999999999997" x14ac:dyDescent="0.3">
      <c r="A2" s="2">
        <v>1200333</v>
      </c>
      <c r="B2" s="2" t="s">
        <v>4</v>
      </c>
      <c r="C2" s="2" t="s">
        <v>5</v>
      </c>
      <c r="D2" s="2">
        <v>1</v>
      </c>
    </row>
    <row r="3" spans="1:4" x14ac:dyDescent="0.3">
      <c r="A3" s="13">
        <v>1200352</v>
      </c>
      <c r="B3" s="13" t="s">
        <v>6</v>
      </c>
      <c r="C3" s="13" t="s">
        <v>7</v>
      </c>
      <c r="D3" s="13">
        <v>2</v>
      </c>
    </row>
    <row r="4" spans="1:4" x14ac:dyDescent="0.3">
      <c r="A4" s="13"/>
      <c r="B4" s="13"/>
      <c r="C4" s="13"/>
      <c r="D4" s="13"/>
    </row>
    <row r="5" spans="1:4" ht="17.399999999999999" x14ac:dyDescent="0.3">
      <c r="A5" s="13">
        <v>1200669</v>
      </c>
      <c r="B5" s="13" t="s">
        <v>8</v>
      </c>
      <c r="C5" s="2" t="s">
        <v>9</v>
      </c>
      <c r="D5" s="13">
        <v>3</v>
      </c>
    </row>
    <row r="6" spans="1:4" ht="17.399999999999999" x14ac:dyDescent="0.3">
      <c r="A6" s="13"/>
      <c r="B6" s="13"/>
      <c r="C6" s="2" t="s">
        <v>10</v>
      </c>
      <c r="D6" s="13"/>
    </row>
    <row r="7" spans="1:4" ht="31.2" x14ac:dyDescent="0.3">
      <c r="A7" s="2">
        <v>1200888</v>
      </c>
      <c r="B7" s="2" t="s">
        <v>11</v>
      </c>
      <c r="C7" s="2" t="s">
        <v>12</v>
      </c>
      <c r="D7" s="2">
        <v>4</v>
      </c>
    </row>
    <row r="8" spans="1:4" ht="31.2" x14ac:dyDescent="0.3">
      <c r="A8" s="2">
        <v>1200989</v>
      </c>
      <c r="B8" s="2" t="s">
        <v>13</v>
      </c>
      <c r="C8" s="2" t="s">
        <v>14</v>
      </c>
      <c r="D8" s="2">
        <v>4</v>
      </c>
    </row>
    <row r="9" spans="1:4" ht="31.2" x14ac:dyDescent="0.3">
      <c r="A9" s="2">
        <v>1200444</v>
      </c>
      <c r="B9" s="2" t="s">
        <v>15</v>
      </c>
      <c r="C9" s="2" t="s">
        <v>16</v>
      </c>
      <c r="D9" s="2">
        <v>3</v>
      </c>
    </row>
    <row r="10" spans="1:4" ht="15.6" x14ac:dyDescent="0.3">
      <c r="A10" s="2">
        <v>1200358</v>
      </c>
      <c r="B10" s="2" t="s">
        <v>17</v>
      </c>
      <c r="C10" s="2" t="s">
        <v>18</v>
      </c>
      <c r="D10" s="2">
        <v>2</v>
      </c>
    </row>
    <row r="11" spans="1:4" ht="34.799999999999997" x14ac:dyDescent="0.3">
      <c r="A11" s="2">
        <v>1200289</v>
      </c>
      <c r="B11" s="2" t="s">
        <v>19</v>
      </c>
      <c r="C11" s="2" t="s">
        <v>20</v>
      </c>
      <c r="D11" s="2">
        <v>1</v>
      </c>
    </row>
    <row r="12" spans="1:4" ht="52.2" x14ac:dyDescent="0.3">
      <c r="A12" s="2">
        <v>1200739</v>
      </c>
      <c r="B12" s="2" t="s">
        <v>21</v>
      </c>
      <c r="C12" s="2" t="s">
        <v>22</v>
      </c>
      <c r="D12" s="2">
        <v>1</v>
      </c>
    </row>
    <row r="13" spans="1:4" ht="34.799999999999997" x14ac:dyDescent="0.3">
      <c r="A13" s="2">
        <v>1200498</v>
      </c>
      <c r="B13" s="2" t="s">
        <v>23</v>
      </c>
      <c r="C13" s="2" t="s">
        <v>24</v>
      </c>
      <c r="D13" s="2">
        <v>2</v>
      </c>
    </row>
    <row r="14" spans="1:4" ht="34.799999999999997" x14ac:dyDescent="0.3">
      <c r="A14" s="2">
        <v>1200789</v>
      </c>
      <c r="B14" s="2" t="s">
        <v>25</v>
      </c>
      <c r="C14" s="2" t="s">
        <v>26</v>
      </c>
      <c r="D14" s="2">
        <v>4</v>
      </c>
    </row>
    <row r="15" spans="1:4" ht="34.799999999999997" x14ac:dyDescent="0.3">
      <c r="A15" s="2">
        <v>1200432</v>
      </c>
      <c r="B15" s="2" t="s">
        <v>27</v>
      </c>
      <c r="C15" s="2" t="s">
        <v>28</v>
      </c>
      <c r="D15" s="2">
        <v>3</v>
      </c>
    </row>
  </sheetData>
  <mergeCells count="7">
    <mergeCell ref="A3:A4"/>
    <mergeCell ref="B3:B4"/>
    <mergeCell ref="C3:C4"/>
    <mergeCell ref="D3:D4"/>
    <mergeCell ref="A5:A6"/>
    <mergeCell ref="B5:B6"/>
    <mergeCell ref="D5:D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BCB-3334-427A-8566-D215125059DC}">
  <dimension ref="A1:B6"/>
  <sheetViews>
    <sheetView workbookViewId="0">
      <selection activeCell="B8" sqref="B8"/>
    </sheetView>
  </sheetViews>
  <sheetFormatPr defaultRowHeight="14.4" x14ac:dyDescent="0.3"/>
  <cols>
    <col min="1" max="1" width="22.33203125" customWidth="1"/>
    <col min="2" max="2" width="67.44140625" customWidth="1"/>
  </cols>
  <sheetData>
    <row r="1" spans="1:2" ht="15.6" x14ac:dyDescent="0.3">
      <c r="A1" s="1" t="s">
        <v>29</v>
      </c>
      <c r="B1" s="1" t="s">
        <v>30</v>
      </c>
    </row>
    <row r="2" spans="1:2" ht="15.6" x14ac:dyDescent="0.3">
      <c r="A2" s="2" t="s">
        <v>31</v>
      </c>
      <c r="B2" s="2" t="s">
        <v>32</v>
      </c>
    </row>
    <row r="3" spans="1:2" ht="15.6" x14ac:dyDescent="0.3">
      <c r="A3" s="2" t="s">
        <v>1</v>
      </c>
      <c r="B3" s="2" t="s">
        <v>33</v>
      </c>
    </row>
    <row r="4" spans="1:2" ht="15.6" x14ac:dyDescent="0.3">
      <c r="A4" s="2" t="s">
        <v>2</v>
      </c>
      <c r="B4" s="2" t="s">
        <v>34</v>
      </c>
    </row>
    <row r="5" spans="1:2" ht="52.2" x14ac:dyDescent="0.3">
      <c r="A5" s="13" t="s">
        <v>3</v>
      </c>
      <c r="B5" s="2" t="s">
        <v>35</v>
      </c>
    </row>
    <row r="6" spans="1:2" ht="34.799999999999997" x14ac:dyDescent="0.3">
      <c r="A6" s="13"/>
      <c r="B6" s="2" t="s">
        <v>36</v>
      </c>
    </row>
  </sheetData>
  <mergeCells count="1">
    <mergeCell ref="A5:A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7F7B-8E44-4800-A51C-72E5A6355170}">
  <dimension ref="A1:B24"/>
  <sheetViews>
    <sheetView workbookViewId="0">
      <selection activeCell="A13" sqref="A13"/>
    </sheetView>
  </sheetViews>
  <sheetFormatPr defaultRowHeight="14.4" x14ac:dyDescent="0.3"/>
  <cols>
    <col min="1" max="1" width="35.33203125" customWidth="1"/>
    <col min="2" max="2" width="28.109375" customWidth="1"/>
  </cols>
  <sheetData>
    <row r="1" spans="1:2" ht="15.6" x14ac:dyDescent="0.3">
      <c r="A1" s="1" t="s">
        <v>37</v>
      </c>
      <c r="B1" s="1" t="s">
        <v>38</v>
      </c>
    </row>
    <row r="2" spans="1:2" ht="15.6" x14ac:dyDescent="0.3">
      <c r="A2" s="2" t="s">
        <v>39</v>
      </c>
      <c r="B2" s="3">
        <v>12</v>
      </c>
    </row>
    <row r="3" spans="1:2" ht="15.6" x14ac:dyDescent="0.3">
      <c r="A3" s="2" t="s">
        <v>40</v>
      </c>
      <c r="B3" s="3">
        <v>10</v>
      </c>
    </row>
    <row r="4" spans="1:2" ht="15.6" x14ac:dyDescent="0.3">
      <c r="A4" s="2" t="s">
        <v>41</v>
      </c>
      <c r="B4" s="3">
        <v>4</v>
      </c>
    </row>
    <row r="5" spans="1:2" ht="15.6" x14ac:dyDescent="0.3">
      <c r="A5" s="2" t="s">
        <v>42</v>
      </c>
      <c r="B5" s="3">
        <v>7</v>
      </c>
    </row>
    <row r="6" spans="1:2" ht="15.6" x14ac:dyDescent="0.3">
      <c r="A6" s="2" t="s">
        <v>43</v>
      </c>
      <c r="B6" s="3">
        <v>6</v>
      </c>
    </row>
    <row r="7" spans="1:2" ht="15.6" x14ac:dyDescent="0.3">
      <c r="A7" s="2" t="s">
        <v>44</v>
      </c>
      <c r="B7" s="3">
        <v>11</v>
      </c>
    </row>
    <row r="8" spans="1:2" ht="15.6" x14ac:dyDescent="0.3">
      <c r="A8" s="2" t="s">
        <v>45</v>
      </c>
      <c r="B8" s="3">
        <v>8</v>
      </c>
    </row>
    <row r="9" spans="1:2" ht="15.6" x14ac:dyDescent="0.3">
      <c r="A9" s="2" t="s">
        <v>46</v>
      </c>
      <c r="B9" s="3">
        <v>8</v>
      </c>
    </row>
    <row r="10" spans="1:2" ht="15.6" x14ac:dyDescent="0.3">
      <c r="A10" s="2" t="s">
        <v>47</v>
      </c>
      <c r="B10" s="3">
        <v>8</v>
      </c>
    </row>
    <row r="11" spans="1:2" ht="15.6" x14ac:dyDescent="0.3">
      <c r="A11" s="2" t="s">
        <v>48</v>
      </c>
      <c r="B11" s="3">
        <v>6</v>
      </c>
    </row>
    <row r="12" spans="1:2" ht="15.6" x14ac:dyDescent="0.3">
      <c r="A12" s="2" t="s">
        <v>49</v>
      </c>
      <c r="B12" s="3">
        <v>7</v>
      </c>
    </row>
    <row r="13" spans="1:2" ht="15.6" x14ac:dyDescent="0.3">
      <c r="A13" s="2" t="s">
        <v>50</v>
      </c>
      <c r="B13" s="3">
        <v>7</v>
      </c>
    </row>
    <row r="14" spans="1:2" ht="15.6" x14ac:dyDescent="0.3">
      <c r="A14" s="2" t="s">
        <v>51</v>
      </c>
      <c r="B14" s="3">
        <v>12</v>
      </c>
    </row>
    <row r="15" spans="1:2" ht="15.6" x14ac:dyDescent="0.3">
      <c r="A15" s="2" t="s">
        <v>52</v>
      </c>
      <c r="B15" s="3">
        <v>11</v>
      </c>
    </row>
    <row r="16" spans="1:2" ht="17.399999999999999" x14ac:dyDescent="0.3">
      <c r="A16" s="2" t="s">
        <v>53</v>
      </c>
      <c r="B16" s="3">
        <v>9</v>
      </c>
    </row>
    <row r="17" spans="1:2" ht="17.399999999999999" x14ac:dyDescent="0.3">
      <c r="A17" s="2" t="s">
        <v>54</v>
      </c>
      <c r="B17" s="3">
        <v>9</v>
      </c>
    </row>
    <row r="18" spans="1:2" ht="17.399999999999999" x14ac:dyDescent="0.3">
      <c r="A18" s="2" t="s">
        <v>55</v>
      </c>
      <c r="B18" s="3">
        <v>8</v>
      </c>
    </row>
    <row r="19" spans="1:2" ht="17.399999999999999" x14ac:dyDescent="0.3">
      <c r="A19" s="2" t="s">
        <v>56</v>
      </c>
      <c r="B19" s="3">
        <v>7</v>
      </c>
    </row>
    <row r="20" spans="1:2" ht="17.399999999999999" x14ac:dyDescent="0.3">
      <c r="A20" s="2" t="s">
        <v>57</v>
      </c>
      <c r="B20" s="3">
        <v>9</v>
      </c>
    </row>
    <row r="21" spans="1:2" ht="17.399999999999999" x14ac:dyDescent="0.3">
      <c r="A21" s="2" t="s">
        <v>58</v>
      </c>
      <c r="B21" s="3">
        <v>13</v>
      </c>
    </row>
    <row r="22" spans="1:2" ht="17.399999999999999" x14ac:dyDescent="0.3">
      <c r="A22" s="2" t="s">
        <v>59</v>
      </c>
      <c r="B22" s="3">
        <v>8</v>
      </c>
    </row>
    <row r="23" spans="1:2" ht="17.399999999999999" x14ac:dyDescent="0.3">
      <c r="A23" s="2" t="s">
        <v>60</v>
      </c>
      <c r="B23" s="3">
        <v>9</v>
      </c>
    </row>
    <row r="24" spans="1:2" ht="17.399999999999999" x14ac:dyDescent="0.3">
      <c r="A24" s="2" t="s">
        <v>61</v>
      </c>
      <c r="B24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800F-9A10-440A-9129-BC8871F90672}">
  <dimension ref="A1:I14"/>
  <sheetViews>
    <sheetView workbookViewId="0">
      <selection activeCell="O9" sqref="O9"/>
    </sheetView>
  </sheetViews>
  <sheetFormatPr defaultRowHeight="14.4" x14ac:dyDescent="0.3"/>
  <cols>
    <col min="1" max="1" width="15.5546875" bestFit="1" customWidth="1"/>
    <col min="2" max="2" width="12.77734375" bestFit="1" customWidth="1"/>
    <col min="3" max="8" width="12.33203125" bestFit="1" customWidth="1"/>
    <col min="9" max="9" width="5.77734375" bestFit="1" customWidth="1"/>
  </cols>
  <sheetData>
    <row r="1" spans="1:9" ht="21" x14ac:dyDescent="0.4">
      <c r="A1" s="14" t="s">
        <v>78</v>
      </c>
      <c r="B1" s="14"/>
      <c r="C1" s="14"/>
      <c r="D1" s="14"/>
      <c r="E1" s="14"/>
      <c r="F1" s="14"/>
      <c r="G1" s="14"/>
      <c r="H1" s="14"/>
      <c r="I1" s="14"/>
    </row>
    <row r="2" spans="1:9" ht="18" x14ac:dyDescent="0.3">
      <c r="A2" s="6" t="s">
        <v>0</v>
      </c>
      <c r="B2" s="6" t="s">
        <v>1</v>
      </c>
      <c r="C2" s="6" t="s">
        <v>62</v>
      </c>
      <c r="D2" s="6" t="s">
        <v>63</v>
      </c>
      <c r="E2" s="6" t="s">
        <v>64</v>
      </c>
      <c r="F2" s="6" t="s">
        <v>65</v>
      </c>
      <c r="G2" s="6" t="s">
        <v>66</v>
      </c>
      <c r="H2" s="6" t="s">
        <v>67</v>
      </c>
      <c r="I2" s="5" t="s">
        <v>3</v>
      </c>
    </row>
    <row r="3" spans="1:9" ht="15.6" x14ac:dyDescent="0.3">
      <c r="A3" s="7">
        <v>1200333</v>
      </c>
      <c r="B3" s="7" t="s">
        <v>68</v>
      </c>
      <c r="C3" s="8">
        <v>18225</v>
      </c>
      <c r="D3" s="8">
        <v>15184</v>
      </c>
      <c r="E3" s="8">
        <v>98984</v>
      </c>
      <c r="F3" s="8">
        <v>1500</v>
      </c>
      <c r="G3" s="8">
        <v>71111</v>
      </c>
      <c r="H3" s="8">
        <v>7889</v>
      </c>
      <c r="I3" s="4">
        <v>1</v>
      </c>
    </row>
    <row r="4" spans="1:9" ht="15.6" x14ac:dyDescent="0.3">
      <c r="A4" s="7">
        <v>1200358</v>
      </c>
      <c r="B4" s="7" t="s">
        <v>17</v>
      </c>
      <c r="C4" s="8">
        <v>78888</v>
      </c>
      <c r="D4" s="8">
        <v>48211</v>
      </c>
      <c r="E4" s="8">
        <v>15454</v>
      </c>
      <c r="F4" s="8">
        <v>15845</v>
      </c>
      <c r="G4" s="8">
        <v>48211</v>
      </c>
      <c r="H4" s="8">
        <v>15000</v>
      </c>
      <c r="I4" s="4">
        <v>2</v>
      </c>
    </row>
    <row r="5" spans="1:9" ht="15.6" x14ac:dyDescent="0.3">
      <c r="A5" s="7">
        <v>1200432</v>
      </c>
      <c r="B5" s="7" t="s">
        <v>27</v>
      </c>
      <c r="C5" s="8">
        <v>12121</v>
      </c>
      <c r="D5" s="8">
        <v>14414</v>
      </c>
      <c r="E5" s="8">
        <v>56451</v>
      </c>
      <c r="F5" s="8">
        <v>89894</v>
      </c>
      <c r="G5" s="8">
        <v>11112</v>
      </c>
      <c r="H5" s="8">
        <v>8985</v>
      </c>
      <c r="I5" s="4">
        <v>3</v>
      </c>
    </row>
    <row r="6" spans="1:9" ht="15.6" x14ac:dyDescent="0.3">
      <c r="A6" s="7">
        <v>1200989</v>
      </c>
      <c r="B6" s="7" t="s">
        <v>13</v>
      </c>
      <c r="C6" s="8">
        <v>15455</v>
      </c>
      <c r="D6" s="8">
        <v>15454</v>
      </c>
      <c r="E6" s="8">
        <v>11112</v>
      </c>
      <c r="F6" s="8">
        <v>11112</v>
      </c>
      <c r="G6" s="8">
        <v>20000</v>
      </c>
      <c r="H6" s="8">
        <v>10000</v>
      </c>
      <c r="I6" s="4">
        <v>4</v>
      </c>
    </row>
    <row r="7" spans="1:9" ht="15.6" x14ac:dyDescent="0.3">
      <c r="A7" s="7">
        <v>1200789</v>
      </c>
      <c r="B7" s="7" t="s">
        <v>25</v>
      </c>
      <c r="C7" s="8">
        <v>56451</v>
      </c>
      <c r="D7" s="8">
        <v>78451</v>
      </c>
      <c r="E7" s="8">
        <v>15487</v>
      </c>
      <c r="F7" s="8">
        <v>87844</v>
      </c>
      <c r="G7" s="8">
        <v>15845</v>
      </c>
      <c r="H7" s="8">
        <v>5655</v>
      </c>
      <c r="I7" s="4">
        <v>4</v>
      </c>
    </row>
    <row r="8" spans="1:9" ht="15.6" x14ac:dyDescent="0.3">
      <c r="A8" s="7">
        <v>1200289</v>
      </c>
      <c r="B8" s="7" t="s">
        <v>19</v>
      </c>
      <c r="C8" s="8">
        <v>48211</v>
      </c>
      <c r="D8" s="8">
        <v>16595</v>
      </c>
      <c r="E8" s="8">
        <v>18498</v>
      </c>
      <c r="F8" s="8">
        <v>11112</v>
      </c>
      <c r="G8" s="8">
        <v>16595</v>
      </c>
      <c r="H8" s="8">
        <v>15151</v>
      </c>
      <c r="I8" s="4">
        <v>1</v>
      </c>
    </row>
    <row r="9" spans="1:9" ht="15.6" x14ac:dyDescent="0.3">
      <c r="A9" s="7">
        <v>1200739</v>
      </c>
      <c r="B9" s="7" t="s">
        <v>21</v>
      </c>
      <c r="C9" s="8">
        <v>16595</v>
      </c>
      <c r="D9" s="8">
        <v>15487</v>
      </c>
      <c r="E9" s="8">
        <v>48211</v>
      </c>
      <c r="F9" s="8">
        <v>78787</v>
      </c>
      <c r="G9" s="8">
        <v>45484</v>
      </c>
      <c r="H9" s="8">
        <v>44544</v>
      </c>
      <c r="I9" s="4">
        <v>1</v>
      </c>
    </row>
    <row r="10" spans="1:9" ht="15.6" x14ac:dyDescent="0.3">
      <c r="A10" s="7">
        <v>1200352</v>
      </c>
      <c r="B10" s="7" t="s">
        <v>6</v>
      </c>
      <c r="C10" s="8">
        <v>15184</v>
      </c>
      <c r="D10" s="8">
        <v>15845</v>
      </c>
      <c r="E10" s="8">
        <v>41545</v>
      </c>
      <c r="F10" s="8">
        <v>1622</v>
      </c>
      <c r="G10" s="8">
        <v>15151</v>
      </c>
      <c r="H10" s="8">
        <v>15184</v>
      </c>
      <c r="I10" s="4">
        <v>2</v>
      </c>
    </row>
    <row r="11" spans="1:9" ht="15.6" x14ac:dyDescent="0.3">
      <c r="A11" s="7">
        <v>1200498</v>
      </c>
      <c r="B11" s="7" t="s">
        <v>23</v>
      </c>
      <c r="C11" s="8">
        <v>15487</v>
      </c>
      <c r="D11" s="8">
        <v>56451</v>
      </c>
      <c r="E11" s="8">
        <v>16595</v>
      </c>
      <c r="F11" s="8">
        <v>15487</v>
      </c>
      <c r="G11" s="8">
        <v>15184</v>
      </c>
      <c r="H11" s="8">
        <v>1515</v>
      </c>
      <c r="I11" s="4">
        <v>2</v>
      </c>
    </row>
    <row r="12" spans="1:9" ht="15.6" x14ac:dyDescent="0.3">
      <c r="A12" s="7">
        <v>1200444</v>
      </c>
      <c r="B12" s="7" t="s">
        <v>15</v>
      </c>
      <c r="C12" s="8">
        <v>15454</v>
      </c>
      <c r="D12" s="8">
        <v>18498</v>
      </c>
      <c r="E12" s="8">
        <v>15455</v>
      </c>
      <c r="F12" s="8">
        <v>15184</v>
      </c>
      <c r="G12" s="8">
        <v>18498</v>
      </c>
      <c r="H12" s="8">
        <v>20000</v>
      </c>
      <c r="I12" s="4">
        <v>3</v>
      </c>
    </row>
    <row r="13" spans="1:9" ht="15.6" x14ac:dyDescent="0.3">
      <c r="A13" s="7">
        <v>1200669</v>
      </c>
      <c r="B13" s="7" t="s">
        <v>69</v>
      </c>
      <c r="C13" s="8">
        <v>15845</v>
      </c>
      <c r="D13" s="8">
        <v>11112</v>
      </c>
      <c r="E13" s="8">
        <v>15184</v>
      </c>
      <c r="F13" s="8">
        <v>15184</v>
      </c>
      <c r="G13" s="8">
        <v>78787</v>
      </c>
      <c r="H13" s="8">
        <v>15845</v>
      </c>
      <c r="I13" s="4">
        <v>3</v>
      </c>
    </row>
    <row r="14" spans="1:9" ht="15.6" x14ac:dyDescent="0.3">
      <c r="A14" s="7">
        <v>1200888</v>
      </c>
      <c r="B14" s="7" t="s">
        <v>11</v>
      </c>
      <c r="C14" s="8">
        <v>11112</v>
      </c>
      <c r="D14" s="8">
        <v>15455</v>
      </c>
      <c r="E14" s="8">
        <v>15845</v>
      </c>
      <c r="F14" s="8">
        <v>15845</v>
      </c>
      <c r="G14" s="8">
        <v>10000</v>
      </c>
      <c r="H14" s="8">
        <v>11112</v>
      </c>
      <c r="I14" s="4">
        <v>4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1EB0-C055-4459-A6C4-1EF79E6CB07B}">
  <dimension ref="A1:M37"/>
  <sheetViews>
    <sheetView tabSelected="1" topLeftCell="B22" zoomScale="130" zoomScaleNormal="130" workbookViewId="0">
      <selection activeCell="J33" sqref="J33"/>
    </sheetView>
  </sheetViews>
  <sheetFormatPr defaultRowHeight="14.4" x14ac:dyDescent="0.3"/>
  <cols>
    <col min="1" max="1" width="15.6640625" bestFit="1" customWidth="1"/>
    <col min="2" max="2" width="12.77734375" bestFit="1" customWidth="1"/>
    <col min="3" max="4" width="11.21875" bestFit="1" customWidth="1"/>
    <col min="5" max="8" width="12.33203125" bestFit="1" customWidth="1"/>
    <col min="10" max="10" width="15.6640625" bestFit="1" customWidth="1"/>
    <col min="11" max="11" width="8.77734375" bestFit="1" customWidth="1"/>
    <col min="12" max="12" width="12.33203125" bestFit="1" customWidth="1"/>
    <col min="13" max="13" width="25.44140625" bestFit="1" customWidth="1"/>
  </cols>
  <sheetData>
    <row r="1" spans="1:8" ht="21" x14ac:dyDescent="0.3">
      <c r="A1" s="15" t="s">
        <v>80</v>
      </c>
      <c r="B1" s="15"/>
      <c r="C1" s="15"/>
      <c r="D1" s="15"/>
      <c r="E1" s="15"/>
      <c r="F1" s="15"/>
      <c r="G1" s="15"/>
      <c r="H1" s="15"/>
    </row>
    <row r="2" spans="1:8" ht="18" x14ac:dyDescent="0.3">
      <c r="A2" s="6" t="s">
        <v>0</v>
      </c>
      <c r="B2" s="6" t="s">
        <v>1</v>
      </c>
      <c r="C2" s="6" t="s">
        <v>62</v>
      </c>
      <c r="D2" s="6" t="s">
        <v>63</v>
      </c>
      <c r="E2" s="6" t="s">
        <v>64</v>
      </c>
      <c r="F2" s="6" t="s">
        <v>65</v>
      </c>
      <c r="G2" s="6" t="s">
        <v>66</v>
      </c>
      <c r="H2" s="6" t="s">
        <v>67</v>
      </c>
    </row>
    <row r="3" spans="1:8" ht="15.6" x14ac:dyDescent="0.3">
      <c r="A3" s="7">
        <v>1200333</v>
      </c>
      <c r="B3" s="7" t="s">
        <v>68</v>
      </c>
      <c r="C3" s="10">
        <v>18225</v>
      </c>
      <c r="D3" s="10">
        <v>15184</v>
      </c>
      <c r="E3" s="10">
        <v>98984</v>
      </c>
      <c r="F3" s="10">
        <v>1500</v>
      </c>
      <c r="G3" s="10">
        <v>71111</v>
      </c>
      <c r="H3" s="10">
        <v>7889</v>
      </c>
    </row>
    <row r="4" spans="1:8" ht="15.6" x14ac:dyDescent="0.3">
      <c r="A4" s="7">
        <v>1200358</v>
      </c>
      <c r="B4" s="7" t="s">
        <v>17</v>
      </c>
      <c r="C4" s="10">
        <v>78888</v>
      </c>
      <c r="D4" s="10">
        <v>48211</v>
      </c>
      <c r="E4" s="10">
        <v>15454</v>
      </c>
      <c r="F4" s="10">
        <v>15845</v>
      </c>
      <c r="G4" s="10">
        <v>48211</v>
      </c>
      <c r="H4" s="10">
        <v>15000</v>
      </c>
    </row>
    <row r="5" spans="1:8" ht="15.6" x14ac:dyDescent="0.3">
      <c r="A5" s="7">
        <v>1200432</v>
      </c>
      <c r="B5" s="7" t="s">
        <v>27</v>
      </c>
      <c r="C5" s="10">
        <v>12121</v>
      </c>
      <c r="D5" s="10">
        <v>14414</v>
      </c>
      <c r="E5" s="10">
        <v>56451</v>
      </c>
      <c r="F5" s="10">
        <v>89894</v>
      </c>
      <c r="G5" s="10">
        <v>11112</v>
      </c>
      <c r="H5" s="10">
        <v>8985</v>
      </c>
    </row>
    <row r="6" spans="1:8" ht="15.6" x14ac:dyDescent="0.3">
      <c r="A6" s="7">
        <v>1200989</v>
      </c>
      <c r="B6" s="7" t="s">
        <v>13</v>
      </c>
      <c r="C6" s="10">
        <v>15455</v>
      </c>
      <c r="D6" s="10">
        <v>15454</v>
      </c>
      <c r="E6" s="10">
        <v>11112</v>
      </c>
      <c r="F6" s="10">
        <v>11112</v>
      </c>
      <c r="G6" s="10">
        <v>20000</v>
      </c>
      <c r="H6" s="10">
        <v>10000</v>
      </c>
    </row>
    <row r="7" spans="1:8" ht="15.6" x14ac:dyDescent="0.3">
      <c r="A7" s="7">
        <v>1200789</v>
      </c>
      <c r="B7" s="7" t="s">
        <v>25</v>
      </c>
      <c r="C7" s="10">
        <v>56451</v>
      </c>
      <c r="D7" s="10">
        <v>78451</v>
      </c>
      <c r="E7" s="10">
        <v>15487</v>
      </c>
      <c r="F7" s="10">
        <v>87844</v>
      </c>
      <c r="G7" s="10">
        <v>15845</v>
      </c>
      <c r="H7" s="10">
        <v>5655</v>
      </c>
    </row>
    <row r="8" spans="1:8" ht="15.6" x14ac:dyDescent="0.3">
      <c r="A8" s="7">
        <v>1200289</v>
      </c>
      <c r="B8" s="7" t="s">
        <v>19</v>
      </c>
      <c r="C8" s="10">
        <v>48211</v>
      </c>
      <c r="D8" s="10">
        <v>16595</v>
      </c>
      <c r="E8" s="10">
        <v>18498</v>
      </c>
      <c r="F8" s="10">
        <v>11112</v>
      </c>
      <c r="G8" s="10">
        <v>16595</v>
      </c>
      <c r="H8" s="10">
        <v>15151</v>
      </c>
    </row>
    <row r="9" spans="1:8" ht="15.6" x14ac:dyDescent="0.3">
      <c r="A9" s="7">
        <v>1200739</v>
      </c>
      <c r="B9" s="7" t="s">
        <v>21</v>
      </c>
      <c r="C9" s="10">
        <v>16595</v>
      </c>
      <c r="D9" s="10">
        <v>15487</v>
      </c>
      <c r="E9" s="10">
        <v>48211</v>
      </c>
      <c r="F9" s="10">
        <v>78787</v>
      </c>
      <c r="G9" s="10">
        <v>45484</v>
      </c>
      <c r="H9" s="10">
        <v>44544</v>
      </c>
    </row>
    <row r="10" spans="1:8" ht="15.6" x14ac:dyDescent="0.3">
      <c r="A10" s="7">
        <v>1200352</v>
      </c>
      <c r="B10" s="7" t="s">
        <v>6</v>
      </c>
      <c r="C10" s="10">
        <v>15184</v>
      </c>
      <c r="D10" s="10">
        <v>15845</v>
      </c>
      <c r="E10" s="10">
        <v>41545</v>
      </c>
      <c r="F10" s="10">
        <v>1622</v>
      </c>
      <c r="G10" s="10">
        <v>15151</v>
      </c>
      <c r="H10" s="10">
        <v>15184</v>
      </c>
    </row>
    <row r="11" spans="1:8" ht="15.6" x14ac:dyDescent="0.3">
      <c r="A11" s="7">
        <v>1200498</v>
      </c>
      <c r="B11" s="7" t="s">
        <v>23</v>
      </c>
      <c r="C11" s="10">
        <v>15487</v>
      </c>
      <c r="D11" s="10">
        <v>56451</v>
      </c>
      <c r="E11" s="10">
        <v>16595</v>
      </c>
      <c r="F11" s="10">
        <v>15487</v>
      </c>
      <c r="G11" s="10">
        <v>15184</v>
      </c>
      <c r="H11" s="10">
        <v>1515</v>
      </c>
    </row>
    <row r="12" spans="1:8" ht="15.6" x14ac:dyDescent="0.3">
      <c r="A12" s="7">
        <v>1200444</v>
      </c>
      <c r="B12" s="7" t="s">
        <v>15</v>
      </c>
      <c r="C12" s="10">
        <v>15454</v>
      </c>
      <c r="D12" s="10">
        <v>18498</v>
      </c>
      <c r="E12" s="10">
        <v>15455</v>
      </c>
      <c r="F12" s="10">
        <v>15184</v>
      </c>
      <c r="G12" s="10">
        <v>18498</v>
      </c>
      <c r="H12" s="10">
        <v>20000</v>
      </c>
    </row>
    <row r="13" spans="1:8" ht="15.6" x14ac:dyDescent="0.3">
      <c r="A13" s="7">
        <v>1200669</v>
      </c>
      <c r="B13" s="7" t="s">
        <v>69</v>
      </c>
      <c r="C13" s="10">
        <v>15845</v>
      </c>
      <c r="D13" s="10">
        <v>11112</v>
      </c>
      <c r="E13" s="10">
        <v>15184</v>
      </c>
      <c r="F13" s="10">
        <v>15184</v>
      </c>
      <c r="G13" s="10">
        <v>78787</v>
      </c>
      <c r="H13" s="10">
        <v>15845</v>
      </c>
    </row>
    <row r="14" spans="1:8" ht="15.6" x14ac:dyDescent="0.3">
      <c r="A14" s="7">
        <v>1200888</v>
      </c>
      <c r="B14" s="7" t="s">
        <v>11</v>
      </c>
      <c r="C14" s="10">
        <v>11112</v>
      </c>
      <c r="D14" s="10">
        <v>15455</v>
      </c>
      <c r="E14" s="10">
        <v>15845</v>
      </c>
      <c r="F14" s="10">
        <v>15845</v>
      </c>
      <c r="G14" s="10">
        <v>10000</v>
      </c>
      <c r="H14" s="10">
        <v>11112</v>
      </c>
    </row>
    <row r="18" spans="1:8" ht="21" x14ac:dyDescent="0.3">
      <c r="A18" s="15" t="s">
        <v>79</v>
      </c>
      <c r="B18" s="15"/>
      <c r="C18" s="15"/>
      <c r="D18" s="15"/>
      <c r="E18" s="15"/>
      <c r="F18" s="15"/>
      <c r="G18" s="15"/>
      <c r="H18" s="15"/>
    </row>
    <row r="19" spans="1:8" ht="18" x14ac:dyDescent="0.3">
      <c r="A19" s="6" t="s">
        <v>0</v>
      </c>
      <c r="B19" s="6" t="s">
        <v>1</v>
      </c>
      <c r="C19" s="6" t="s">
        <v>62</v>
      </c>
      <c r="D19" s="6" t="s">
        <v>63</v>
      </c>
      <c r="E19" s="6" t="s">
        <v>64</v>
      </c>
      <c r="F19" s="6" t="s">
        <v>65</v>
      </c>
      <c r="G19" s="6" t="s">
        <v>66</v>
      </c>
      <c r="H19" s="6" t="s">
        <v>67</v>
      </c>
    </row>
    <row r="20" spans="1:8" ht="15.6" x14ac:dyDescent="0.3">
      <c r="A20" s="7">
        <v>1200888</v>
      </c>
      <c r="B20" s="7" t="s">
        <v>11</v>
      </c>
      <c r="C20" s="10">
        <v>11112</v>
      </c>
      <c r="D20" s="10">
        <v>15455</v>
      </c>
      <c r="E20" s="10">
        <v>15845</v>
      </c>
      <c r="F20" s="10">
        <v>15845</v>
      </c>
      <c r="G20" s="10">
        <v>10000</v>
      </c>
      <c r="H20" s="10">
        <v>11112</v>
      </c>
    </row>
    <row r="21" spans="1:8" ht="15.6" x14ac:dyDescent="0.3">
      <c r="A21" s="7">
        <v>1200669</v>
      </c>
      <c r="B21" s="7" t="s">
        <v>69</v>
      </c>
      <c r="C21" s="10">
        <v>15845</v>
      </c>
      <c r="D21" s="10">
        <v>11112</v>
      </c>
      <c r="E21" s="10">
        <v>15184</v>
      </c>
      <c r="F21" s="10">
        <v>15184</v>
      </c>
      <c r="G21" s="10">
        <v>78787</v>
      </c>
      <c r="H21" s="10">
        <v>15845</v>
      </c>
    </row>
    <row r="22" spans="1:8" ht="15.6" x14ac:dyDescent="0.3">
      <c r="A22" s="7">
        <v>1200444</v>
      </c>
      <c r="B22" s="7" t="s">
        <v>15</v>
      </c>
      <c r="C22" s="10">
        <v>15454</v>
      </c>
      <c r="D22" s="10">
        <v>18498</v>
      </c>
      <c r="E22" s="10">
        <v>15455</v>
      </c>
      <c r="F22" s="10">
        <v>15184</v>
      </c>
      <c r="G22" s="10">
        <v>18498</v>
      </c>
      <c r="H22" s="10">
        <v>20000</v>
      </c>
    </row>
    <row r="23" spans="1:8" ht="15.6" x14ac:dyDescent="0.3">
      <c r="A23" s="7">
        <v>1200498</v>
      </c>
      <c r="B23" s="7" t="s">
        <v>23</v>
      </c>
      <c r="C23" s="10">
        <v>15487</v>
      </c>
      <c r="D23" s="10">
        <v>56451</v>
      </c>
      <c r="E23" s="10">
        <v>16595</v>
      </c>
      <c r="F23" s="10">
        <v>15487</v>
      </c>
      <c r="G23" s="10">
        <v>15184</v>
      </c>
      <c r="H23" s="10">
        <v>1515</v>
      </c>
    </row>
    <row r="24" spans="1:8" ht="15.6" x14ac:dyDescent="0.3">
      <c r="A24" s="7">
        <v>1200352</v>
      </c>
      <c r="B24" s="7" t="s">
        <v>6</v>
      </c>
      <c r="C24" s="10">
        <v>15184</v>
      </c>
      <c r="D24" s="10">
        <v>15845</v>
      </c>
      <c r="E24" s="10">
        <v>41545</v>
      </c>
      <c r="F24" s="10">
        <v>1622</v>
      </c>
      <c r="G24" s="10">
        <v>15151</v>
      </c>
      <c r="H24" s="10">
        <v>15184</v>
      </c>
    </row>
    <row r="25" spans="1:8" ht="15.6" x14ac:dyDescent="0.3">
      <c r="A25" s="7">
        <v>1200739</v>
      </c>
      <c r="B25" s="7" t="s">
        <v>21</v>
      </c>
      <c r="C25" s="10">
        <v>16595</v>
      </c>
      <c r="D25" s="10">
        <v>15487</v>
      </c>
      <c r="E25" s="10">
        <v>48211</v>
      </c>
      <c r="F25" s="10">
        <v>78787</v>
      </c>
      <c r="G25" s="10">
        <v>45484</v>
      </c>
      <c r="H25" s="10">
        <v>44544</v>
      </c>
    </row>
    <row r="26" spans="1:8" ht="15.6" x14ac:dyDescent="0.3">
      <c r="A26" s="7">
        <v>1200289</v>
      </c>
      <c r="B26" s="7" t="s">
        <v>19</v>
      </c>
      <c r="C26" s="10">
        <v>48211</v>
      </c>
      <c r="D26" s="10">
        <v>16595</v>
      </c>
      <c r="E26" s="10">
        <v>18498</v>
      </c>
      <c r="F26" s="10">
        <v>11112</v>
      </c>
      <c r="G26" s="10">
        <v>16595</v>
      </c>
      <c r="H26" s="10">
        <v>15151</v>
      </c>
    </row>
    <row r="27" spans="1:8" ht="15.6" x14ac:dyDescent="0.3">
      <c r="A27" s="7">
        <v>1200789</v>
      </c>
      <c r="B27" s="7" t="s">
        <v>25</v>
      </c>
      <c r="C27" s="10">
        <v>56451</v>
      </c>
      <c r="D27" s="10">
        <v>78451</v>
      </c>
      <c r="E27" s="10">
        <v>15487</v>
      </c>
      <c r="F27" s="10">
        <v>87844</v>
      </c>
      <c r="G27" s="10">
        <v>15845</v>
      </c>
      <c r="H27" s="10">
        <v>5655</v>
      </c>
    </row>
    <row r="28" spans="1:8" ht="15.6" x14ac:dyDescent="0.3">
      <c r="A28" s="7">
        <v>1200989</v>
      </c>
      <c r="B28" s="7" t="s">
        <v>13</v>
      </c>
      <c r="C28" s="10">
        <v>15455</v>
      </c>
      <c r="D28" s="10">
        <v>15454</v>
      </c>
      <c r="E28" s="10">
        <v>11112</v>
      </c>
      <c r="F28" s="10">
        <v>11112</v>
      </c>
      <c r="G28" s="10">
        <v>20000</v>
      </c>
      <c r="H28" s="10">
        <v>10000</v>
      </c>
    </row>
    <row r="29" spans="1:8" ht="15.6" x14ac:dyDescent="0.3">
      <c r="A29" s="7">
        <v>1200432</v>
      </c>
      <c r="B29" s="7" t="s">
        <v>27</v>
      </c>
      <c r="C29" s="10">
        <v>12121</v>
      </c>
      <c r="D29" s="10">
        <v>14414</v>
      </c>
      <c r="E29" s="10">
        <v>56451</v>
      </c>
      <c r="F29" s="10">
        <v>89894</v>
      </c>
      <c r="G29" s="10">
        <v>11112</v>
      </c>
      <c r="H29" s="10">
        <v>8985</v>
      </c>
    </row>
    <row r="30" spans="1:8" ht="15.6" x14ac:dyDescent="0.3">
      <c r="A30" s="7">
        <v>1200358</v>
      </c>
      <c r="B30" s="7" t="s">
        <v>17</v>
      </c>
      <c r="C30" s="10">
        <v>78888</v>
      </c>
      <c r="D30" s="10">
        <v>48211</v>
      </c>
      <c r="E30" s="10">
        <v>15454</v>
      </c>
      <c r="F30" s="10">
        <v>15845</v>
      </c>
      <c r="G30" s="10">
        <v>48211</v>
      </c>
      <c r="H30" s="10">
        <v>15000</v>
      </c>
    </row>
    <row r="31" spans="1:8" ht="15.6" x14ac:dyDescent="0.3">
      <c r="A31" s="7">
        <v>1200333</v>
      </c>
      <c r="B31" s="7" t="s">
        <v>68</v>
      </c>
      <c r="C31" s="10">
        <v>18225</v>
      </c>
      <c r="D31" s="10">
        <v>15184</v>
      </c>
      <c r="E31" s="10">
        <v>98984</v>
      </c>
      <c r="F31" s="10">
        <v>1500</v>
      </c>
      <c r="G31" s="10">
        <v>71111</v>
      </c>
      <c r="H31" s="10">
        <v>7889</v>
      </c>
    </row>
    <row r="34" spans="10:13" ht="18" x14ac:dyDescent="0.3">
      <c r="J34" s="6" t="s">
        <v>0</v>
      </c>
      <c r="K34" s="6" t="s">
        <v>70</v>
      </c>
      <c r="L34" s="6" t="s">
        <v>71</v>
      </c>
      <c r="M34" s="6" t="s">
        <v>72</v>
      </c>
    </row>
    <row r="35" spans="10:13" ht="15.6" x14ac:dyDescent="0.3">
      <c r="J35" s="7">
        <v>1200789</v>
      </c>
      <c r="K35" s="9" t="s">
        <v>67</v>
      </c>
      <c r="L35" s="8">
        <f>VLOOKUP(J35,A20:H31,8,0)</f>
        <v>5655</v>
      </c>
      <c r="M35" s="11" t="s">
        <v>75</v>
      </c>
    </row>
    <row r="36" spans="10:13" ht="15.6" x14ac:dyDescent="0.3">
      <c r="J36" s="7">
        <v>1200739</v>
      </c>
      <c r="K36" s="9" t="s">
        <v>73</v>
      </c>
      <c r="L36" s="8">
        <f>VLOOKUP(J36,A20:F31,6,0)</f>
        <v>78787</v>
      </c>
      <c r="M36" s="12" t="s">
        <v>76</v>
      </c>
    </row>
    <row r="37" spans="10:13" ht="15.6" x14ac:dyDescent="0.3">
      <c r="J37" s="7">
        <v>1200352</v>
      </c>
      <c r="K37" s="9" t="s">
        <v>74</v>
      </c>
      <c r="L37" s="8">
        <f>VLOOKUP(J37,A20:C31,3,0)</f>
        <v>15184</v>
      </c>
      <c r="M37" s="12" t="s">
        <v>77</v>
      </c>
    </row>
  </sheetData>
  <sortState xmlns:xlrd2="http://schemas.microsoft.com/office/spreadsheetml/2017/richdata2" ref="A20:H31">
    <sortCondition descending="1" ref="B20:B31"/>
  </sortState>
  <mergeCells count="2">
    <mergeCell ref="A18:H18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Variable Description</vt:lpstr>
      <vt:lpstr>Menu</vt:lpstr>
      <vt:lpstr>Data</vt:lpstr>
      <vt:lpstr>Excel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shindey sai kiran</cp:lastModifiedBy>
  <dcterms:created xsi:type="dcterms:W3CDTF">2015-06-05T18:17:20Z</dcterms:created>
  <dcterms:modified xsi:type="dcterms:W3CDTF">2024-10-15T17:37:51Z</dcterms:modified>
</cp:coreProperties>
</file>