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trust-site\docs\"/>
    </mc:Choice>
  </mc:AlternateContent>
  <xr:revisionPtr revIDLastSave="0" documentId="10_ncr:8100000_{27CD7EB6-CBD4-4570-BCB8-28FC6415C761}" xr6:coauthVersionLast="34" xr6:coauthVersionMax="34" xr10:uidLastSave="{00000000-0000-0000-0000-000000000000}"/>
  <bookViews>
    <workbookView xWindow="0" yWindow="0" windowWidth="23040" windowHeight="9072" xr2:uid="{A95A50F3-380A-4C50-95C5-02EF237FFDE1}"/>
  </bookViews>
  <sheets>
    <sheet name="aug2018" sheetId="2" r:id="rId1"/>
    <sheet name="may2018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2" l="1"/>
  <c r="G9" i="2"/>
  <c r="I7" i="2" l="1"/>
  <c r="E26" i="2" l="1"/>
  <c r="E25" i="2"/>
  <c r="D27" i="2"/>
  <c r="D25" i="2"/>
  <c r="G19" i="2"/>
  <c r="G21" i="2" s="1"/>
  <c r="E19" i="2"/>
  <c r="D26" i="2" l="1"/>
  <c r="H21" i="2"/>
  <c r="G22" i="2"/>
  <c r="H19" i="2"/>
  <c r="D19" i="2"/>
  <c r="I15" i="2"/>
  <c r="C15" i="2"/>
  <c r="I14" i="2"/>
  <c r="C14" i="2"/>
  <c r="I13" i="2"/>
  <c r="C13" i="2"/>
  <c r="I12" i="2"/>
  <c r="C12" i="2"/>
  <c r="I11" i="2"/>
  <c r="C11" i="2"/>
  <c r="I10" i="2"/>
  <c r="C10" i="2"/>
  <c r="I9" i="2"/>
  <c r="C9" i="2"/>
  <c r="I8" i="2"/>
  <c r="C8" i="2"/>
  <c r="C7" i="2"/>
  <c r="I19" i="2" l="1"/>
  <c r="G19" i="1"/>
  <c r="H18" i="1"/>
  <c r="H19" i="1" s="1"/>
  <c r="H20" i="1" s="1"/>
  <c r="G18" i="1"/>
  <c r="E18" i="1"/>
  <c r="D18" i="1"/>
  <c r="I15" i="1"/>
  <c r="C15" i="1"/>
  <c r="I14" i="1"/>
  <c r="C14" i="1"/>
  <c r="I13" i="1"/>
  <c r="C13" i="1"/>
  <c r="I12" i="1"/>
  <c r="C12" i="1"/>
  <c r="I11" i="1"/>
  <c r="C11" i="1"/>
  <c r="I10" i="1"/>
  <c r="C10" i="1"/>
  <c r="I9" i="1"/>
  <c r="C9" i="1"/>
  <c r="I8" i="1"/>
  <c r="C8" i="1"/>
  <c r="I7" i="1"/>
  <c r="C7" i="1"/>
  <c r="I18" i="1" l="1"/>
</calcChain>
</file>

<file path=xl/sharedStrings.xml><?xml version="1.0" encoding="utf-8"?>
<sst xmlns="http://schemas.openxmlformats.org/spreadsheetml/2006/main" count="46" uniqueCount="25">
  <si>
    <t>Total</t>
  </si>
  <si>
    <t>Expected</t>
  </si>
  <si>
    <t>Civil</t>
  </si>
  <si>
    <t>CSE</t>
  </si>
  <si>
    <t>ECE</t>
  </si>
  <si>
    <t>EEE</t>
  </si>
  <si>
    <t>Mech</t>
  </si>
  <si>
    <t xml:space="preserve"> </t>
  </si>
  <si>
    <t>Branch</t>
  </si>
  <si>
    <t>#Contributed</t>
  </si>
  <si>
    <t>#Total</t>
  </si>
  <si>
    <t>Total Contribution</t>
  </si>
  <si>
    <t>Corpus</t>
  </si>
  <si>
    <t xml:space="preserve">2018 and 2019 </t>
  </si>
  <si>
    <t>Mining</t>
  </si>
  <si>
    <t>Printing</t>
  </si>
  <si>
    <t>Industrial</t>
  </si>
  <si>
    <t>Production</t>
  </si>
  <si>
    <t>Chemical</t>
  </si>
  <si>
    <t>Interest</t>
  </si>
  <si>
    <t>Uncategorized</t>
  </si>
  <si>
    <t>1st 2 year</t>
  </si>
  <si>
    <t>1st 2years</t>
  </si>
  <si>
    <t>Corpus-may</t>
  </si>
  <si>
    <t>Corpus 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</si>
</sst>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 &quot;₹&quot;\ * #,##0_ ;_ &quot;₹&quot;\ * \-#,##0_ ;_ &quot;₹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9" fontId="0" fillId="0" borderId="0" xfId="2" applyNumberFormat="1" applyFont="1"/>
    <xf numFmtId="9" fontId="0" fillId="0" borderId="0" xfId="2" applyFont="1"/>
    <xf numFmtId="17" fontId="0" fillId="0" borderId="0" xfId="0" applyNumberFormat="1"/>
    <xf numFmtId="0" fontId="0" fillId="0" borderId="0" xfId="0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3200"/>
              <a:t>% of Branch Contributed</a:t>
            </a:r>
          </a:p>
          <a:p>
            <a:pPr>
              <a:defRPr sz="3200"/>
            </a:pPr>
            <a:endParaRPr lang="en-IN" sz="3200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9592094656068494E-2"/>
          <c:y val="7.9639641710800735E-2"/>
          <c:w val="0.95090207130484827"/>
          <c:h val="0.74544425598665931"/>
        </c:manualLayout>
      </c:layout>
      <c:bar3DChart>
        <c:barDir val="col"/>
        <c:grouping val="clustered"/>
        <c:varyColors val="0"/>
        <c:ser>
          <c:idx val="0"/>
          <c:order val="0"/>
          <c:tx>
            <c:v>Contributed</c:v>
          </c:tx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'aug2018'!$B$7:$C$15</c:f>
              <c:multiLvlStrCache>
                <c:ptCount val="9"/>
                <c:lvl>
                  <c:pt idx="0">
                    <c:v>35%</c:v>
                  </c:pt>
                  <c:pt idx="1">
                    <c:v>70%</c:v>
                  </c:pt>
                  <c:pt idx="2">
                    <c:v>43%</c:v>
                  </c:pt>
                  <c:pt idx="3">
                    <c:v>34%</c:v>
                  </c:pt>
                  <c:pt idx="4">
                    <c:v>26%</c:v>
                  </c:pt>
                  <c:pt idx="5">
                    <c:v>11%</c:v>
                  </c:pt>
                  <c:pt idx="6">
                    <c:v>27%</c:v>
                  </c:pt>
                  <c:pt idx="7">
                    <c:v>20%</c:v>
                  </c:pt>
                  <c:pt idx="8">
                    <c:v>20%</c:v>
                  </c:pt>
                </c:lvl>
                <c:lvl>
                  <c:pt idx="0">
                    <c:v>Civil</c:v>
                  </c:pt>
                  <c:pt idx="1">
                    <c:v>CSE</c:v>
                  </c:pt>
                  <c:pt idx="2">
                    <c:v>ECE</c:v>
                  </c:pt>
                  <c:pt idx="3">
                    <c:v>EEE</c:v>
                  </c:pt>
                  <c:pt idx="4">
                    <c:v>Mech</c:v>
                  </c:pt>
                  <c:pt idx="5">
                    <c:v>Mining</c:v>
                  </c:pt>
                  <c:pt idx="6">
                    <c:v>Printing</c:v>
                  </c:pt>
                  <c:pt idx="7">
                    <c:v>Industrial</c:v>
                  </c:pt>
                  <c:pt idx="8">
                    <c:v>Production</c:v>
                  </c:pt>
                </c:lvl>
              </c:multiLvlStrCache>
            </c:multiLvlStrRef>
          </c:cat>
          <c:val>
            <c:numRef>
              <c:f>'aug2018'!$D$7:$D$15</c:f>
              <c:numCache>
                <c:formatCode>General</c:formatCode>
                <c:ptCount val="9"/>
                <c:pt idx="0">
                  <c:v>6</c:v>
                </c:pt>
                <c:pt idx="1">
                  <c:v>47</c:v>
                </c:pt>
                <c:pt idx="2">
                  <c:v>32</c:v>
                </c:pt>
                <c:pt idx="3">
                  <c:v>21</c:v>
                </c:pt>
                <c:pt idx="4">
                  <c:v>27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99-4F94-BE0D-7849DAC95364}"/>
            </c:ext>
          </c:extLst>
        </c:ser>
        <c:ser>
          <c:idx val="1"/>
          <c:order val="1"/>
          <c:tx>
            <c:v>Branch Strength</c:v>
          </c:tx>
          <c:spPr>
            <a:pattFill prst="ltDnDiag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solidFill>
                <a:schemeClr val="accent4"/>
              </a:solidFill>
            </a:ln>
            <a:effectLst/>
            <a:sp3d>
              <a:contourClr>
                <a:schemeClr val="accent4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'aug2018'!$B$7:$C$15</c:f>
              <c:multiLvlStrCache>
                <c:ptCount val="9"/>
                <c:lvl>
                  <c:pt idx="0">
                    <c:v>35%</c:v>
                  </c:pt>
                  <c:pt idx="1">
                    <c:v>70%</c:v>
                  </c:pt>
                  <c:pt idx="2">
                    <c:v>43%</c:v>
                  </c:pt>
                  <c:pt idx="3">
                    <c:v>34%</c:v>
                  </c:pt>
                  <c:pt idx="4">
                    <c:v>26%</c:v>
                  </c:pt>
                  <c:pt idx="5">
                    <c:v>11%</c:v>
                  </c:pt>
                  <c:pt idx="6">
                    <c:v>27%</c:v>
                  </c:pt>
                  <c:pt idx="7">
                    <c:v>20%</c:v>
                  </c:pt>
                  <c:pt idx="8">
                    <c:v>20%</c:v>
                  </c:pt>
                </c:lvl>
                <c:lvl>
                  <c:pt idx="0">
                    <c:v>Civil</c:v>
                  </c:pt>
                  <c:pt idx="1">
                    <c:v>CSE</c:v>
                  </c:pt>
                  <c:pt idx="2">
                    <c:v>ECE</c:v>
                  </c:pt>
                  <c:pt idx="3">
                    <c:v>EEE</c:v>
                  </c:pt>
                  <c:pt idx="4">
                    <c:v>Mech</c:v>
                  </c:pt>
                  <c:pt idx="5">
                    <c:v>Mining</c:v>
                  </c:pt>
                  <c:pt idx="6">
                    <c:v>Printing</c:v>
                  </c:pt>
                  <c:pt idx="7">
                    <c:v>Industrial</c:v>
                  </c:pt>
                  <c:pt idx="8">
                    <c:v>Production</c:v>
                  </c:pt>
                </c:lvl>
              </c:multiLvlStrCache>
            </c:multiLvlStrRef>
          </c:cat>
          <c:val>
            <c:numRef>
              <c:f>'aug2018'!$E$7:$E$15</c:f>
              <c:numCache>
                <c:formatCode>General</c:formatCode>
                <c:ptCount val="9"/>
                <c:pt idx="0">
                  <c:v>17</c:v>
                </c:pt>
                <c:pt idx="1">
                  <c:v>67</c:v>
                </c:pt>
                <c:pt idx="2">
                  <c:v>74</c:v>
                </c:pt>
                <c:pt idx="3">
                  <c:v>61</c:v>
                </c:pt>
                <c:pt idx="4">
                  <c:v>103</c:v>
                </c:pt>
                <c:pt idx="5">
                  <c:v>28</c:v>
                </c:pt>
                <c:pt idx="6">
                  <c:v>15</c:v>
                </c:pt>
                <c:pt idx="7">
                  <c:v>15</c:v>
                </c:pt>
                <c:pt idx="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99-4F94-BE0D-7849DAC9536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60"/>
        <c:gapDepth val="0"/>
        <c:shape val="box"/>
        <c:axId val="959424504"/>
        <c:axId val="959424824"/>
        <c:axId val="0"/>
      </c:bar3DChart>
      <c:catAx>
        <c:axId val="959424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424824"/>
        <c:crosses val="autoZero"/>
        <c:auto val="1"/>
        <c:lblAlgn val="ctr"/>
        <c:lblOffset val="100"/>
        <c:noMultiLvlLbl val="0"/>
      </c:catAx>
      <c:valAx>
        <c:axId val="9594248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59424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3725757169489061"/>
          <c:y val="0.20131202231071754"/>
          <c:w val="0.36185589528550749"/>
          <c:h val="5.06508791832104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3600" b="1"/>
              <a:t>Corpus collection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'aug2018'!$D$24</c:f>
              <c:strCache>
                <c:ptCount val="1"/>
                <c:pt idx="0">
                  <c:v>Corpus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0.11473091126849644"/>
                  <c:y val="-8.05439045335186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68B-426A-982F-531788AE4C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'aug2018'!$B$25:$C$27</c:f>
              <c:strCache>
                <c:ptCount val="3"/>
                <c:pt idx="0">
                  <c:v>May-18</c:v>
                </c:pt>
                <c:pt idx="1">
                  <c:v>Aug-18</c:v>
                </c:pt>
                <c:pt idx="2">
                  <c:v>Expected</c:v>
                </c:pt>
              </c:strCache>
            </c:strRef>
          </c:cat>
          <c:val>
            <c:numRef>
              <c:f>'aug2018'!$D$25:$D$27</c:f>
              <c:numCache>
                <c:formatCode>_ "₹"\ * #,##0_ ;_ "₹"\ * \-#,##0_ ;_ "₹"\ * "-"??_ ;_ @_ </c:formatCode>
                <c:ptCount val="3"/>
                <c:pt idx="0">
                  <c:v>1246000</c:v>
                </c:pt>
                <c:pt idx="1">
                  <c:v>1483921</c:v>
                </c:pt>
                <c:pt idx="2">
                  <c:v>3000000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205-4EAB-9E7B-F9A3AE9999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6678392"/>
        <c:axId val="568406160"/>
        <c:extLst/>
      </c:lineChart>
      <c:catAx>
        <c:axId val="676678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406160"/>
        <c:crosses val="autoZero"/>
        <c:auto val="1"/>
        <c:lblAlgn val="ctr"/>
        <c:lblOffset val="100"/>
        <c:noMultiLvlLbl val="0"/>
      </c:catAx>
      <c:valAx>
        <c:axId val="56840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&quot;₹&quot;\ * #,##0_ ;_ &quot;₹&quot;\ * \-#,##0_ ;_ &quot;₹&quot;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678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4000">
                <a:solidFill>
                  <a:sysClr val="windowText" lastClr="000000"/>
                </a:solidFill>
              </a:rPr>
              <a:t>Departwise Contribution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0.19016027949761266"/>
          <c:w val="0.76983696091960474"/>
          <c:h val="0.7794472486110727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'aug2018'!$B$7</c:f>
              <c:strCache>
                <c:ptCount val="1"/>
                <c:pt idx="0">
                  <c:v>Civil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'aug2018'!$C$6:$G$6</c15:sqref>
                  </c15:fullRef>
                </c:ext>
              </c:extLst>
              <c:f>'aug2018'!$G$6</c:f>
              <c:strCache>
                <c:ptCount val="1"/>
                <c:pt idx="0">
                  <c:v>Total Contribution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'aug2018'!$C$7:$G$7</c15:sqref>
                  </c15:fullRef>
                </c:ext>
              </c:extLst>
              <c:f>'aug2018'!$G$7</c:f>
              <c:numCache>
                <c:formatCode>General</c:formatCode>
                <c:ptCount val="1"/>
                <c:pt idx="0" formatCode="_ &quot;₹&quot;\ * #,##0_ ;_ &quot;₹&quot;\ * \-#,##0_ ;_ &quot;₹&quot;\ * &quot;-&quot;??_ ;_ @_ ">
                  <c:v>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96-4618-B1B2-4E106BCE9ADC}"/>
            </c:ext>
          </c:extLst>
        </c:ser>
        <c:ser>
          <c:idx val="5"/>
          <c:order val="5"/>
          <c:tx>
            <c:strRef>
              <c:f>'aug2018'!$B$12</c:f>
              <c:strCache>
                <c:ptCount val="1"/>
                <c:pt idx="0">
                  <c:v>Mining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'aug2018'!$C$6:$G$6</c15:sqref>
                  </c15:fullRef>
                </c:ext>
              </c:extLst>
              <c:f>'aug2018'!$G$6</c:f>
              <c:strCache>
                <c:ptCount val="1"/>
                <c:pt idx="0">
                  <c:v>Total Contribution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'aug2018'!$C$12:$G$12</c15:sqref>
                  </c15:fullRef>
                </c:ext>
              </c:extLst>
              <c:f>'aug2018'!$G$12</c:f>
              <c:numCache>
                <c:formatCode>General</c:formatCode>
                <c:ptCount val="1"/>
                <c:pt idx="0" formatCode="_ &quot;₹&quot;\ * #,##0_ ;_ &quot;₹&quot;\ * \-#,##0_ ;_ &quot;₹&quot;\ * &quot;-&quot;??_ ;_ @_ ">
                  <c:v>35000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96-4618-B1B2-4E106BCE9ADC}"/>
            </c:ext>
          </c:extLst>
        </c:ser>
        <c:ser>
          <c:idx val="6"/>
          <c:order val="6"/>
          <c:tx>
            <c:strRef>
              <c:f>'aug2018'!$B$13</c:f>
              <c:strCache>
                <c:ptCount val="1"/>
                <c:pt idx="0">
                  <c:v>Printing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'aug2018'!$C$6:$G$6</c15:sqref>
                  </c15:fullRef>
                </c:ext>
              </c:extLst>
              <c:f>'aug2018'!$G$6</c:f>
              <c:strCache>
                <c:ptCount val="1"/>
                <c:pt idx="0">
                  <c:v>Total Contribution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'aug2018'!$C$13:$G$13</c15:sqref>
                  </c15:fullRef>
                </c:ext>
              </c:extLst>
              <c:f>'aug2018'!$G$13</c:f>
              <c:numCache>
                <c:formatCode>General</c:formatCode>
                <c:ptCount val="1"/>
                <c:pt idx="0" formatCode="_ &quot;₹&quot;\ * #,##0_ ;_ &quot;₹&quot;\ * \-#,##0_ ;_ &quot;₹&quot;\ * &quot;-&quot;??_ ;_ @_ ">
                  <c:v>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96-4618-B1B2-4E106BCE9ADC}"/>
            </c:ext>
          </c:extLst>
        </c:ser>
        <c:ser>
          <c:idx val="7"/>
          <c:order val="7"/>
          <c:tx>
            <c:strRef>
              <c:f>'aug2018'!$B$14</c:f>
              <c:strCache>
                <c:ptCount val="1"/>
                <c:pt idx="0">
                  <c:v>Industrial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'aug2018'!$C$6:$G$6</c15:sqref>
                  </c15:fullRef>
                </c:ext>
              </c:extLst>
              <c:f>'aug2018'!$G$6</c:f>
              <c:strCache>
                <c:ptCount val="1"/>
                <c:pt idx="0">
                  <c:v>Total Contribution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'aug2018'!$C$14:$G$14</c15:sqref>
                  </c15:fullRef>
                </c:ext>
              </c:extLst>
              <c:f>'aug2018'!$G$14</c:f>
              <c:numCache>
                <c:formatCode>General</c:formatCode>
                <c:ptCount val="1"/>
                <c:pt idx="0" formatCode="_ &quot;₹&quot;\ * #,##0_ ;_ &quot;₹&quot;\ * \-#,##0_ ;_ &quot;₹&quot;\ * &quot;-&quot;??_ ;_ @_ ">
                  <c:v>38307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96-4618-B1B2-4E106BCE9ADC}"/>
            </c:ext>
          </c:extLst>
        </c:ser>
        <c:ser>
          <c:idx val="8"/>
          <c:order val="8"/>
          <c:tx>
            <c:strRef>
              <c:f>'aug2018'!$B$15</c:f>
              <c:strCache>
                <c:ptCount val="1"/>
                <c:pt idx="0">
                  <c:v>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'aug2018'!$C$6:$G$6</c15:sqref>
                  </c15:fullRef>
                </c:ext>
              </c:extLst>
              <c:f>'aug2018'!$G$6</c:f>
              <c:strCache>
                <c:ptCount val="1"/>
                <c:pt idx="0">
                  <c:v>Total Contribution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'aug2018'!$C$15:$G$15</c15:sqref>
                  </c15:fullRef>
                </c:ext>
              </c:extLst>
              <c:f>'aug2018'!$G$15</c:f>
              <c:numCache>
                <c:formatCode>General</c:formatCode>
                <c:ptCount val="1"/>
                <c:pt idx="0" formatCode="_ &quot;₹&quot;\ * #,##0_ ;_ &quot;₹&quot;\ * \-#,##0_ ;_ &quot;₹&quot;\ * &quot;-&quot;??_ ;_ @_ 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96-4618-B1B2-4E106BCE9ADC}"/>
            </c:ext>
          </c:extLst>
        </c:ser>
        <c:ser>
          <c:idx val="1"/>
          <c:order val="1"/>
          <c:tx>
            <c:strRef>
              <c:f>'aug2018'!$B$8</c:f>
              <c:strCache>
                <c:ptCount val="1"/>
                <c:pt idx="0">
                  <c:v>CSE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'aug2018'!$C$6:$G$6</c15:sqref>
                  </c15:fullRef>
                </c:ext>
              </c:extLst>
              <c:f>'aug2018'!$G$6</c:f>
              <c:strCache>
                <c:ptCount val="1"/>
                <c:pt idx="0">
                  <c:v>Total Contribution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'aug2018'!$C$8:$G$8</c15:sqref>
                  </c15:fullRef>
                </c:ext>
              </c:extLst>
              <c:f>'aug2018'!$G$8</c:f>
              <c:numCache>
                <c:formatCode>General</c:formatCode>
                <c:ptCount val="1"/>
                <c:pt idx="0" formatCode="_ &quot;₹&quot;\ * #,##0_ ;_ &quot;₹&quot;\ * \-#,##0_ ;_ &quot;₹&quot;\ * &quot;-&quot;??_ ;_ @_ ">
                  <c:v>677000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96-4618-B1B2-4E106BCE9ADC}"/>
            </c:ext>
          </c:extLst>
        </c:ser>
        <c:ser>
          <c:idx val="2"/>
          <c:order val="2"/>
          <c:tx>
            <c:strRef>
              <c:f>'aug2018'!$B$9</c:f>
              <c:strCache>
                <c:ptCount val="1"/>
                <c:pt idx="0">
                  <c:v>ECE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'aug2018'!$C$6:$G$6</c15:sqref>
                  </c15:fullRef>
                </c:ext>
              </c:extLst>
              <c:f>'aug2018'!$G$6</c:f>
              <c:strCache>
                <c:ptCount val="1"/>
                <c:pt idx="0">
                  <c:v>Total Contribution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'aug2018'!$C$9:$G$9</c15:sqref>
                  </c15:fullRef>
                </c:ext>
              </c:extLst>
              <c:f>'aug2018'!$G$9</c:f>
              <c:numCache>
                <c:formatCode>General</c:formatCode>
                <c:ptCount val="1"/>
                <c:pt idx="0" formatCode="_ &quot;₹&quot;\ * #,##0_ ;_ &quot;₹&quot;\ * \-#,##0_ ;_ &quot;₹&quot;\ * &quot;-&quot;??_ ;_ @_ ">
                  <c:v>471001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96-4618-B1B2-4E106BCE9ADC}"/>
            </c:ext>
          </c:extLst>
        </c:ser>
        <c:ser>
          <c:idx val="3"/>
          <c:order val="3"/>
          <c:tx>
            <c:strRef>
              <c:f>'aug2018'!$B$10</c:f>
              <c:strCache>
                <c:ptCount val="1"/>
                <c:pt idx="0">
                  <c:v>EEE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'aug2018'!$C$6:$G$6</c15:sqref>
                  </c15:fullRef>
                </c:ext>
              </c:extLst>
              <c:f>'aug2018'!$G$6</c:f>
              <c:strCache>
                <c:ptCount val="1"/>
                <c:pt idx="0">
                  <c:v>Total Contribution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'aug2018'!$C$10:$G$10</c15:sqref>
                  </c15:fullRef>
                </c:ext>
              </c:extLst>
              <c:f>'aug2018'!$G$10</c:f>
              <c:numCache>
                <c:formatCode>General</c:formatCode>
                <c:ptCount val="1"/>
                <c:pt idx="0" formatCode="_ &quot;₹&quot;\ * #,##0_ ;_ &quot;₹&quot;\ * \-#,##0_ ;_ &quot;₹&quot;\ * &quot;-&quot;??_ ;_ @_ ">
                  <c:v>340000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96-4618-B1B2-4E106BCE9ADC}"/>
            </c:ext>
          </c:extLst>
        </c:ser>
        <c:ser>
          <c:idx val="4"/>
          <c:order val="4"/>
          <c:tx>
            <c:strRef>
              <c:f>'aug2018'!$B$11</c:f>
              <c:strCache>
                <c:ptCount val="1"/>
                <c:pt idx="0">
                  <c:v>Mech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'aug2018'!$C$6:$G$6</c15:sqref>
                  </c15:fullRef>
                </c:ext>
              </c:extLst>
              <c:f>'aug2018'!$G$6</c:f>
              <c:strCache>
                <c:ptCount val="1"/>
                <c:pt idx="0">
                  <c:v>Total Contribution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'aug2018'!$C$11:$G$11</c15:sqref>
                  </c15:fullRef>
                </c:ext>
              </c:extLst>
              <c:f>'aug2018'!$G$11</c:f>
              <c:numCache>
                <c:formatCode>General</c:formatCode>
                <c:ptCount val="1"/>
                <c:pt idx="0" formatCode="_ &quot;₹&quot;\ * #,##0_ ;_ &quot;₹&quot;\ * \-#,##0_ ;_ &quot;₹&quot;\ * &quot;-&quot;??_ ;_ @_ ">
                  <c:v>436003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96-4618-B1B2-4E106BCE9A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866703568"/>
        <c:axId val="866701328"/>
      </c:barChart>
      <c:catAx>
        <c:axId val="86670356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66701328"/>
        <c:crosses val="autoZero"/>
        <c:auto val="1"/>
        <c:lblAlgn val="ctr"/>
        <c:lblOffset val="100"/>
        <c:noMultiLvlLbl val="0"/>
      </c:catAx>
      <c:valAx>
        <c:axId val="86670132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86670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150018395978561"/>
          <c:y val="0.75213818762967644"/>
          <c:w val="0.63712955839940966"/>
          <c:h val="0.245947978617797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'may2018'!$B$7</c:f>
              <c:strCache>
                <c:ptCount val="1"/>
                <c:pt idx="0">
                  <c:v>Civil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Total Contribution</c:v>
              </c:pt>
              <c:pt idx="1">
                <c:v>Corpus Collection</c:v>
              </c:pt>
            </c:strLit>
          </c:cat>
          <c:val>
            <c:numRef>
              <c:f>'may2018'!$G$7:$H$7</c:f>
              <c:numCache>
                <c:formatCode>_ "₹"\ * #,##0_ ;_ "₹"\ * \-#,##0_ ;_ "₹"\ * "-"??_ ;_ @_ </c:formatCode>
                <c:ptCount val="2"/>
                <c:pt idx="0">
                  <c:v>46000</c:v>
                </c:pt>
                <c:pt idx="1">
                  <c:v>46000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8C-40C3-B514-A568FB0720DF}"/>
            </c:ext>
          </c:extLst>
        </c:ser>
        <c:ser>
          <c:idx val="1"/>
          <c:order val="1"/>
          <c:tx>
            <c:strRef>
              <c:f>'may2018'!$B$8</c:f>
              <c:strCache>
                <c:ptCount val="1"/>
                <c:pt idx="0">
                  <c:v>CSE</c:v>
                </c:pt>
              </c:strCache>
            </c:strRef>
          </c:tx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Total Contribution</c:v>
              </c:pt>
              <c:pt idx="1">
                <c:v>Corpus Collection</c:v>
              </c:pt>
            </c:strLit>
          </c:cat>
          <c:val>
            <c:numRef>
              <c:f>'may2018'!$G$8:$H$8</c:f>
              <c:numCache>
                <c:formatCode>_ "₹"\ * #,##0_ ;_ "₹"\ * \-#,##0_ ;_ "₹"\ * "-"??_ ;_ @_ </c:formatCode>
                <c:ptCount val="2"/>
                <c:pt idx="0">
                  <c:v>631000</c:v>
                </c:pt>
                <c:pt idx="1">
                  <c:v>443000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8C-40C3-B514-A568FB0720DF}"/>
            </c:ext>
          </c:extLst>
        </c:ser>
        <c:ser>
          <c:idx val="2"/>
          <c:order val="2"/>
          <c:tx>
            <c:strRef>
              <c:f>'may2018'!$B$9</c:f>
              <c:strCache>
                <c:ptCount val="1"/>
                <c:pt idx="0">
                  <c:v>ECE</c:v>
                </c:pt>
              </c:strCache>
            </c:strRef>
          </c:tx>
          <c:spPr>
            <a:pattFill prst="ltDnDiag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solidFill>
                <a:schemeClr val="accent3"/>
              </a:solidFill>
            </a:ln>
            <a:effectLst/>
            <a:sp3d>
              <a:contourClr>
                <a:schemeClr val="accent3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Total Contribution</c:v>
              </c:pt>
              <c:pt idx="1">
                <c:v>Corpus Collection</c:v>
              </c:pt>
            </c:strLit>
          </c:cat>
          <c:val>
            <c:numRef>
              <c:f>'may2018'!$G$9:$H$9</c:f>
              <c:numCache>
                <c:formatCode>_ "₹"\ * #,##0_ ;_ "₹"\ * \-#,##0_ ;_ "₹"\ * "-"??_ ;_ @_ </c:formatCode>
                <c:ptCount val="2"/>
                <c:pt idx="0">
                  <c:v>437001</c:v>
                </c:pt>
                <c:pt idx="1">
                  <c:v>232000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8C-40C3-B514-A568FB0720DF}"/>
            </c:ext>
          </c:extLst>
        </c:ser>
        <c:ser>
          <c:idx val="3"/>
          <c:order val="3"/>
          <c:tx>
            <c:strRef>
              <c:f>'may2018'!$B$10</c:f>
              <c:strCache>
                <c:ptCount val="1"/>
                <c:pt idx="0">
                  <c:v>EEE</c:v>
                </c:pt>
              </c:strCache>
            </c:strRef>
          </c:tx>
          <c:spPr>
            <a:pattFill prst="ltDnDiag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solidFill>
                <a:schemeClr val="accent4"/>
              </a:solidFill>
            </a:ln>
            <a:effectLst/>
            <a:sp3d>
              <a:contourClr>
                <a:schemeClr val="accent4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Total Contribution</c:v>
              </c:pt>
              <c:pt idx="1">
                <c:v>Corpus Collection</c:v>
              </c:pt>
            </c:strLit>
          </c:cat>
          <c:val>
            <c:numRef>
              <c:f>'may2018'!$G$10:$H$10</c:f>
              <c:numCache>
                <c:formatCode>_ "₹"\ * #,##0_ ;_ "₹"\ * \-#,##0_ ;_ "₹"\ * "-"??_ ;_ @_ </c:formatCode>
                <c:ptCount val="2"/>
                <c:pt idx="0">
                  <c:v>225000</c:v>
                </c:pt>
                <c:pt idx="1">
                  <c:v>180000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8C-40C3-B514-A568FB0720DF}"/>
            </c:ext>
          </c:extLst>
        </c:ser>
        <c:ser>
          <c:idx val="4"/>
          <c:order val="4"/>
          <c:tx>
            <c:strRef>
              <c:f>'may2018'!$B$11</c:f>
              <c:strCache>
                <c:ptCount val="1"/>
                <c:pt idx="0">
                  <c:v>Mech</c:v>
                </c:pt>
              </c:strCache>
            </c:strRef>
          </c:tx>
          <c:spPr>
            <a:pattFill prst="ltDnDiag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solidFill>
                <a:schemeClr val="accent5"/>
              </a:solidFill>
            </a:ln>
            <a:effectLst/>
            <a:sp3d>
              <a:contourClr>
                <a:schemeClr val="accent5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Total Contribution</c:v>
              </c:pt>
              <c:pt idx="1">
                <c:v>Corpus Collection</c:v>
              </c:pt>
            </c:strLit>
          </c:cat>
          <c:val>
            <c:numRef>
              <c:f>'may2018'!$G$11:$H$11</c:f>
              <c:numCache>
                <c:formatCode>_ "₹"\ * #,##0_ ;_ "₹"\ * \-#,##0_ ;_ "₹"\ * "-"??_ ;_ @_ </c:formatCode>
                <c:ptCount val="2"/>
                <c:pt idx="0">
                  <c:v>416002</c:v>
                </c:pt>
                <c:pt idx="1">
                  <c:v>245000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98C-40C3-B514-A568FB0720DF}"/>
            </c:ext>
          </c:extLst>
        </c:ser>
        <c:ser>
          <c:idx val="5"/>
          <c:order val="5"/>
          <c:tx>
            <c:strRef>
              <c:f>'may2018'!$B$12</c:f>
              <c:strCache>
                <c:ptCount val="1"/>
                <c:pt idx="0">
                  <c:v>Mining</c:v>
                </c:pt>
              </c:strCache>
            </c:strRef>
          </c:tx>
          <c:spPr>
            <a:pattFill prst="ltDnDiag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solidFill>
                <a:schemeClr val="accent6"/>
              </a:solidFill>
            </a:ln>
            <a:effectLst/>
            <a:sp3d>
              <a:contourClr>
                <a:schemeClr val="accent6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Total Contribution</c:v>
              </c:pt>
              <c:pt idx="1">
                <c:v>Corpus Collection</c:v>
              </c:pt>
            </c:strLit>
          </c:cat>
          <c:val>
            <c:numRef>
              <c:f>'may2018'!$G$12:$H$12</c:f>
              <c:numCache>
                <c:formatCode>_ "₹"\ * #,##0_ ;_ "₹"\ * \-#,##0_ ;_ "₹"\ * "-"??_ ;_ @_ </c:formatCode>
                <c:ptCount val="2"/>
                <c:pt idx="0">
                  <c:v>35000</c:v>
                </c:pt>
                <c:pt idx="1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98C-40C3-B514-A568FB0720DF}"/>
            </c:ext>
          </c:extLst>
        </c:ser>
        <c:ser>
          <c:idx val="6"/>
          <c:order val="6"/>
          <c:tx>
            <c:strRef>
              <c:f>'may2018'!$B$13</c:f>
              <c:strCache>
                <c:ptCount val="1"/>
                <c:pt idx="0">
                  <c:v>Printing</c:v>
                </c:pt>
              </c:strCache>
            </c:strRef>
          </c:tx>
          <c:spPr>
            <a:pattFill prst="ltDnDiag">
              <a:fgClr>
                <a:schemeClr val="accent1">
                  <a:lumMod val="60000"/>
                </a:schemeClr>
              </a:fgClr>
              <a:bgClr>
                <a:schemeClr val="accent1">
                  <a:lumMod val="60000"/>
                  <a:lumMod val="20000"/>
                  <a:lumOff val="80000"/>
                </a:schemeClr>
              </a:bgClr>
            </a:pattFill>
            <a:ln>
              <a:solidFill>
                <a:schemeClr val="accent1">
                  <a:lumMod val="60000"/>
                </a:schemeClr>
              </a:solidFill>
            </a:ln>
            <a:effectLst/>
            <a:sp3d>
              <a:contourClr>
                <a:schemeClr val="accent1">
                  <a:lumMod val="60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Total Contribution</c:v>
              </c:pt>
              <c:pt idx="1">
                <c:v>Corpus Collection</c:v>
              </c:pt>
            </c:strLit>
          </c:cat>
          <c:val>
            <c:numRef>
              <c:f>'may2018'!$G$13:$H$13</c:f>
              <c:numCache>
                <c:formatCode>_ "₹"\ * #,##0_ ;_ "₹"\ * \-#,##0_ ;_ "₹"\ * "-"??_ ;_ @_ </c:formatCode>
                <c:ptCount val="2"/>
                <c:pt idx="0">
                  <c:v>20000</c:v>
                </c:pt>
                <c:pt idx="1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8C-40C3-B514-A568FB0720DF}"/>
            </c:ext>
          </c:extLst>
        </c:ser>
        <c:ser>
          <c:idx val="7"/>
          <c:order val="7"/>
          <c:tx>
            <c:strRef>
              <c:f>'may2018'!$B$14</c:f>
              <c:strCache>
                <c:ptCount val="1"/>
                <c:pt idx="0">
                  <c:v>Industrial</c:v>
                </c:pt>
              </c:strCache>
            </c:strRef>
          </c:tx>
          <c:spPr>
            <a:pattFill prst="ltDnDiag">
              <a:fgClr>
                <a:schemeClr val="accent2">
                  <a:lumMod val="60000"/>
                </a:schemeClr>
              </a:fgClr>
              <a:bgClr>
                <a:schemeClr val="accent2">
                  <a:lumMod val="60000"/>
                  <a:lumMod val="20000"/>
                  <a:lumOff val="80000"/>
                </a:schemeClr>
              </a:bgClr>
            </a:pattFill>
            <a:ln>
              <a:solidFill>
                <a:schemeClr val="accent2">
                  <a:lumMod val="60000"/>
                </a:schemeClr>
              </a:solidFill>
            </a:ln>
            <a:effectLst/>
            <a:sp3d>
              <a:contourClr>
                <a:schemeClr val="accent2">
                  <a:lumMod val="60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Total Contribution</c:v>
              </c:pt>
              <c:pt idx="1">
                <c:v>Corpus Collection</c:v>
              </c:pt>
            </c:strLit>
          </c:cat>
          <c:val>
            <c:numRef>
              <c:f>'may2018'!$G$14:$H$14</c:f>
              <c:numCache>
                <c:formatCode>_ "₹"\ * #,##0_ ;_ "₹"\ * \-#,##0_ ;_ "₹"\ * "-"??_ ;_ @_ </c:formatCode>
                <c:ptCount val="2"/>
                <c:pt idx="0">
                  <c:v>30000</c:v>
                </c:pt>
                <c:pt idx="1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98C-40C3-B514-A568FB0720DF}"/>
            </c:ext>
          </c:extLst>
        </c:ser>
        <c:ser>
          <c:idx val="8"/>
          <c:order val="8"/>
          <c:tx>
            <c:strRef>
              <c:f>'may2018'!$B$15</c:f>
              <c:strCache>
                <c:ptCount val="1"/>
                <c:pt idx="0">
                  <c:v>Production</c:v>
                </c:pt>
              </c:strCache>
            </c:strRef>
          </c:tx>
          <c:spPr>
            <a:pattFill prst="ltDnDiag">
              <a:fgClr>
                <a:schemeClr val="accent3">
                  <a:lumMod val="60000"/>
                </a:schemeClr>
              </a:fgClr>
              <a:bgClr>
                <a:schemeClr val="accent3">
                  <a:lumMod val="60000"/>
                  <a:lumMod val="20000"/>
                  <a:lumOff val="80000"/>
                </a:schemeClr>
              </a:bgClr>
            </a:pattFill>
            <a:ln>
              <a:solidFill>
                <a:schemeClr val="accent3">
                  <a:lumMod val="60000"/>
                </a:schemeClr>
              </a:solidFill>
            </a:ln>
            <a:effectLst/>
            <a:sp3d>
              <a:contourClr>
                <a:schemeClr val="accent3">
                  <a:lumMod val="60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Total Contribution</c:v>
              </c:pt>
              <c:pt idx="1">
                <c:v>Corpus Collection</c:v>
              </c:pt>
            </c:strLit>
          </c:cat>
          <c:val>
            <c:numRef>
              <c:f>'may2018'!$G$15:$H$15</c:f>
              <c:numCache>
                <c:formatCode>_ "₹"\ * #,##0_ ;_ "₹"\ * \-#,##0_ ;_ "₹"\ * "-"??_ ;_ @_ </c:formatCode>
                <c:ptCount val="2"/>
                <c:pt idx="0">
                  <c:v>20000</c:v>
                </c:pt>
                <c:pt idx="1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98C-40C3-B514-A568FB0720D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60"/>
        <c:gapDepth val="0"/>
        <c:shape val="box"/>
        <c:axId val="802238032"/>
        <c:axId val="802238352"/>
        <c:axId val="0"/>
        <c:extLst>
          <c:ext xmlns:c15="http://schemas.microsoft.com/office/drawing/2012/chart" uri="{02D57815-91ED-43cb-92C2-25804820EDAC}">
            <c15:filteredB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'may2018'!$B$18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pattFill prst="ltDnDiag">
                    <a:fgClr>
                      <a:schemeClr val="accent4">
                        <a:lumMod val="60000"/>
                      </a:schemeClr>
                    </a:fgClr>
                    <a:bgClr>
                      <a:schemeClr val="accent4">
                        <a:lumMod val="60000"/>
                        <a:lumMod val="20000"/>
                        <a:lumOff val="80000"/>
                      </a:schemeClr>
                    </a:bgClr>
                  </a:pattFill>
                  <a:ln>
                    <a:solidFill>
                      <a:schemeClr val="accent4">
                        <a:lumMod val="60000"/>
                      </a:schemeClr>
                    </a:solidFill>
                  </a:ln>
                  <a:effectLst/>
                  <a:sp3d>
                    <a:contourClr>
                      <a:schemeClr val="accent4">
                        <a:lumMod val="60000"/>
                      </a:schemeClr>
                    </a:contourClr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Lit>
                    <c:ptCount val="2"/>
                    <c:pt idx="0">
                      <c:v>Total Contribution</c:v>
                    </c:pt>
                    <c:pt idx="1">
                      <c:v>Corpus Collection</c:v>
                    </c:pt>
                  </c:strLit>
                </c:cat>
                <c:val>
                  <c:numRef>
                    <c:extLst>
                      <c:ext uri="{02D57815-91ED-43cb-92C2-25804820EDAC}">
                        <c15:formulaRef>
                          <c15:sqref>'may2018'!$G$18:$H$18</c15:sqref>
                        </c15:formulaRef>
                      </c:ext>
                    </c:extLst>
                    <c:numCache>
                      <c:formatCode>_ "₹"\ * #,##0_ ;_ "₹"\ * \-#,##0_ ;_ "₹"\ * "-"??_ ;_ @_ </c:formatCode>
                      <c:ptCount val="2"/>
                      <c:pt idx="0">
                        <c:v>1860003</c:v>
                      </c:pt>
                      <c:pt idx="1">
                        <c:v>1246000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A98C-40C3-B514-A568FB0720DF}"/>
                  </c:ext>
                </c:extLst>
              </c15:ser>
            </c15:filteredBarSeries>
          </c:ext>
        </c:extLst>
      </c:bar3DChart>
      <c:catAx>
        <c:axId val="80223803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238352"/>
        <c:crosses val="autoZero"/>
        <c:auto val="1"/>
        <c:lblAlgn val="ctr"/>
        <c:lblOffset val="100"/>
        <c:noMultiLvlLbl val="0"/>
      </c:catAx>
      <c:valAx>
        <c:axId val="802238352"/>
        <c:scaling>
          <c:orientation val="minMax"/>
        </c:scaling>
        <c:delete val="1"/>
        <c:axPos val="b"/>
        <c:numFmt formatCode="_ &quot;₹&quot;\ * #,##0_ ;_ &quot;₹&quot;\ * \-#,##0_ ;_ &quot;₹&quot;\ * &quot;-&quot;??_ ;_ @_ " sourceLinked="1"/>
        <c:majorTickMark val="none"/>
        <c:minorTickMark val="none"/>
        <c:tickLblPos val="nextTo"/>
        <c:crossAx val="80223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Corpus Collection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3C24-4E6D-AD32-EE2FE4C32F2A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3C24-4E6D-AD32-EE2FE4C32F2A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Target</a:t>
                    </a:r>
                  </a:p>
                  <a:p>
                    <a:fld id="{623DD890-3DC3-446F-B4C7-7801CD5AC5C4}" type="VALUE">
                      <a:rPr lang="en-US"/>
                      <a:pPr/>
                      <a:t>[VALUE]</a:t>
                    </a:fld>
                    <a:endParaRPr lang="en-IN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E-3C24-4E6D-AD32-EE2FE4C32F2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Collection</a:t>
                    </a:r>
                  </a:p>
                  <a:p>
                    <a:fld id="{721DE197-785C-475B-865E-E8298BF7CF3C}" type="VALUE">
                      <a:rPr lang="en-US"/>
                      <a:pPr/>
                      <a:t>[VALUE]</a:t>
                    </a:fld>
                    <a:endParaRPr lang="en-US"/>
                  </a:p>
                  <a:p>
                    <a:r>
                      <a:rPr lang="en-US"/>
                      <a:t>42%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F-3C24-4E6D-AD32-EE2FE4C32F2A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'may2018'!$G$19:$H$19</c:f>
              <c:numCache>
                <c:formatCode>_ "₹"\ * #,##0_ ;_ "₹"\ * \-#,##0_ ;_ "₹"\ * "-"??_ ;_ @_ </c:formatCode>
                <c:ptCount val="2"/>
                <c:pt idx="0">
                  <c:v>3000000</c:v>
                </c:pt>
                <c:pt idx="1">
                  <c:v>1246000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24-4E6D-AD32-EE2FE4C32F2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% of Branch Contributed</a:t>
            </a:r>
          </a:p>
          <a:p>
            <a:pPr>
              <a:defRPr/>
            </a:pPr>
            <a:endParaRPr lang="en-IN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6166306584888854E-2"/>
          <c:y val="0.11352923171104991"/>
          <c:w val="0.91432784165958447"/>
          <c:h val="0.74544418173623617"/>
        </c:manualLayout>
      </c:layout>
      <c:bar3DChart>
        <c:barDir val="col"/>
        <c:grouping val="clustered"/>
        <c:varyColors val="0"/>
        <c:ser>
          <c:idx val="0"/>
          <c:order val="0"/>
          <c:tx>
            <c:v>Contributed</c:v>
          </c:tx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'may2018'!$B$7:$C$15</c:f>
              <c:multiLvlStrCache>
                <c:ptCount val="9"/>
                <c:lvl>
                  <c:pt idx="0">
                    <c:v>29%</c:v>
                  </c:pt>
                  <c:pt idx="1">
                    <c:v>67%</c:v>
                  </c:pt>
                  <c:pt idx="2">
                    <c:v>34%</c:v>
                  </c:pt>
                  <c:pt idx="3">
                    <c:v>28%</c:v>
                  </c:pt>
                  <c:pt idx="4">
                    <c:v>24%</c:v>
                  </c:pt>
                  <c:pt idx="5">
                    <c:v>11%</c:v>
                  </c:pt>
                  <c:pt idx="6">
                    <c:v>13%</c:v>
                  </c:pt>
                  <c:pt idx="7">
                    <c:v>20%</c:v>
                  </c:pt>
                  <c:pt idx="8">
                    <c:v>20%</c:v>
                  </c:pt>
                </c:lvl>
                <c:lvl>
                  <c:pt idx="0">
                    <c:v>Civil</c:v>
                  </c:pt>
                  <c:pt idx="1">
                    <c:v>CSE</c:v>
                  </c:pt>
                  <c:pt idx="2">
                    <c:v>ECE</c:v>
                  </c:pt>
                  <c:pt idx="3">
                    <c:v>EEE</c:v>
                  </c:pt>
                  <c:pt idx="4">
                    <c:v>Mech</c:v>
                  </c:pt>
                  <c:pt idx="5">
                    <c:v>Mining</c:v>
                  </c:pt>
                  <c:pt idx="6">
                    <c:v>Printing</c:v>
                  </c:pt>
                  <c:pt idx="7">
                    <c:v>Industrial</c:v>
                  </c:pt>
                  <c:pt idx="8">
                    <c:v>Production</c:v>
                  </c:pt>
                </c:lvl>
              </c:multiLvlStrCache>
            </c:multiLvlStrRef>
          </c:cat>
          <c:val>
            <c:numRef>
              <c:f>'may2018'!$D$7:$D$15</c:f>
              <c:numCache>
                <c:formatCode>General</c:formatCode>
                <c:ptCount val="9"/>
                <c:pt idx="0">
                  <c:v>5</c:v>
                </c:pt>
                <c:pt idx="1">
                  <c:v>45</c:v>
                </c:pt>
                <c:pt idx="2">
                  <c:v>25</c:v>
                </c:pt>
                <c:pt idx="3">
                  <c:v>17</c:v>
                </c:pt>
                <c:pt idx="4">
                  <c:v>25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16-41BE-9843-F148E193F32D}"/>
            </c:ext>
          </c:extLst>
        </c:ser>
        <c:ser>
          <c:idx val="1"/>
          <c:order val="1"/>
          <c:tx>
            <c:v>Brnach Strength</c:v>
          </c:tx>
          <c:spPr>
            <a:pattFill prst="ltDnDiag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solidFill>
                <a:schemeClr val="accent4"/>
              </a:solidFill>
            </a:ln>
            <a:effectLst/>
            <a:sp3d>
              <a:contourClr>
                <a:schemeClr val="accent4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'may2018'!$B$7:$C$15</c:f>
              <c:multiLvlStrCache>
                <c:ptCount val="9"/>
                <c:lvl>
                  <c:pt idx="0">
                    <c:v>29%</c:v>
                  </c:pt>
                  <c:pt idx="1">
                    <c:v>67%</c:v>
                  </c:pt>
                  <c:pt idx="2">
                    <c:v>34%</c:v>
                  </c:pt>
                  <c:pt idx="3">
                    <c:v>28%</c:v>
                  </c:pt>
                  <c:pt idx="4">
                    <c:v>24%</c:v>
                  </c:pt>
                  <c:pt idx="5">
                    <c:v>11%</c:v>
                  </c:pt>
                  <c:pt idx="6">
                    <c:v>13%</c:v>
                  </c:pt>
                  <c:pt idx="7">
                    <c:v>20%</c:v>
                  </c:pt>
                  <c:pt idx="8">
                    <c:v>20%</c:v>
                  </c:pt>
                </c:lvl>
                <c:lvl>
                  <c:pt idx="0">
                    <c:v>Civil</c:v>
                  </c:pt>
                  <c:pt idx="1">
                    <c:v>CSE</c:v>
                  </c:pt>
                  <c:pt idx="2">
                    <c:v>ECE</c:v>
                  </c:pt>
                  <c:pt idx="3">
                    <c:v>EEE</c:v>
                  </c:pt>
                  <c:pt idx="4">
                    <c:v>Mech</c:v>
                  </c:pt>
                  <c:pt idx="5">
                    <c:v>Mining</c:v>
                  </c:pt>
                  <c:pt idx="6">
                    <c:v>Printing</c:v>
                  </c:pt>
                  <c:pt idx="7">
                    <c:v>Industrial</c:v>
                  </c:pt>
                  <c:pt idx="8">
                    <c:v>Production</c:v>
                  </c:pt>
                </c:lvl>
              </c:multiLvlStrCache>
            </c:multiLvlStrRef>
          </c:cat>
          <c:val>
            <c:numRef>
              <c:f>'may2018'!$E$7:$E$15</c:f>
              <c:numCache>
                <c:formatCode>General</c:formatCode>
                <c:ptCount val="9"/>
                <c:pt idx="0">
                  <c:v>17</c:v>
                </c:pt>
                <c:pt idx="1">
                  <c:v>67</c:v>
                </c:pt>
                <c:pt idx="2">
                  <c:v>74</c:v>
                </c:pt>
                <c:pt idx="3">
                  <c:v>61</c:v>
                </c:pt>
                <c:pt idx="4">
                  <c:v>103</c:v>
                </c:pt>
                <c:pt idx="5">
                  <c:v>28</c:v>
                </c:pt>
                <c:pt idx="6">
                  <c:v>15</c:v>
                </c:pt>
                <c:pt idx="7">
                  <c:v>15</c:v>
                </c:pt>
                <c:pt idx="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16-41BE-9843-F148E193F32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60"/>
        <c:gapDepth val="0"/>
        <c:shape val="box"/>
        <c:axId val="959424504"/>
        <c:axId val="959424824"/>
        <c:axId val="0"/>
      </c:bar3DChart>
      <c:catAx>
        <c:axId val="959424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424824"/>
        <c:crosses val="autoZero"/>
        <c:auto val="1"/>
        <c:lblAlgn val="ctr"/>
        <c:lblOffset val="100"/>
        <c:noMultiLvlLbl val="0"/>
      </c:catAx>
      <c:valAx>
        <c:axId val="9594248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59424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6452714258640373"/>
          <c:y val="0.10805445263754963"/>
          <c:w val="0.27094571482719249"/>
          <c:h val="5.06508791832104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2</xdr:row>
      <xdr:rowOff>19052</xdr:rowOff>
    </xdr:from>
    <xdr:to>
      <xdr:col>26</xdr:col>
      <xdr:colOff>388776</xdr:colOff>
      <xdr:row>30</xdr:row>
      <xdr:rowOff>15630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A4FEA1-90B1-4594-81C9-A046E6737F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608472</xdr:colOff>
      <xdr:row>27</xdr:row>
      <xdr:rowOff>133000</xdr:rowOff>
    </xdr:from>
    <xdr:to>
      <xdr:col>9</xdr:col>
      <xdr:colOff>602601</xdr:colOff>
      <xdr:row>50</xdr:row>
      <xdr:rowOff>87475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4BEC239-7669-439E-9AB6-CC56946304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151662</xdr:colOff>
      <xdr:row>32</xdr:row>
      <xdr:rowOff>113560</xdr:rowOff>
    </xdr:from>
    <xdr:to>
      <xdr:col>26</xdr:col>
      <xdr:colOff>233266</xdr:colOff>
      <xdr:row>57</xdr:row>
      <xdr:rowOff>97194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4FD3A3-6917-46AA-93BA-6B8C8489F8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23326</xdr:colOff>
      <xdr:row>26</xdr:row>
      <xdr:rowOff>140970</xdr:rowOff>
    </xdr:from>
    <xdr:to>
      <xdr:col>20</xdr:col>
      <xdr:colOff>129540</xdr:colOff>
      <xdr:row>49</xdr:row>
      <xdr:rowOff>60960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33A4949-3392-434A-8124-BE1F0E3647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228600</xdr:colOff>
      <xdr:row>24</xdr:row>
      <xdr:rowOff>125730</xdr:rowOff>
    </xdr:from>
    <xdr:to>
      <xdr:col>10</xdr:col>
      <xdr:colOff>144780</xdr:colOff>
      <xdr:row>42</xdr:row>
      <xdr:rowOff>91440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A80FB6A2-619C-4E66-937E-FD9992506D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121920</xdr:colOff>
      <xdr:row>2</xdr:row>
      <xdr:rowOff>11430</xdr:rowOff>
    </xdr:from>
    <xdr:to>
      <xdr:col>21</xdr:col>
      <xdr:colOff>373380</xdr:colOff>
      <xdr:row>24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B5F917-CCF8-4ADD-8A15-BB86BBD4E4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0.04539</cdr:x>
      <cdr:y>0.85263</cdr:y>
    </cdr:from>
    <cdr:to>
      <cdr:x>0.90355</cdr:x>
      <cdr:y>0.96491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64DFA7E-83CE-424F-97F6-A8A80ADA21EC}"/>
            </a:ext>
          </a:extLst>
        </cdr:cNvPr>
        <cdr:cNvSpPr txBox="1"/>
      </cdr:nvSpPr>
      <cdr:spPr>
        <a:xfrm xmlns:a="http://schemas.openxmlformats.org/drawingml/2006/main">
          <a:off x="243840" y="2777490"/>
          <a:ext cx="4610100" cy="3657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F500-ACC6-40EB-A980-AED375BFF158}">
  <dimension ref="B4:I27"/>
  <sheetViews>
    <sheetView tabSelected="1" topLeftCell="A4" zoomScale="98" zoomScaleNormal="98" workbookViewId="0">
      <selection activeCell="H56" sqref="H56"/>
    </sheetView>
  </sheetViews>
  <sheetFormatPr defaultRowHeight="14.4" x14ac:dyDescent="0.3"/>
  <cols>
    <col min="2" max="2" width="12.77734375" bestFit="1" customWidth="1"/>
    <col min="4" max="4" width="11.6640625" bestFit="1" customWidth="1"/>
    <col min="5" max="5" width="10.21875" bestFit="1" customWidth="1"/>
    <col min="7" max="7" width="16" bestFit="1" customWidth="1"/>
    <col min="8" max="8" width="11.33203125" bestFit="1" customWidth="1"/>
    <col min="9" max="9" width="13.88671875" bestFit="1" customWidth="1"/>
  </cols>
  <sheetData>
    <row r="4" spans="2:9" x14ac:dyDescent="0.3">
      <c r="B4" t="s">
        <v>7</v>
      </c>
      <c r="D4" t="s">
        <v>7</v>
      </c>
    </row>
    <row r="6" spans="2:9" x14ac:dyDescent="0.3">
      <c r="B6" t="s">
        <v>8</v>
      </c>
      <c r="D6" t="s">
        <v>9</v>
      </c>
      <c r="E6" t="s">
        <v>10</v>
      </c>
      <c r="G6" t="s">
        <v>11</v>
      </c>
      <c r="H6" t="s">
        <v>23</v>
      </c>
      <c r="I6" t="s">
        <v>13</v>
      </c>
    </row>
    <row r="7" spans="2:9" x14ac:dyDescent="0.3">
      <c r="B7" t="s">
        <v>2</v>
      </c>
      <c r="C7" s="4">
        <f t="shared" ref="C7:C15" si="0">D7/E7</f>
        <v>0.35294117647058826</v>
      </c>
      <c r="D7">
        <v>6</v>
      </c>
      <c r="E7">
        <v>17</v>
      </c>
      <c r="G7" s="1">
        <v>60000</v>
      </c>
      <c r="H7" s="1">
        <v>46000</v>
      </c>
      <c r="I7" s="1">
        <f>G7-H7</f>
        <v>14000</v>
      </c>
    </row>
    <row r="8" spans="2:9" x14ac:dyDescent="0.3">
      <c r="B8" t="s">
        <v>3</v>
      </c>
      <c r="C8" s="4">
        <f t="shared" si="0"/>
        <v>0.70149253731343286</v>
      </c>
      <c r="D8">
        <v>47</v>
      </c>
      <c r="E8">
        <v>67</v>
      </c>
      <c r="G8" s="1">
        <v>677000</v>
      </c>
      <c r="H8" s="1">
        <v>443000</v>
      </c>
      <c r="I8" s="1">
        <f t="shared" ref="I8:I15" si="1">G8-H8</f>
        <v>234000</v>
      </c>
    </row>
    <row r="9" spans="2:9" x14ac:dyDescent="0.3">
      <c r="B9" t="s">
        <v>4</v>
      </c>
      <c r="C9" s="4">
        <f t="shared" si="0"/>
        <v>0.43243243243243246</v>
      </c>
      <c r="D9">
        <v>32</v>
      </c>
      <c r="E9">
        <v>74</v>
      </c>
      <c r="G9" s="1">
        <f>561001-90000</f>
        <v>471001</v>
      </c>
      <c r="H9" s="1">
        <v>232000</v>
      </c>
      <c r="I9" s="1">
        <f t="shared" si="1"/>
        <v>239001</v>
      </c>
    </row>
    <row r="10" spans="2:9" x14ac:dyDescent="0.3">
      <c r="B10" t="s">
        <v>5</v>
      </c>
      <c r="C10" s="4">
        <f t="shared" si="0"/>
        <v>0.34426229508196721</v>
      </c>
      <c r="D10">
        <v>21</v>
      </c>
      <c r="E10">
        <v>61</v>
      </c>
      <c r="G10" s="1">
        <v>340000</v>
      </c>
      <c r="H10" s="1">
        <v>180000</v>
      </c>
      <c r="I10" s="1">
        <f t="shared" si="1"/>
        <v>160000</v>
      </c>
    </row>
    <row r="11" spans="2:9" x14ac:dyDescent="0.3">
      <c r="B11" t="s">
        <v>6</v>
      </c>
      <c r="C11" s="4">
        <f t="shared" si="0"/>
        <v>0.26213592233009708</v>
      </c>
      <c r="D11">
        <v>27</v>
      </c>
      <c r="E11">
        <v>103</v>
      </c>
      <c r="G11" s="1">
        <v>436003</v>
      </c>
      <c r="H11" s="1">
        <v>245000</v>
      </c>
      <c r="I11" s="1">
        <f t="shared" si="1"/>
        <v>191003</v>
      </c>
    </row>
    <row r="12" spans="2:9" x14ac:dyDescent="0.3">
      <c r="B12" t="s">
        <v>14</v>
      </c>
      <c r="C12" s="4">
        <f t="shared" si="0"/>
        <v>0.10714285714285714</v>
      </c>
      <c r="D12">
        <v>3</v>
      </c>
      <c r="E12">
        <v>28</v>
      </c>
      <c r="G12" s="1">
        <v>35000</v>
      </c>
      <c r="H12" s="1">
        <v>30000</v>
      </c>
      <c r="I12" s="1">
        <f t="shared" si="1"/>
        <v>5000</v>
      </c>
    </row>
    <row r="13" spans="2:9" x14ac:dyDescent="0.3">
      <c r="B13" t="s">
        <v>15</v>
      </c>
      <c r="C13" s="4">
        <f t="shared" si="0"/>
        <v>0.26666666666666666</v>
      </c>
      <c r="D13">
        <v>4</v>
      </c>
      <c r="E13">
        <v>15</v>
      </c>
      <c r="G13" s="1">
        <v>55000</v>
      </c>
      <c r="H13" s="1">
        <v>20000</v>
      </c>
      <c r="I13" s="1">
        <f t="shared" si="1"/>
        <v>35000</v>
      </c>
    </row>
    <row r="14" spans="2:9" x14ac:dyDescent="0.3">
      <c r="B14" t="s">
        <v>16</v>
      </c>
      <c r="C14" s="4">
        <f t="shared" si="0"/>
        <v>0.2</v>
      </c>
      <c r="D14">
        <v>3</v>
      </c>
      <c r="E14">
        <v>15</v>
      </c>
      <c r="G14" s="1">
        <v>38307</v>
      </c>
      <c r="H14" s="1">
        <v>30000</v>
      </c>
      <c r="I14" s="1">
        <f t="shared" si="1"/>
        <v>8307</v>
      </c>
    </row>
    <row r="15" spans="2:9" x14ac:dyDescent="0.3">
      <c r="B15" t="s">
        <v>17</v>
      </c>
      <c r="C15" s="4">
        <f t="shared" si="0"/>
        <v>0.2</v>
      </c>
      <c r="D15">
        <v>2</v>
      </c>
      <c r="E15">
        <v>10</v>
      </c>
      <c r="G15" s="1">
        <v>20000</v>
      </c>
      <c r="H15" s="1">
        <v>20000</v>
      </c>
      <c r="I15" s="1">
        <f t="shared" si="1"/>
        <v>0</v>
      </c>
    </row>
    <row r="16" spans="2:9" x14ac:dyDescent="0.3">
      <c r="B16" t="s">
        <v>18</v>
      </c>
      <c r="E16">
        <v>1</v>
      </c>
      <c r="G16" s="1">
        <v>10000</v>
      </c>
    </row>
    <row r="17" spans="2:9" x14ac:dyDescent="0.3">
      <c r="B17" t="s">
        <v>20</v>
      </c>
      <c r="E17">
        <v>2</v>
      </c>
      <c r="G17" s="1">
        <f>15000</f>
        <v>15000</v>
      </c>
    </row>
    <row r="18" spans="2:9" x14ac:dyDescent="0.3">
      <c r="B18" t="s">
        <v>19</v>
      </c>
      <c r="G18" s="1">
        <v>26610</v>
      </c>
    </row>
    <row r="19" spans="2:9" x14ac:dyDescent="0.3">
      <c r="B19" t="s">
        <v>0</v>
      </c>
      <c r="D19">
        <f>SUM(D7:D15)</f>
        <v>145</v>
      </c>
      <c r="E19">
        <f>SUM(E7:E15)</f>
        <v>390</v>
      </c>
      <c r="G19" s="1">
        <f>SUM(G7:G18)</f>
        <v>2183921</v>
      </c>
      <c r="H19" s="1">
        <f>SUM(H7:H15)</f>
        <v>1246000</v>
      </c>
      <c r="I19" s="1">
        <f>SUM(I7:I15)</f>
        <v>886311</v>
      </c>
    </row>
    <row r="20" spans="2:9" x14ac:dyDescent="0.3">
      <c r="B20" t="s">
        <v>21</v>
      </c>
      <c r="G20" s="1">
        <v>700000</v>
      </c>
    </row>
    <row r="21" spans="2:9" x14ac:dyDescent="0.3">
      <c r="B21" t="s">
        <v>24</v>
      </c>
      <c r="G21" s="2">
        <f>G19-G20</f>
        <v>1483921</v>
      </c>
      <c r="H21" s="3">
        <f>G21/G22</f>
        <v>0.49464033333333335</v>
      </c>
    </row>
    <row r="22" spans="2:9" x14ac:dyDescent="0.3">
      <c r="B22" t="s">
        <v>1</v>
      </c>
      <c r="D22">
        <v>300</v>
      </c>
      <c r="E22">
        <v>10000</v>
      </c>
      <c r="G22" s="1">
        <f>D22*E22</f>
        <v>3000000</v>
      </c>
      <c r="H22" s="4">
        <v>1</v>
      </c>
    </row>
    <row r="23" spans="2:9" x14ac:dyDescent="0.3">
      <c r="G23" s="1"/>
      <c r="H23" s="4"/>
    </row>
    <row r="24" spans="2:9" x14ac:dyDescent="0.3">
      <c r="D24" t="s">
        <v>12</v>
      </c>
      <c r="E24" t="s">
        <v>22</v>
      </c>
    </row>
    <row r="25" spans="2:9" x14ac:dyDescent="0.3">
      <c r="B25" s="5">
        <v>43221</v>
      </c>
      <c r="D25" s="2">
        <f>'may2018'!H18</f>
        <v>1246000</v>
      </c>
      <c r="E25" s="2">
        <f>'may2018'!I18</f>
        <v>614003</v>
      </c>
    </row>
    <row r="26" spans="2:9" x14ac:dyDescent="0.3">
      <c r="B26" s="5">
        <v>43313</v>
      </c>
      <c r="D26" s="2">
        <f>G21</f>
        <v>1483921</v>
      </c>
      <c r="E26" s="2">
        <f>G20</f>
        <v>700000</v>
      </c>
    </row>
    <row r="27" spans="2:9" x14ac:dyDescent="0.3">
      <c r="B27" s="6" t="s">
        <v>1</v>
      </c>
      <c r="D27" s="1">
        <f>D22*E22</f>
        <v>3000000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43A04-6742-456C-9C50-942FF2868509}">
  <dimension ref="B4:I20"/>
  <sheetViews>
    <sheetView zoomScale="98" zoomScaleNormal="98" workbookViewId="0">
      <selection activeCell="X24" sqref="X24"/>
    </sheetView>
  </sheetViews>
  <sheetFormatPr defaultRowHeight="14.4" x14ac:dyDescent="0.3"/>
  <cols>
    <col min="4" max="4" width="11.6640625" bestFit="1" customWidth="1"/>
    <col min="7" max="7" width="16" bestFit="1" customWidth="1"/>
    <col min="8" max="8" width="11.33203125" bestFit="1" customWidth="1"/>
    <col min="9" max="9" width="13.88671875" bestFit="1" customWidth="1"/>
  </cols>
  <sheetData>
    <row r="4" spans="2:9" x14ac:dyDescent="0.3">
      <c r="B4" t="s">
        <v>7</v>
      </c>
      <c r="D4" t="s">
        <v>7</v>
      </c>
    </row>
    <row r="6" spans="2:9" x14ac:dyDescent="0.3">
      <c r="B6" t="s">
        <v>8</v>
      </c>
      <c r="D6" t="s">
        <v>9</v>
      </c>
      <c r="E6" t="s">
        <v>10</v>
      </c>
      <c r="G6" t="s">
        <v>11</v>
      </c>
      <c r="H6" t="s">
        <v>12</v>
      </c>
      <c r="I6" t="s">
        <v>13</v>
      </c>
    </row>
    <row r="7" spans="2:9" x14ac:dyDescent="0.3">
      <c r="B7" t="s">
        <v>2</v>
      </c>
      <c r="C7" s="4">
        <f t="shared" ref="C7:C15" si="0">D7/E7</f>
        <v>0.29411764705882354</v>
      </c>
      <c r="D7">
        <v>5</v>
      </c>
      <c r="E7">
        <v>17</v>
      </c>
      <c r="G7" s="1">
        <v>46000</v>
      </c>
      <c r="H7" s="1">
        <v>46000</v>
      </c>
      <c r="I7" s="1">
        <f t="shared" ref="I7:I15" si="1">G7-H7</f>
        <v>0</v>
      </c>
    </row>
    <row r="8" spans="2:9" x14ac:dyDescent="0.3">
      <c r="B8" t="s">
        <v>3</v>
      </c>
      <c r="C8" s="4">
        <f t="shared" si="0"/>
        <v>0.67164179104477617</v>
      </c>
      <c r="D8">
        <v>45</v>
      </c>
      <c r="E8">
        <v>67</v>
      </c>
      <c r="G8" s="1">
        <v>631000</v>
      </c>
      <c r="H8" s="1">
        <v>443000</v>
      </c>
      <c r="I8" s="1">
        <f t="shared" si="1"/>
        <v>188000</v>
      </c>
    </row>
    <row r="9" spans="2:9" x14ac:dyDescent="0.3">
      <c r="B9" t="s">
        <v>4</v>
      </c>
      <c r="C9" s="4">
        <f t="shared" si="0"/>
        <v>0.33783783783783783</v>
      </c>
      <c r="D9">
        <v>25</v>
      </c>
      <c r="E9">
        <v>74</v>
      </c>
      <c r="G9" s="1">
        <v>437001</v>
      </c>
      <c r="H9" s="1">
        <v>232000</v>
      </c>
      <c r="I9" s="1">
        <f t="shared" si="1"/>
        <v>205001</v>
      </c>
    </row>
    <row r="10" spans="2:9" x14ac:dyDescent="0.3">
      <c r="B10" t="s">
        <v>5</v>
      </c>
      <c r="C10" s="4">
        <f t="shared" si="0"/>
        <v>0.27868852459016391</v>
      </c>
      <c r="D10">
        <v>17</v>
      </c>
      <c r="E10">
        <v>61</v>
      </c>
      <c r="G10" s="1">
        <v>225000</v>
      </c>
      <c r="H10" s="1">
        <v>180000</v>
      </c>
      <c r="I10" s="1">
        <f t="shared" si="1"/>
        <v>45000</v>
      </c>
    </row>
    <row r="11" spans="2:9" x14ac:dyDescent="0.3">
      <c r="B11" t="s">
        <v>6</v>
      </c>
      <c r="C11" s="4">
        <f t="shared" si="0"/>
        <v>0.24271844660194175</v>
      </c>
      <c r="D11">
        <v>25</v>
      </c>
      <c r="E11">
        <v>103</v>
      </c>
      <c r="G11" s="1">
        <v>416002</v>
      </c>
      <c r="H11" s="1">
        <v>245000</v>
      </c>
      <c r="I11" s="1">
        <f t="shared" si="1"/>
        <v>171002</v>
      </c>
    </row>
    <row r="12" spans="2:9" x14ac:dyDescent="0.3">
      <c r="B12" t="s">
        <v>14</v>
      </c>
      <c r="C12" s="4">
        <f t="shared" si="0"/>
        <v>0.10714285714285714</v>
      </c>
      <c r="D12">
        <v>3</v>
      </c>
      <c r="E12">
        <v>28</v>
      </c>
      <c r="G12" s="1">
        <v>35000</v>
      </c>
      <c r="H12" s="1">
        <v>30000</v>
      </c>
      <c r="I12" s="1">
        <f t="shared" si="1"/>
        <v>5000</v>
      </c>
    </row>
    <row r="13" spans="2:9" x14ac:dyDescent="0.3">
      <c r="B13" t="s">
        <v>15</v>
      </c>
      <c r="C13" s="4">
        <f t="shared" si="0"/>
        <v>0.13333333333333333</v>
      </c>
      <c r="D13">
        <v>2</v>
      </c>
      <c r="E13">
        <v>15</v>
      </c>
      <c r="G13" s="1">
        <v>20000</v>
      </c>
      <c r="H13" s="1">
        <v>20000</v>
      </c>
      <c r="I13" s="1">
        <f t="shared" si="1"/>
        <v>0</v>
      </c>
    </row>
    <row r="14" spans="2:9" x14ac:dyDescent="0.3">
      <c r="B14" t="s">
        <v>16</v>
      </c>
      <c r="C14" s="4">
        <f t="shared" si="0"/>
        <v>0.2</v>
      </c>
      <c r="D14">
        <v>3</v>
      </c>
      <c r="E14">
        <v>15</v>
      </c>
      <c r="G14" s="1">
        <v>30000</v>
      </c>
      <c r="H14" s="1">
        <v>30000</v>
      </c>
      <c r="I14" s="1">
        <f t="shared" si="1"/>
        <v>0</v>
      </c>
    </row>
    <row r="15" spans="2:9" x14ac:dyDescent="0.3">
      <c r="B15" t="s">
        <v>17</v>
      </c>
      <c r="C15" s="4">
        <f t="shared" si="0"/>
        <v>0.2</v>
      </c>
      <c r="D15">
        <v>2</v>
      </c>
      <c r="E15">
        <v>10</v>
      </c>
      <c r="G15" s="1">
        <v>20000</v>
      </c>
      <c r="H15" s="1">
        <v>20000</v>
      </c>
      <c r="I15" s="1">
        <f t="shared" si="1"/>
        <v>0</v>
      </c>
    </row>
    <row r="18" spans="2:9" x14ac:dyDescent="0.3">
      <c r="B18" t="s">
        <v>0</v>
      </c>
      <c r="D18">
        <f>SUM(D7:D15)</f>
        <v>127</v>
      </c>
      <c r="E18">
        <f>SUM(E7:E15)</f>
        <v>390</v>
      </c>
      <c r="G18" s="1">
        <f>SUM(G7:G15)</f>
        <v>1860003</v>
      </c>
      <c r="H18" s="1">
        <f>SUM(H7:H15)</f>
        <v>1246000</v>
      </c>
      <c r="I18" s="1">
        <f>SUM(I7:I15)</f>
        <v>614003</v>
      </c>
    </row>
    <row r="19" spans="2:9" x14ac:dyDescent="0.3">
      <c r="B19" t="s">
        <v>1</v>
      </c>
      <c r="D19">
        <v>300</v>
      </c>
      <c r="E19">
        <v>10000</v>
      </c>
      <c r="G19" s="1">
        <f>D19*E19</f>
        <v>3000000</v>
      </c>
      <c r="H19" s="2">
        <f>H18</f>
        <v>1246000</v>
      </c>
    </row>
    <row r="20" spans="2:9" x14ac:dyDescent="0.3">
      <c r="H20" s="3">
        <f>H19/G19</f>
        <v>0.41533333333333333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03E2BA-CAC7-4EC3-96BE-011A748E9D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aug2018</vt:lpstr>
      <vt:lpstr>may2018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Subramanian s</dc:creator>
  <cp:lastModifiedBy>Karthikeyan Subramanian s</cp:lastModifiedBy>
  <dcterms:created xsi:type="dcterms:W3CDTF">2018-05-19T07:53:16Z</dcterms:created>
  <dcterms:modified xsi:type="dcterms:W3CDTF">2018-08-19T06:41:52Z</dcterms:modified>
</cp:coreProperties>
</file>