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lopton\Documents\GitHub\controls-project-21\"/>
    </mc:Choice>
  </mc:AlternateContent>
  <xr:revisionPtr revIDLastSave="0" documentId="13_ncr:1_{18BBAB0C-8AD9-4C66-AE65-BE3DAA670CC6}" xr6:coauthVersionLast="46" xr6:coauthVersionMax="46" xr10:uidLastSave="{00000000-0000-0000-0000-000000000000}"/>
  <bookViews>
    <workbookView xWindow="14352" yWindow="3444" windowWidth="17280" windowHeight="8964" xr2:uid="{A180E7C8-9689-42BA-BAFE-555D46562D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E2" i="1"/>
  <c r="F2" i="1" s="1"/>
  <c r="G2" i="1" s="1"/>
  <c r="E3" i="1"/>
  <c r="F3" i="1" s="1"/>
  <c r="G3" i="1" s="1"/>
  <c r="E5" i="1"/>
  <c r="E6" i="1"/>
  <c r="E7" i="1"/>
  <c r="F7" i="1" s="1"/>
  <c r="G7" i="1" s="1"/>
  <c r="I7" i="1" s="1"/>
  <c r="E8" i="1"/>
  <c r="F8" i="1" s="1"/>
  <c r="G8" i="1" s="1"/>
  <c r="E4" i="1"/>
  <c r="F4" i="1" s="1"/>
  <c r="G4" i="1" s="1"/>
  <c r="F5" i="1"/>
  <c r="G5" i="1" s="1"/>
  <c r="I5" i="1" s="1"/>
  <c r="F6" i="1"/>
  <c r="G6" i="1" s="1"/>
  <c r="I6" i="1" s="1"/>
  <c r="H2" i="1" l="1"/>
  <c r="I2" i="1"/>
  <c r="I3" i="1"/>
  <c r="H3" i="1"/>
  <c r="I4" i="1"/>
  <c r="H4" i="1"/>
  <c r="H8" i="1"/>
  <c r="I8" i="1"/>
  <c r="H7" i="1"/>
  <c r="H5" i="1"/>
  <c r="H6" i="1"/>
</calcChain>
</file>

<file path=xl/sharedStrings.xml><?xml version="1.0" encoding="utf-8"?>
<sst xmlns="http://schemas.openxmlformats.org/spreadsheetml/2006/main" count="10" uniqueCount="10">
  <si>
    <t>x0</t>
  </si>
  <si>
    <t>i0</t>
  </si>
  <si>
    <t>k</t>
  </si>
  <si>
    <t>c1</t>
  </si>
  <si>
    <t>c2</t>
  </si>
  <si>
    <t>v0</t>
  </si>
  <si>
    <t>PMW</t>
  </si>
  <si>
    <t>possible</t>
  </si>
  <si>
    <t>vmax</t>
  </si>
  <si>
    <t>PW_model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</si>
</sst>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6C61-8EA5-44EC-850F-1BF18A6F5B43}">
  <dimension ref="A1:J8"/>
  <sheetViews>
    <sheetView tabSelected="1" workbookViewId="0">
      <selection activeCell="C12" sqref="C12"/>
    </sheetView>
  </sheetViews>
  <sheetFormatPr defaultRowHeight="14.4" x14ac:dyDescent="0.3"/>
  <cols>
    <col min="3" max="3" width="10" customWidth="1"/>
  </cols>
  <sheetData>
    <row r="1" spans="1:10" x14ac:dyDescent="0.3">
      <c r="A1" t="s">
        <v>0</v>
      </c>
      <c r="B1" t="s">
        <v>6</v>
      </c>
      <c r="C1" t="s">
        <v>9</v>
      </c>
      <c r="D1" t="s">
        <v>8</v>
      </c>
      <c r="E1" t="s">
        <v>5</v>
      </c>
      <c r="F1" t="s">
        <v>1</v>
      </c>
      <c r="G1" t="s">
        <v>2</v>
      </c>
      <c r="H1" t="s">
        <v>3</v>
      </c>
      <c r="I1" t="s">
        <v>4</v>
      </c>
      <c r="J1" t="s">
        <v>7</v>
      </c>
    </row>
    <row r="2" spans="1:10" x14ac:dyDescent="0.3">
      <c r="A2">
        <v>0.01</v>
      </c>
      <c r="B2">
        <v>11</v>
      </c>
      <c r="C2">
        <f>0.003*9.81*A2^4/(0.0000000175)*2.41/D2*255</f>
        <v>10.334975142857143</v>
      </c>
      <c r="D2">
        <v>1</v>
      </c>
      <c r="E2">
        <f>B2/255*D2</f>
        <v>4.3137254901960784E-2</v>
      </c>
      <c r="F2">
        <f>E2/2.41</f>
        <v>1.7899275892929785E-2</v>
      </c>
      <c r="G2">
        <f>0.003*9.81*A2^4/F2</f>
        <v>1.644200590909091E-8</v>
      </c>
      <c r="H2">
        <f>G2*4*F2/A2^5</f>
        <v>11.772</v>
      </c>
      <c r="I2">
        <f>-G2/A2^4</f>
        <v>-1.6442005909090909</v>
      </c>
      <c r="J2">
        <v>1</v>
      </c>
    </row>
    <row r="3" spans="1:10" x14ac:dyDescent="0.3">
      <c r="A3">
        <v>1.4999999999999999E-2</v>
      </c>
      <c r="B3">
        <v>10</v>
      </c>
      <c r="C3">
        <f t="shared" ref="C3:C8" si="0">0.003*9.81*A3^4/(0.0000000175)*2.41/D3*255</f>
        <v>10.464162332142857</v>
      </c>
      <c r="D3">
        <v>5</v>
      </c>
      <c r="E3">
        <f>B3/255*D3</f>
        <v>0.19607843137254902</v>
      </c>
      <c r="F3">
        <f>E3/2.41</f>
        <v>8.1360344967862652E-2</v>
      </c>
      <c r="G3">
        <f>0.003*9.81*A3^4/F3</f>
        <v>1.8312284081250004E-8</v>
      </c>
      <c r="H3">
        <f>G3*4*F3/A3^5</f>
        <v>7.8480000000000008</v>
      </c>
      <c r="I3">
        <f>-G3/A3^4</f>
        <v>-0.36172413000000009</v>
      </c>
      <c r="J3">
        <v>1</v>
      </c>
    </row>
    <row r="4" spans="1:10" x14ac:dyDescent="0.3">
      <c r="A4">
        <v>0.02</v>
      </c>
      <c r="B4">
        <v>17</v>
      </c>
      <c r="C4">
        <f t="shared" si="0"/>
        <v>16.535960228571433</v>
      </c>
      <c r="D4">
        <v>10</v>
      </c>
      <c r="E4">
        <f>B4/255*D4</f>
        <v>0.66666666666666663</v>
      </c>
      <c r="F4">
        <f>E4/2.41</f>
        <v>0.27662517289073302</v>
      </c>
      <c r="G4">
        <f>0.003*9.81*A4^4/F4</f>
        <v>1.7022312000000002E-8</v>
      </c>
      <c r="H4">
        <f>G4*4*F4/A4^5</f>
        <v>5.8860000000000001</v>
      </c>
      <c r="I4">
        <f>-G4/A4^4</f>
        <v>-0.10638945000000001</v>
      </c>
      <c r="J4">
        <v>1</v>
      </c>
    </row>
    <row r="5" spans="1:10" x14ac:dyDescent="0.3">
      <c r="A5">
        <v>2.5000000000000001E-2</v>
      </c>
      <c r="B5">
        <v>40</v>
      </c>
      <c r="C5">
        <f t="shared" si="0"/>
        <v>40.370996651785738</v>
      </c>
      <c r="D5">
        <v>10</v>
      </c>
      <c r="E5">
        <f>B5/255*D5</f>
        <v>1.5686274509803921</v>
      </c>
      <c r="F5">
        <f>E5/2.41</f>
        <v>0.65088275974290122</v>
      </c>
      <c r="G5">
        <f>0.003*9.81*A5^4/F5</f>
        <v>1.7662311035156261E-8</v>
      </c>
      <c r="H5">
        <f>G5*4*F5/A5^5</f>
        <v>4.7087999999999992</v>
      </c>
      <c r="I5">
        <f>-G5/A5^4</f>
        <v>-4.5215516250000004E-2</v>
      </c>
      <c r="J5">
        <v>1</v>
      </c>
    </row>
    <row r="6" spans="1:10" x14ac:dyDescent="0.3">
      <c r="A6">
        <v>0.03</v>
      </c>
      <c r="B6">
        <v>84</v>
      </c>
      <c r="C6">
        <f t="shared" si="0"/>
        <v>83.713298657142857</v>
      </c>
      <c r="D6">
        <v>10</v>
      </c>
      <c r="E6">
        <f>B6/255*D6</f>
        <v>3.2941176470588234</v>
      </c>
      <c r="F6">
        <f t="shared" ref="F6:F8" si="1">E6/2.41</f>
        <v>1.3668537954600926</v>
      </c>
      <c r="G6">
        <f>0.003*9.81*A6^4/F6</f>
        <v>1.744027055357143E-8</v>
      </c>
      <c r="H6">
        <f>G6*4*F6/A6^5</f>
        <v>3.9239999999999999</v>
      </c>
      <c r="I6">
        <f>-G6/A6^4</f>
        <v>-2.1531198214285716E-2</v>
      </c>
      <c r="J6">
        <v>1</v>
      </c>
    </row>
    <row r="7" spans="1:10" x14ac:dyDescent="0.3">
      <c r="A7">
        <v>3.5000000000000003E-2</v>
      </c>
      <c r="B7">
        <v>155</v>
      </c>
      <c r="C7">
        <f t="shared" si="0"/>
        <v>155.08922073750006</v>
      </c>
      <c r="D7">
        <v>10</v>
      </c>
      <c r="E7">
        <f>B7/255*D7</f>
        <v>6.0784313725490193</v>
      </c>
      <c r="F7">
        <f t="shared" si="1"/>
        <v>2.5221706940037425</v>
      </c>
      <c r="G7">
        <f>0.003*9.81*A7^4/F7</f>
        <v>1.7510073309072588E-8</v>
      </c>
      <c r="H7">
        <f>G7*4*F7/A7^5</f>
        <v>3.3634285714285714</v>
      </c>
      <c r="I7">
        <f>-G7/A7^4</f>
        <v>-1.1668520322580648E-2</v>
      </c>
      <c r="J7">
        <v>1</v>
      </c>
    </row>
    <row r="8" spans="1:10" x14ac:dyDescent="0.3">
      <c r="A8">
        <v>0.04</v>
      </c>
      <c r="B8">
        <v>255</v>
      </c>
      <c r="C8">
        <f t="shared" si="0"/>
        <v>264.57536365714293</v>
      </c>
      <c r="D8">
        <v>10</v>
      </c>
      <c r="E8">
        <f>B8/255*D8</f>
        <v>10</v>
      </c>
      <c r="F8">
        <f t="shared" si="1"/>
        <v>4.1493775933609953</v>
      </c>
      <c r="G8">
        <f>0.003*9.81*A8^4/F8</f>
        <v>1.8157132800000004E-8</v>
      </c>
      <c r="H8">
        <f>G8*4*F8/A8^5</f>
        <v>2.9430000000000001</v>
      </c>
      <c r="I8">
        <f>-G8/A8^4</f>
        <v>-7.0926300000000017E-3</v>
      </c>
      <c r="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Carley-Clopton</dc:creator>
  <cp:lastModifiedBy>Aiden Carley-Clopton</cp:lastModifiedBy>
  <dcterms:created xsi:type="dcterms:W3CDTF">2021-05-09T12:41:03Z</dcterms:created>
  <dcterms:modified xsi:type="dcterms:W3CDTF">2021-05-09T14:05:43Z</dcterms:modified>
</cp:coreProperties>
</file>