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5c5691915251cf/(H) SHIV NADAR/SEMESTER 6/CCC805 AnBMuE/"/>
    </mc:Choice>
  </mc:AlternateContent>
  <xr:revisionPtr revIDLastSave="971" documentId="8_{712650D3-A9C7-4D0A-9A3B-BFBBED1C01E0}" xr6:coauthVersionLast="47" xr6:coauthVersionMax="47" xr10:uidLastSave="{9D990127-726E-49D5-9E91-3FE41DA4C075}"/>
  <bookViews>
    <workbookView xWindow="-110" yWindow="-110" windowWidth="19420" windowHeight="10300" activeTab="1" xr2:uid="{2C5E7137-047B-4109-86E4-70882274FF7E}"/>
  </bookViews>
  <sheets>
    <sheet name="4noexcel" sheetId="15" r:id="rId1"/>
    <sheet name="5REGRESSION" sheetId="3" r:id="rId2"/>
    <sheet name="5OUTPUT RFvsUS" sheetId="7" r:id="rId3"/>
    <sheet name="5OUTPUT A" sheetId="9" r:id="rId4"/>
    <sheet name="5OUTPUT B" sheetId="10" r:id="rId5"/>
    <sheet name="5OUTPUT C" sheetId="14" r:id="rId6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'5REGRESSION'!$E$8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3" l="1"/>
  <c r="F25" i="3"/>
  <c r="F24" i="3" a="1"/>
  <c r="F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<sst xmlns="http://schemas.openxmlformats.org/spreadsheetml/2006/main" count="167" uniqueCount="77">
  <si>
    <t>y = ax + b + epsilon(error term)</t>
  </si>
  <si>
    <t>REGRESSION (LSA)</t>
  </si>
  <si>
    <t>Month</t>
  </si>
  <si>
    <t>Rainfall</t>
  </si>
  <si>
    <t>Umbrella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</si>
  <si>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</si>
  <si>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</si>
  <si>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</si>
  <si>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</si>
  <si>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</si>
  <si>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</si>
  <si>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</si>
  <si>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</si>
  <si>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</si>
  <si>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</si>
  <si>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</si>
  <si>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</si>
  <si>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</si>
  <si>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</si>
  <si>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</si>
  <si>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</si>
  <si>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</si>
  <si>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</si>
  <si>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</si>
  <si>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</si>
  <si>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</si>
  <si>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</si>
  <si>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</si>
  <si>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</si>
  <si>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</si>
  <si>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</si>
  <si>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</si>
  <si>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</si>
  <si>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</si>
  <si>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</si>
  <si>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</si>
  <si>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</si>
  <si>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</si>
  <si>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</si>
  <si>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</si>
  <si>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</si>
  <si>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</si>
  <si>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</si>
  <si>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15</t>
  </si>
  <si>
    <t>Residuals</t>
  </si>
  <si>
    <t>Standard Residuals</t>
  </si>
  <si>
    <t>Predicted 1</t>
  </si>
  <si>
    <t>A</t>
  </si>
  <si>
    <t>B</t>
  </si>
  <si>
    <t>C</t>
  </si>
  <si>
    <t>INTERCEPT</t>
  </si>
  <si>
    <t>SLOPE</t>
  </si>
  <si>
    <t>LINEST</t>
  </si>
  <si>
    <t>Simple linear regression</t>
  </si>
  <si>
    <t>Umbrella sold = a * rainfall + b</t>
  </si>
  <si>
    <t>→ Options</t>
  </si>
  <si>
    <t>→ Add-ins</t>
  </si>
  <si>
    <t>→ Select Analyis Toolpak/Analysis Toolpak VBA</t>
  </si>
  <si>
    <t>→ Click Go</t>
  </si>
  <si>
    <t xml:space="preserve">→ A new pop-up for add-ins will show up select both the toolpak options </t>
  </si>
  <si>
    <t>Now you’ve added what you need:</t>
  </si>
  <si>
    <t>1. Go to Data on the toolbar</t>
  </si>
  <si>
    <t>2. Click on Data Analysis</t>
  </si>
  <si>
    <t>3. Select Regression</t>
  </si>
  <si>
    <t>4. Input the x and y values from the given data</t>
  </si>
  <si>
    <t>5. Tickbox Labels, Residuals (and standardized residuals?)</t>
  </si>
  <si>
    <t>6. A new sheet will open up with the output shown in OUTPUT RFvsUS</t>
  </si>
  <si>
    <t>Now to analyze this data:</t>
  </si>
  <si>
    <t>First we go to File → More</t>
  </si>
  <si>
    <t xml:space="preserve">We plot this graph to look at the regression graphically </t>
  </si>
  <si>
    <t>and see how the numbers compare with the output sheet</t>
  </si>
  <si>
    <t>For the next class give the answer for the question he had asked previously in another class regarding RANK</t>
  </si>
  <si>
    <t>Everyone must come prepared</t>
  </si>
  <si>
    <t>ANOVA means Analysis of Variance</t>
  </si>
  <si>
    <t>Now, we repeat the second half of those steps again for these three sets of data too, to see if we can make Multiple R that is the correlation coefficient negative or zero.</t>
  </si>
  <si>
    <t>Multiple R is Correlation Coefficient</t>
  </si>
  <si>
    <t>talked about linear regression and least squares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</si>
</sst>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/>
      <top/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0" borderId="15" xfId="0" applyBorder="1"/>
    <xf numFmtId="0" fontId="0" fillId="0" borderId="17" xfId="0" applyBorder="1"/>
    <xf numFmtId="0" fontId="0" fillId="2" borderId="3" xfId="0" applyFill="1" applyBorder="1"/>
    <xf numFmtId="0" fontId="0" fillId="3" borderId="19" xfId="0" applyFill="1" applyBorder="1"/>
    <xf numFmtId="0" fontId="0" fillId="3" borderId="20" xfId="0" applyFill="1" applyBorder="1"/>
    <xf numFmtId="0" fontId="0" fillId="4" borderId="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6" borderId="4" xfId="0" applyFill="1" applyBorder="1"/>
    <xf numFmtId="0" fontId="0" fillId="7" borderId="15" xfId="0" applyFill="1" applyBorder="1"/>
    <xf numFmtId="0" fontId="0" fillId="7" borderId="17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3" xfId="0" applyBorder="1" applyAlignment="1">
      <alignment horizontal="center"/>
    </xf>
    <xf numFmtId="0" fontId="0" fillId="12" borderId="2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1" xfId="0" applyFill="1" applyBorder="1"/>
    <xf numFmtId="0" fontId="0" fillId="0" borderId="0" xfId="0" applyAlignment="1">
      <alignment horizontal="center"/>
    </xf>
    <xf numFmtId="0" fontId="0" fillId="13" borderId="0" xfId="0" applyFill="1"/>
    <xf numFmtId="0" fontId="0" fillId="14" borderId="0" xfId="0" applyFill="1"/>
    <xf numFmtId="0" fontId="0" fillId="0" borderId="32" xfId="0" applyBorder="1"/>
    <xf numFmtId="0" fontId="0" fillId="0" borderId="33" xfId="0" applyBorder="1"/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12" borderId="25" xfId="0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15" borderId="34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31" xfId="0" applyFill="1" applyBorder="1" applyAlignment="1">
      <alignment horizontal="center"/>
    </xf>
    <xf numFmtId="0" fontId="0" fillId="15" borderId="3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Rainfall vs. Umbrella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'5REGRESSION'!$E$7</c:f>
              <c:strCache>
                <c:ptCount val="1"/>
                <c:pt idx="0">
                  <c:v>Umbrella Sold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'5REGRESSION'!$D$8:$D$19</c:f>
              <c:numCache>
                <c:formatCode>General</c:formatCode>
                <c:ptCount val="12"/>
                <c:pt idx="0">
                  <c:v>82</c:v>
                </c:pt>
                <c:pt idx="1">
                  <c:v>92.5</c:v>
                </c:pt>
                <c:pt idx="2">
                  <c:v>83.6</c:v>
                </c:pt>
                <c:pt idx="3">
                  <c:v>97.5</c:v>
                </c:pt>
                <c:pt idx="4">
                  <c:v>131.5</c:v>
                </c:pt>
                <c:pt idx="5">
                  <c:v>141.6</c:v>
                </c:pt>
                <c:pt idx="6">
                  <c:v>161.9</c:v>
                </c:pt>
                <c:pt idx="7">
                  <c:v>101</c:v>
                </c:pt>
                <c:pt idx="8">
                  <c:v>89</c:v>
                </c:pt>
                <c:pt idx="9">
                  <c:v>75.8</c:v>
                </c:pt>
                <c:pt idx="10">
                  <c:v>89.9</c:v>
                </c:pt>
                <c:pt idx="11">
                  <c:v>59</c:v>
                </c:pt>
              </c:numCache>
            </c:numRef>
          </c:xVal>
          <c:yVal>
            <c:numRef>
              <c:f>'5REGRESSION'!$E$8:$E$19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52</c:v>
                </c:pt>
                <c:pt idx="6">
                  <c:v>65</c:v>
                </c:pt>
                <c:pt idx="7">
                  <c:v>49</c:v>
                </c:pt>
                <c:pt idx="8">
                  <c:v>34</c:v>
                </c:pt>
                <c:pt idx="9">
                  <c:v>10</c:v>
                </c:pt>
                <c:pt idx="10">
                  <c:v>24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F-4030-A72F-A5B51935A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94176"/>
        <c:axId val="1086056440"/>
      </c:scatterChart>
      <c:valAx>
        <c:axId val="10379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Rainfall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56440"/>
        <c:crosses val="autoZero"/>
        <c:crossBetween val="midCat"/>
      </c:valAx>
      <c:valAx>
        <c:axId val="108605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Umbrella</a:t>
                </a:r>
                <a:r>
                  <a:rPr lang="en-GB" baseline="0"/>
                  <a:t> Sold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'5REGRESSION'!$J$24:$J$37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</c:numCache>
            </c:numRef>
          </c:xVal>
          <c:yVal>
            <c:numRef>
              <c:f>'5REGRESSION'!$K$24:$K$37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5-4791-8F5A-8842A2717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889856"/>
        <c:axId val="727889136"/>
      </c:scatterChart>
      <c:valAx>
        <c:axId val="72788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89136"/>
        <c:crosses val="autoZero"/>
        <c:crossBetween val="midCat"/>
      </c:valAx>
      <c:valAx>
        <c:axId val="7278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8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174625</xdr:colOff>
      <xdr:row>5</xdr:row>
      <xdr:rowOff>88900</xdr:rowOff>
    </xdr:from>
    <xdr:to>
      <xdr:col>21</xdr:col>
      <xdr:colOff>479425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2AF19-A71A-236A-5C35-47C53A119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22</xdr:row>
      <xdr:rowOff>120650</xdr:rowOff>
    </xdr:from>
    <xdr:to>
      <xdr:col>18</xdr:col>
      <xdr:colOff>517525</xdr:colOff>
      <xdr:row>37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84C471-F745-02AD-16B5-DC6345F5B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B490-E9B5-4F4D-BC88-D990CC6E492B}">
  <dimension ref="B4"/>
  <sheetViews>
    <sheetView workbookViewId="0">
      <selection activeCell="G7" sqref="G7"/>
    </sheetView>
  </sheetViews>
  <sheetFormatPr defaultRowHeight="14.5" x14ac:dyDescent="0.35"/>
  <sheetData>
    <row r="4" spans="2:2" x14ac:dyDescent="0.35">
      <c r="B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8C86-44FE-4CD5-B7C1-CB77C0EDB893}">
  <dimension ref="B1:U41"/>
  <sheetViews>
    <sheetView tabSelected="1" topLeftCell="A5" workbookViewId="0">
      <selection activeCell="A22" sqref="A22"/>
    </sheetView>
  </sheetViews>
  <sheetFormatPr defaultRowHeight="14.5" x14ac:dyDescent="0.35"/>
  <cols>
    <col min="1" max="1" width="4.6328125" customWidth="1"/>
    <col min="2" max="2" width="3.453125" customWidth="1"/>
    <col min="5" max="5" width="11.6328125" customWidth="1"/>
    <col min="6" max="6" width="6.54296875" customWidth="1"/>
    <col min="7" max="7" width="8.453125" customWidth="1"/>
    <col min="9" max="9" width="4.36328125" customWidth="1"/>
    <col min="14" max="14" width="9.90625" customWidth="1"/>
  </cols>
  <sheetData>
    <row r="1" spans="3:21" ht="15" thickBot="1" x14ac:dyDescent="0.4"/>
    <row r="2" spans="3:21" ht="15" thickBot="1" x14ac:dyDescent="0.4">
      <c r="C2" s="31" t="s">
        <v>1</v>
      </c>
      <c r="D2" s="32"/>
      <c r="E2" s="33"/>
    </row>
    <row r="3" spans="3:21" ht="15" thickBot="1" x14ac:dyDescent="0.4">
      <c r="C3" s="34" t="s">
        <v>0</v>
      </c>
      <c r="D3" s="35"/>
      <c r="E3" s="36"/>
    </row>
    <row r="4" spans="3:21" x14ac:dyDescent="0.35">
      <c r="C4" s="37" t="s">
        <v>53</v>
      </c>
      <c r="D4" s="38"/>
      <c r="E4" s="39"/>
      <c r="P4" s="46" t="s">
        <v>69</v>
      </c>
      <c r="Q4" s="47"/>
      <c r="R4" s="47"/>
      <c r="S4" s="47"/>
      <c r="T4" s="47"/>
      <c r="U4" s="48"/>
    </row>
    <row r="5" spans="3:21" ht="15" thickBot="1" x14ac:dyDescent="0.4">
      <c r="P5" s="43" t="s">
        <v>70</v>
      </c>
      <c r="Q5" s="44"/>
      <c r="R5" s="44"/>
      <c r="S5" s="44"/>
      <c r="T5" s="44"/>
      <c r="U5" s="45"/>
    </row>
    <row r="6" spans="3:21" ht="15" thickBot="1" x14ac:dyDescent="0.4">
      <c r="C6" s="40" t="s">
        <v>54</v>
      </c>
      <c r="D6" s="41"/>
      <c r="E6" s="42"/>
    </row>
    <row r="7" spans="3:21" ht="16.5" thickBot="1" x14ac:dyDescent="0.45">
      <c r="C7" s="12" t="s">
        <v>2</v>
      </c>
      <c r="D7" s="6" t="s">
        <v>3</v>
      </c>
      <c r="E7" s="9" t="s">
        <v>4</v>
      </c>
      <c r="G7" s="60" t="s">
        <v>67</v>
      </c>
      <c r="H7" s="61"/>
      <c r="I7" s="61"/>
      <c r="J7" s="61"/>
      <c r="K7" s="61"/>
      <c r="L7" s="61"/>
      <c r="M7" s="61"/>
      <c r="N7" s="62"/>
    </row>
    <row r="8" spans="3:21" x14ac:dyDescent="0.35">
      <c r="C8" s="13" t="s">
        <v>5</v>
      </c>
      <c r="D8" s="7">
        <v>82</v>
      </c>
      <c r="E8" s="10">
        <v>15</v>
      </c>
      <c r="G8" s="53" t="s">
        <v>68</v>
      </c>
      <c r="H8" s="54"/>
      <c r="I8" s="54"/>
      <c r="J8" s="54"/>
      <c r="K8" s="54"/>
      <c r="L8" s="54"/>
      <c r="M8" s="54"/>
      <c r="N8" s="55"/>
    </row>
    <row r="9" spans="3:21" x14ac:dyDescent="0.35">
      <c r="C9" s="13" t="s">
        <v>6</v>
      </c>
      <c r="D9" s="7">
        <v>92.5</v>
      </c>
      <c r="E9" s="10">
        <v>25</v>
      </c>
      <c r="G9" s="4"/>
      <c r="H9" s="35" t="s">
        <v>55</v>
      </c>
      <c r="I9" s="35"/>
      <c r="J9" s="35"/>
      <c r="K9" s="35"/>
      <c r="L9" s="35"/>
      <c r="M9" s="35"/>
      <c r="N9" s="52"/>
    </row>
    <row r="10" spans="3:21" x14ac:dyDescent="0.35">
      <c r="C10" s="13" t="s">
        <v>7</v>
      </c>
      <c r="D10" s="7">
        <v>83.6</v>
      </c>
      <c r="E10" s="10">
        <v>17</v>
      </c>
      <c r="G10" s="4"/>
      <c r="H10" s="35" t="s">
        <v>56</v>
      </c>
      <c r="I10" s="35"/>
      <c r="J10" s="35"/>
      <c r="K10" s="35"/>
      <c r="L10" s="35"/>
      <c r="M10" s="35"/>
      <c r="N10" s="52"/>
    </row>
    <row r="11" spans="3:21" x14ac:dyDescent="0.35">
      <c r="C11" s="13" t="s">
        <v>8</v>
      </c>
      <c r="D11" s="7">
        <v>97.5</v>
      </c>
      <c r="E11" s="10">
        <v>28</v>
      </c>
      <c r="G11" s="4"/>
      <c r="H11" s="35" t="s">
        <v>57</v>
      </c>
      <c r="I11" s="35"/>
      <c r="J11" s="35"/>
      <c r="K11" s="35"/>
      <c r="L11" s="35"/>
      <c r="M11" s="35"/>
      <c r="N11" s="52"/>
    </row>
    <row r="12" spans="3:21" x14ac:dyDescent="0.35">
      <c r="C12" s="13" t="s">
        <v>9</v>
      </c>
      <c r="D12" s="7">
        <v>131.5</v>
      </c>
      <c r="E12" s="10">
        <v>41</v>
      </c>
      <c r="G12" s="4"/>
      <c r="H12" s="35" t="s">
        <v>58</v>
      </c>
      <c r="I12" s="35"/>
      <c r="J12" s="35"/>
      <c r="K12" s="35"/>
      <c r="L12" s="35"/>
      <c r="M12" s="35"/>
      <c r="N12" s="52"/>
    </row>
    <row r="13" spans="3:21" ht="15" thickBot="1" x14ac:dyDescent="0.4">
      <c r="C13" s="13" t="s">
        <v>10</v>
      </c>
      <c r="D13" s="7">
        <v>141.6</v>
      </c>
      <c r="E13" s="10">
        <v>52</v>
      </c>
      <c r="G13" s="5"/>
      <c r="H13" s="56" t="s">
        <v>59</v>
      </c>
      <c r="I13" s="56"/>
      <c r="J13" s="56"/>
      <c r="K13" s="56"/>
      <c r="L13" s="56"/>
      <c r="M13" s="56"/>
      <c r="N13" s="57"/>
    </row>
    <row r="14" spans="3:21" x14ac:dyDescent="0.35">
      <c r="C14" s="13" t="s">
        <v>11</v>
      </c>
      <c r="D14" s="7">
        <v>161.9</v>
      </c>
      <c r="E14" s="10">
        <v>65</v>
      </c>
      <c r="G14" s="53" t="s">
        <v>60</v>
      </c>
      <c r="H14" s="54"/>
      <c r="I14" s="54"/>
      <c r="J14" s="54"/>
      <c r="K14" s="54"/>
      <c r="L14" s="54"/>
      <c r="M14" s="54"/>
      <c r="N14" s="55"/>
    </row>
    <row r="15" spans="3:21" x14ac:dyDescent="0.35">
      <c r="C15" s="13" t="s">
        <v>12</v>
      </c>
      <c r="D15" s="7">
        <v>101</v>
      </c>
      <c r="E15" s="10">
        <v>49</v>
      </c>
      <c r="G15" s="4"/>
      <c r="H15" s="35" t="s">
        <v>61</v>
      </c>
      <c r="I15" s="35"/>
      <c r="J15" s="35"/>
      <c r="K15" s="35"/>
      <c r="L15" s="35"/>
      <c r="M15" s="35"/>
      <c r="N15" s="52"/>
    </row>
    <row r="16" spans="3:21" x14ac:dyDescent="0.35">
      <c r="C16" s="13" t="s">
        <v>13</v>
      </c>
      <c r="D16" s="7">
        <v>89</v>
      </c>
      <c r="E16" s="10">
        <v>34</v>
      </c>
      <c r="G16" s="4"/>
      <c r="H16" s="35" t="s">
        <v>62</v>
      </c>
      <c r="I16" s="35"/>
      <c r="J16" s="35"/>
      <c r="K16" s="35"/>
      <c r="L16" s="35"/>
      <c r="M16" s="35"/>
      <c r="N16" s="52"/>
    </row>
    <row r="17" spans="2:18" x14ac:dyDescent="0.35">
      <c r="C17" s="13" t="s">
        <v>14</v>
      </c>
      <c r="D17" s="7">
        <v>75.8</v>
      </c>
      <c r="E17" s="10">
        <v>10</v>
      </c>
      <c r="G17" s="4"/>
      <c r="H17" s="35" t="s">
        <v>63</v>
      </c>
      <c r="I17" s="35"/>
      <c r="J17" s="35"/>
      <c r="K17" s="35"/>
      <c r="L17" s="35"/>
      <c r="M17" s="35"/>
      <c r="N17" s="52"/>
    </row>
    <row r="18" spans="2:18" x14ac:dyDescent="0.35">
      <c r="C18" s="13" t="s">
        <v>15</v>
      </c>
      <c r="D18" s="7">
        <v>89.9</v>
      </c>
      <c r="E18" s="10">
        <v>24</v>
      </c>
      <c r="G18" s="4"/>
      <c r="H18" s="35" t="s">
        <v>64</v>
      </c>
      <c r="I18" s="35"/>
      <c r="J18" s="35"/>
      <c r="K18" s="35"/>
      <c r="L18" s="35"/>
      <c r="M18" s="35"/>
      <c r="N18" s="52"/>
    </row>
    <row r="19" spans="2:18" ht="15" thickBot="1" x14ac:dyDescent="0.4">
      <c r="C19" s="14" t="s">
        <v>16</v>
      </c>
      <c r="D19" s="8">
        <v>59</v>
      </c>
      <c r="E19" s="11">
        <v>8</v>
      </c>
      <c r="G19" s="4"/>
      <c r="H19" s="35" t="s">
        <v>65</v>
      </c>
      <c r="I19" s="35"/>
      <c r="J19" s="35"/>
      <c r="K19" s="35"/>
      <c r="L19" s="35"/>
      <c r="M19" s="35"/>
      <c r="N19" s="52"/>
    </row>
    <row r="20" spans="2:18" ht="15" thickBot="1" x14ac:dyDescent="0.4">
      <c r="G20" s="5"/>
      <c r="H20" s="56" t="s">
        <v>66</v>
      </c>
      <c r="I20" s="56"/>
      <c r="J20" s="56"/>
      <c r="K20" s="56"/>
      <c r="L20" s="56"/>
      <c r="M20" s="56"/>
      <c r="N20" s="57"/>
    </row>
    <row r="22" spans="2:18" x14ac:dyDescent="0.35">
      <c r="B22" s="35" t="s">
        <v>74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2:18" ht="15" thickBot="1" x14ac:dyDescent="0.4"/>
    <row r="24" spans="2:18" ht="15" thickBot="1" x14ac:dyDescent="0.4">
      <c r="B24" s="19" t="s">
        <v>47</v>
      </c>
      <c r="C24" s="15">
        <v>1</v>
      </c>
      <c r="D24" s="16">
        <v>1</v>
      </c>
      <c r="E24" s="20" t="s">
        <v>52</v>
      </c>
      <c r="F24" s="24" cm="1">
        <f t="array" ref="F24:G24">LINEST(D24:D28,C24:C28)</f>
        <v>0.99999999999999989</v>
      </c>
      <c r="G24" s="21">
        <v>4.4408920985006262E-16</v>
      </c>
      <c r="I24" s="30" t="s">
        <v>49</v>
      </c>
      <c r="J24" s="26">
        <v>2</v>
      </c>
      <c r="K24" s="27">
        <v>1</v>
      </c>
    </row>
    <row r="25" spans="2:18" ht="15" thickBot="1" x14ac:dyDescent="0.4">
      <c r="C25" s="15">
        <v>2</v>
      </c>
      <c r="D25" s="16">
        <v>2</v>
      </c>
      <c r="E25" s="23" t="s">
        <v>50</v>
      </c>
      <c r="F25" s="63">
        <f>INTERCEPT(D24:D28,C24:C28)</f>
        <v>0</v>
      </c>
      <c r="G25" s="64"/>
      <c r="J25" s="26">
        <v>1</v>
      </c>
      <c r="K25" s="27">
        <v>2</v>
      </c>
    </row>
    <row r="26" spans="2:18" ht="15" thickBot="1" x14ac:dyDescent="0.4">
      <c r="C26" s="15">
        <v>3</v>
      </c>
      <c r="D26" s="16">
        <v>3</v>
      </c>
      <c r="E26" s="22" t="s">
        <v>51</v>
      </c>
      <c r="F26" s="63">
        <f>SLOPE(D24:D28,C24:C28)</f>
        <v>1</v>
      </c>
      <c r="G26" s="64"/>
      <c r="J26" s="26">
        <v>1</v>
      </c>
      <c r="K26" s="27">
        <v>3</v>
      </c>
    </row>
    <row r="27" spans="2:18" x14ac:dyDescent="0.35">
      <c r="C27" s="15">
        <v>4</v>
      </c>
      <c r="D27" s="16">
        <v>4</v>
      </c>
      <c r="J27" s="26">
        <v>2</v>
      </c>
      <c r="K27" s="27">
        <v>4</v>
      </c>
    </row>
    <row r="28" spans="2:18" x14ac:dyDescent="0.35">
      <c r="C28" s="15">
        <v>5</v>
      </c>
      <c r="D28" s="16">
        <v>5</v>
      </c>
      <c r="J28" s="26">
        <v>3</v>
      </c>
      <c r="K28" s="27">
        <v>5</v>
      </c>
    </row>
    <row r="29" spans="2:18" ht="15" thickBot="1" x14ac:dyDescent="0.4">
      <c r="J29" s="26">
        <v>4</v>
      </c>
      <c r="K29" s="27">
        <v>5</v>
      </c>
    </row>
    <row r="30" spans="2:18" ht="15" thickBot="1" x14ac:dyDescent="0.4">
      <c r="B30" s="19" t="s">
        <v>48</v>
      </c>
      <c r="C30" s="17">
        <v>1</v>
      </c>
      <c r="D30" s="18">
        <v>5</v>
      </c>
      <c r="J30" s="26">
        <v>5</v>
      </c>
      <c r="K30" s="27">
        <v>5</v>
      </c>
    </row>
    <row r="31" spans="2:18" x14ac:dyDescent="0.35">
      <c r="C31" s="17">
        <v>2</v>
      </c>
      <c r="D31" s="18">
        <v>4</v>
      </c>
      <c r="J31" s="26">
        <v>6</v>
      </c>
      <c r="K31" s="27">
        <v>4</v>
      </c>
    </row>
    <row r="32" spans="2:18" x14ac:dyDescent="0.35">
      <c r="C32" s="17">
        <v>3</v>
      </c>
      <c r="D32" s="18">
        <v>3</v>
      </c>
      <c r="J32" s="26">
        <v>7</v>
      </c>
      <c r="K32" s="27">
        <v>2</v>
      </c>
    </row>
    <row r="33" spans="2:13" x14ac:dyDescent="0.35">
      <c r="C33" s="17">
        <v>4</v>
      </c>
      <c r="D33" s="18">
        <v>2</v>
      </c>
      <c r="J33" s="26">
        <v>7</v>
      </c>
      <c r="K33" s="27">
        <v>3</v>
      </c>
    </row>
    <row r="34" spans="2:13" x14ac:dyDescent="0.35">
      <c r="C34" s="17">
        <v>5</v>
      </c>
      <c r="D34" s="18">
        <v>1</v>
      </c>
      <c r="J34" s="26">
        <v>6</v>
      </c>
      <c r="K34" s="27">
        <v>1</v>
      </c>
    </row>
    <row r="35" spans="2:13" x14ac:dyDescent="0.35">
      <c r="J35" s="26">
        <v>5</v>
      </c>
      <c r="K35" s="27">
        <v>0</v>
      </c>
    </row>
    <row r="36" spans="2:13" x14ac:dyDescent="0.35">
      <c r="B36" s="25"/>
      <c r="J36" s="26">
        <v>4</v>
      </c>
      <c r="K36" s="27">
        <v>0</v>
      </c>
    </row>
    <row r="37" spans="2:13" x14ac:dyDescent="0.35">
      <c r="J37" s="26">
        <v>3</v>
      </c>
      <c r="K37" s="27">
        <v>0</v>
      </c>
    </row>
    <row r="39" spans="2:13" ht="15" thickBot="1" x14ac:dyDescent="0.4"/>
    <row r="40" spans="2:13" x14ac:dyDescent="0.35">
      <c r="C40" s="49" t="s">
        <v>71</v>
      </c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2:13" ht="15" thickBot="1" x14ac:dyDescent="0.4">
      <c r="C41" s="58" t="s">
        <v>72</v>
      </c>
      <c r="D41" s="59"/>
      <c r="E41" s="59"/>
      <c r="F41" s="28"/>
      <c r="G41" s="28"/>
      <c r="H41" s="28"/>
      <c r="I41" s="28"/>
      <c r="J41" s="28"/>
      <c r="K41" s="28"/>
      <c r="L41" s="28"/>
      <c r="M41" s="29"/>
    </row>
  </sheetData>
  <mergeCells count="25">
    <mergeCell ref="C41:E41"/>
    <mergeCell ref="B22:R22"/>
    <mergeCell ref="G7:N7"/>
    <mergeCell ref="F25:G25"/>
    <mergeCell ref="F26:G26"/>
    <mergeCell ref="C40:M40"/>
    <mergeCell ref="H9:N9"/>
    <mergeCell ref="G8:N8"/>
    <mergeCell ref="H20:N20"/>
    <mergeCell ref="H19:N19"/>
    <mergeCell ref="H18:N18"/>
    <mergeCell ref="H17:N17"/>
    <mergeCell ref="H16:N16"/>
    <mergeCell ref="H15:N15"/>
    <mergeCell ref="G14:N14"/>
    <mergeCell ref="H13:N13"/>
    <mergeCell ref="H12:N12"/>
    <mergeCell ref="H11:N11"/>
    <mergeCell ref="H10:N10"/>
    <mergeCell ref="C2:E2"/>
    <mergeCell ref="C3:E3"/>
    <mergeCell ref="C4:E4"/>
    <mergeCell ref="C6:E6"/>
    <mergeCell ref="P5:U5"/>
    <mergeCell ref="P4:U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4C48-0073-484D-BEFD-183FCC3F3E3C}">
  <dimension ref="A1:I35"/>
  <sheetViews>
    <sheetView workbookViewId="0">
      <selection activeCell="G7" sqref="G7"/>
    </sheetView>
  </sheetViews>
  <sheetFormatPr defaultRowHeight="14.5" x14ac:dyDescent="0.35"/>
  <cols>
    <col min="1" max="1" width="17.36328125" customWidth="1"/>
    <col min="2" max="2" width="13.08984375" customWidth="1"/>
    <col min="3" max="3" width="13.7265625" customWidth="1"/>
    <col min="4" max="4" width="16.90625" customWidth="1"/>
    <col min="5" max="5" width="13.1796875" customWidth="1"/>
    <col min="6" max="6" width="12.453125" customWidth="1"/>
    <col min="7" max="7" width="12.6328125" customWidth="1"/>
    <col min="8" max="8" width="13.36328125" customWidth="1"/>
    <col min="9" max="9" width="12.453125" customWidth="1"/>
  </cols>
  <sheetData>
    <row r="1" spans="1:9" x14ac:dyDescent="0.35">
      <c r="A1" t="s">
        <v>17</v>
      </c>
    </row>
    <row r="2" spans="1:9" ht="15" thickBot="1" x14ac:dyDescent="0.4"/>
    <row r="3" spans="1:9" ht="15" thickBot="1" x14ac:dyDescent="0.4">
      <c r="A3" s="3" t="s">
        <v>18</v>
      </c>
      <c r="B3" s="3"/>
    </row>
    <row r="4" spans="1:9" ht="15" thickBot="1" x14ac:dyDescent="0.4">
      <c r="A4" t="s">
        <v>19</v>
      </c>
      <c r="B4">
        <v>0.91467524382784304</v>
      </c>
      <c r="D4" s="65" t="s">
        <v>75</v>
      </c>
      <c r="E4" s="66"/>
    </row>
    <row r="5" spans="1:9" ht="15" thickBot="1" x14ac:dyDescent="0.4">
      <c r="A5" t="s">
        <v>20</v>
      </c>
      <c r="B5">
        <v>0.83663080167152404</v>
      </c>
      <c r="D5" s="67" t="s">
        <v>73</v>
      </c>
      <c r="E5" s="68"/>
    </row>
    <row r="6" spans="1:9" x14ac:dyDescent="0.35">
      <c r="A6" t="s">
        <v>21</v>
      </c>
      <c r="B6">
        <v>0.8184786685239156</v>
      </c>
    </row>
    <row r="7" spans="1:9" x14ac:dyDescent="0.35">
      <c r="A7" t="s">
        <v>22</v>
      </c>
      <c r="B7">
        <v>7.7125151624350385</v>
      </c>
    </row>
    <row r="8" spans="1:9" ht="15" thickBot="1" x14ac:dyDescent="0.4">
      <c r="A8" s="1" t="s">
        <v>23</v>
      </c>
      <c r="B8" s="1">
        <v>11</v>
      </c>
    </row>
    <row r="10" spans="1:9" ht="15" thickBot="1" x14ac:dyDescent="0.4">
      <c r="A10" t="s">
        <v>24</v>
      </c>
    </row>
    <row r="11" spans="1:9" x14ac:dyDescent="0.35">
      <c r="A11" s="2"/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2" spans="1:9" x14ac:dyDescent="0.35">
      <c r="A12" t="s">
        <v>25</v>
      </c>
      <c r="B12">
        <v>1</v>
      </c>
      <c r="C12">
        <v>2741.5630797319782</v>
      </c>
      <c r="D12">
        <v>2741.5630797319782</v>
      </c>
      <c r="E12">
        <v>46.089944078101404</v>
      </c>
      <c r="F12">
        <v>8.0044568747305485E-5</v>
      </c>
    </row>
    <row r="13" spans="1:9" x14ac:dyDescent="0.35">
      <c r="A13" t="s">
        <v>26</v>
      </c>
      <c r="B13">
        <v>9</v>
      </c>
      <c r="C13">
        <v>535.34601117711338</v>
      </c>
      <c r="D13">
        <v>59.482890130790373</v>
      </c>
    </row>
    <row r="14" spans="1:9" ht="15" thickBot="1" x14ac:dyDescent="0.4">
      <c r="A14" s="1" t="s">
        <v>27</v>
      </c>
      <c r="B14" s="1">
        <v>10</v>
      </c>
      <c r="C14" s="1">
        <v>3276.9090909090914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34</v>
      </c>
      <c r="C16" s="2" t="s">
        <v>22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40</v>
      </c>
    </row>
    <row r="17" spans="1:9" x14ac:dyDescent="0.35">
      <c r="A17" t="s">
        <v>28</v>
      </c>
      <c r="B17">
        <v>-23.273045121128916</v>
      </c>
      <c r="C17">
        <v>8.4800692329453948</v>
      </c>
      <c r="D17">
        <v>-2.7444404617255058</v>
      </c>
      <c r="E17">
        <v>2.2682179368519229E-2</v>
      </c>
      <c r="F17">
        <v>-42.456294477461029</v>
      </c>
      <c r="G17">
        <v>-4.0897957647968077</v>
      </c>
      <c r="H17">
        <v>-42.456294477461029</v>
      </c>
      <c r="I17">
        <v>-4.0897957647968077</v>
      </c>
    </row>
    <row r="18" spans="1:9" ht="15" thickBot="1" x14ac:dyDescent="0.4">
      <c r="A18" s="1">
        <v>82</v>
      </c>
      <c r="B18" s="1">
        <v>0.54215569868460622</v>
      </c>
      <c r="C18" s="1">
        <v>7.9858461016080809E-2</v>
      </c>
      <c r="D18" s="1">
        <v>6.7889575104062461</v>
      </c>
      <c r="E18" s="1">
        <v>8.004456874730577E-5</v>
      </c>
      <c r="F18" s="1">
        <v>0.36150330908703776</v>
      </c>
      <c r="G18" s="1">
        <v>0.72280808828217469</v>
      </c>
      <c r="H18" s="1">
        <v>0.36150330908703776</v>
      </c>
      <c r="I18" s="1">
        <v>0.72280808828217469</v>
      </c>
    </row>
    <row r="22" spans="1:9" x14ac:dyDescent="0.35">
      <c r="A22" t="s">
        <v>41</v>
      </c>
    </row>
    <row r="23" spans="1:9" ht="15" thickBot="1" x14ac:dyDescent="0.4"/>
    <row r="24" spans="1:9" x14ac:dyDescent="0.35">
      <c r="A24" s="2" t="s">
        <v>42</v>
      </c>
      <c r="B24" s="2" t="s">
        <v>43</v>
      </c>
      <c r="C24" s="2" t="s">
        <v>44</v>
      </c>
      <c r="D24" s="2" t="s">
        <v>45</v>
      </c>
    </row>
    <row r="25" spans="1:9" x14ac:dyDescent="0.35">
      <c r="A25">
        <v>1</v>
      </c>
      <c r="B25">
        <v>26.876357007197157</v>
      </c>
      <c r="C25">
        <v>-1.8763570071971571</v>
      </c>
      <c r="D25">
        <v>-0.25644733360397015</v>
      </c>
    </row>
    <row r="26" spans="1:9" x14ac:dyDescent="0.35">
      <c r="A26">
        <v>2</v>
      </c>
      <c r="B26">
        <v>22.051171288904158</v>
      </c>
      <c r="C26">
        <v>-5.0511712889041576</v>
      </c>
      <c r="D26">
        <v>-0.69035871299959461</v>
      </c>
    </row>
    <row r="27" spans="1:9" x14ac:dyDescent="0.35">
      <c r="A27">
        <v>3</v>
      </c>
      <c r="B27">
        <v>29.587135500620192</v>
      </c>
      <c r="C27">
        <v>-1.5871355006201924</v>
      </c>
      <c r="D27">
        <v>-0.21691856381331148</v>
      </c>
    </row>
    <row r="28" spans="1:9" x14ac:dyDescent="0.35">
      <c r="A28">
        <v>4</v>
      </c>
      <c r="B28">
        <v>48.020429255896801</v>
      </c>
      <c r="C28">
        <v>-7.0204292558968007</v>
      </c>
      <c r="D28">
        <v>-0.9595030991033926</v>
      </c>
    </row>
    <row r="29" spans="1:9" x14ac:dyDescent="0.35">
      <c r="A29">
        <v>5</v>
      </c>
      <c r="B29">
        <v>53.496201812611318</v>
      </c>
      <c r="C29">
        <v>-1.4962018126113179</v>
      </c>
      <c r="D29">
        <v>-0.20449038424236438</v>
      </c>
    </row>
    <row r="30" spans="1:9" x14ac:dyDescent="0.35">
      <c r="A30">
        <v>6</v>
      </c>
      <c r="B30">
        <v>64.501962495908828</v>
      </c>
      <c r="C30">
        <v>0.49803750409117242</v>
      </c>
      <c r="D30">
        <v>6.8068277768601318E-2</v>
      </c>
    </row>
    <row r="31" spans="1:9" x14ac:dyDescent="0.35">
      <c r="A31">
        <v>7</v>
      </c>
      <c r="B31">
        <v>31.484680446016313</v>
      </c>
      <c r="C31">
        <v>17.515319553983687</v>
      </c>
      <c r="D31">
        <v>2.393871198077727</v>
      </c>
    </row>
    <row r="32" spans="1:9" x14ac:dyDescent="0.35">
      <c r="A32">
        <v>8</v>
      </c>
      <c r="B32">
        <v>24.978812061801037</v>
      </c>
      <c r="C32">
        <v>9.0211879381989633</v>
      </c>
      <c r="D32">
        <v>1.2329527823424149</v>
      </c>
    </row>
    <row r="33" spans="1:4" x14ac:dyDescent="0.35">
      <c r="A33">
        <v>9</v>
      </c>
      <c r="B33">
        <v>17.822356839164236</v>
      </c>
      <c r="C33">
        <v>-7.822356839164236</v>
      </c>
      <c r="D33">
        <v>-1.0691049444257847</v>
      </c>
    </row>
    <row r="34" spans="1:4" x14ac:dyDescent="0.35">
      <c r="A34">
        <v>10</v>
      </c>
      <c r="B34">
        <v>25.466752190617186</v>
      </c>
      <c r="C34">
        <v>-1.4667521906171856</v>
      </c>
      <c r="D34">
        <v>-0.20046541617548172</v>
      </c>
    </row>
    <row r="35" spans="1:4" ht="15" thickBot="1" x14ac:dyDescent="0.4">
      <c r="A35" s="1">
        <v>11</v>
      </c>
      <c r="B35" s="1">
        <v>8.7141411012628502</v>
      </c>
      <c r="C35" s="1">
        <v>-0.71414110126285024</v>
      </c>
      <c r="D35" s="1">
        <v>-9.7603803824853633E-2</v>
      </c>
    </row>
  </sheetData>
  <mergeCells count="2">
    <mergeCell ref="D4:E4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4B19-0243-4320-8A26-437DDA440D1E}">
  <dimension ref="A1:I28"/>
  <sheetViews>
    <sheetView workbookViewId="0">
      <selection activeCell="D12" sqref="D12"/>
    </sheetView>
  </sheetViews>
  <sheetFormatPr defaultRowHeight="14.5" x14ac:dyDescent="0.35"/>
  <cols>
    <col min="1" max="1" width="15.453125" customWidth="1"/>
    <col min="2" max="2" width="14.26953125" customWidth="1"/>
    <col min="3" max="3" width="15.453125" customWidth="1"/>
    <col min="4" max="4" width="17.08984375" customWidth="1"/>
    <col min="5" max="5" width="13.36328125" customWidth="1"/>
    <col min="6" max="6" width="16.08984375" customWidth="1"/>
    <col min="7" max="7" width="10.453125" customWidth="1"/>
    <col min="8" max="8" width="11.1796875" customWidth="1"/>
    <col min="9" max="9" width="11.6328125" customWidth="1"/>
  </cols>
  <sheetData>
    <row r="1" spans="1:9" x14ac:dyDescent="0.35">
      <c r="A1" t="s">
        <v>17</v>
      </c>
    </row>
    <row r="2" spans="1:9" ht="15" thickBot="1" x14ac:dyDescent="0.4"/>
    <row r="3" spans="1:9" x14ac:dyDescent="0.35">
      <c r="A3" s="3" t="s">
        <v>18</v>
      </c>
      <c r="B3" s="3"/>
    </row>
    <row r="4" spans="1:9" x14ac:dyDescent="0.35">
      <c r="A4" t="s">
        <v>19</v>
      </c>
      <c r="B4">
        <v>1</v>
      </c>
    </row>
    <row r="5" spans="1:9" x14ac:dyDescent="0.35">
      <c r="A5" t="s">
        <v>20</v>
      </c>
      <c r="B5">
        <v>1</v>
      </c>
    </row>
    <row r="6" spans="1:9" x14ac:dyDescent="0.35">
      <c r="A6" t="s">
        <v>21</v>
      </c>
      <c r="B6">
        <v>1</v>
      </c>
    </row>
    <row r="7" spans="1:9" x14ac:dyDescent="0.35">
      <c r="A7" t="s">
        <v>22</v>
      </c>
      <c r="B7">
        <v>0</v>
      </c>
    </row>
    <row r="8" spans="1:9" ht="15" thickBot="1" x14ac:dyDescent="0.4">
      <c r="A8" s="1" t="s">
        <v>23</v>
      </c>
      <c r="B8" s="1">
        <v>4</v>
      </c>
    </row>
    <row r="10" spans="1:9" ht="15" thickBot="1" x14ac:dyDescent="0.4">
      <c r="A10" t="s">
        <v>24</v>
      </c>
    </row>
    <row r="11" spans="1:9" x14ac:dyDescent="0.35">
      <c r="A11" s="2"/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2" spans="1:9" x14ac:dyDescent="0.35">
      <c r="A12" t="s">
        <v>25</v>
      </c>
      <c r="B12">
        <v>1</v>
      </c>
      <c r="C12">
        <v>5</v>
      </c>
      <c r="D12">
        <v>5</v>
      </c>
      <c r="E12" t="e">
        <v>#NUM!</v>
      </c>
      <c r="F12" t="e">
        <v>#NUM!</v>
      </c>
    </row>
    <row r="13" spans="1:9" x14ac:dyDescent="0.35">
      <c r="A13" t="s">
        <v>26</v>
      </c>
      <c r="B13">
        <v>2</v>
      </c>
      <c r="C13">
        <v>0</v>
      </c>
      <c r="D13">
        <v>0</v>
      </c>
    </row>
    <row r="14" spans="1:9" ht="15" thickBot="1" x14ac:dyDescent="0.4">
      <c r="A14" s="1" t="s">
        <v>27</v>
      </c>
      <c r="B14" s="1">
        <v>3</v>
      </c>
      <c r="C14" s="1">
        <v>5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34</v>
      </c>
      <c r="C16" s="2" t="s">
        <v>22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40</v>
      </c>
    </row>
    <row r="17" spans="1:9" x14ac:dyDescent="0.35">
      <c r="A17" t="s">
        <v>28</v>
      </c>
      <c r="B17">
        <v>0</v>
      </c>
      <c r="C17">
        <v>0</v>
      </c>
      <c r="D17">
        <v>65535</v>
      </c>
      <c r="E17" t="e">
        <v>#NUM!</v>
      </c>
      <c r="F17">
        <v>0</v>
      </c>
      <c r="G17">
        <v>0</v>
      </c>
      <c r="H17">
        <v>0</v>
      </c>
      <c r="I17">
        <v>0</v>
      </c>
    </row>
    <row r="18" spans="1:9" ht="15" thickBot="1" x14ac:dyDescent="0.4">
      <c r="A18" s="1">
        <v>1</v>
      </c>
      <c r="B18" s="1">
        <v>1</v>
      </c>
      <c r="C18" s="1">
        <v>0</v>
      </c>
      <c r="D18" s="1">
        <v>65535</v>
      </c>
      <c r="E18" s="1" t="e">
        <v>#NUM!</v>
      </c>
      <c r="F18" s="1">
        <v>1</v>
      </c>
      <c r="G18" s="1">
        <v>1</v>
      </c>
      <c r="H18" s="1">
        <v>1</v>
      </c>
      <c r="I18" s="1">
        <v>1</v>
      </c>
    </row>
    <row r="22" spans="1:9" x14ac:dyDescent="0.35">
      <c r="A22" t="s">
        <v>41</v>
      </c>
    </row>
    <row r="23" spans="1:9" ht="15" thickBot="1" x14ac:dyDescent="0.4"/>
    <row r="24" spans="1:9" x14ac:dyDescent="0.35">
      <c r="A24" s="2" t="s">
        <v>42</v>
      </c>
      <c r="B24" s="2" t="s">
        <v>46</v>
      </c>
      <c r="C24" s="2" t="s">
        <v>44</v>
      </c>
      <c r="D24" s="2" t="s">
        <v>45</v>
      </c>
    </row>
    <row r="25" spans="1:9" x14ac:dyDescent="0.35">
      <c r="A25">
        <v>1</v>
      </c>
      <c r="B25">
        <v>2</v>
      </c>
      <c r="C25">
        <v>0</v>
      </c>
      <c r="D25">
        <v>65535</v>
      </c>
    </row>
    <row r="26" spans="1:9" x14ac:dyDescent="0.35">
      <c r="A26">
        <v>2</v>
      </c>
      <c r="B26">
        <v>3</v>
      </c>
      <c r="C26">
        <v>0</v>
      </c>
      <c r="D26">
        <v>65535</v>
      </c>
    </row>
    <row r="27" spans="1:9" x14ac:dyDescent="0.35">
      <c r="A27">
        <v>3</v>
      </c>
      <c r="B27">
        <v>4</v>
      </c>
      <c r="C27">
        <v>0</v>
      </c>
      <c r="D27">
        <v>65535</v>
      </c>
    </row>
    <row r="28" spans="1:9" ht="15" thickBot="1" x14ac:dyDescent="0.4">
      <c r="A28" s="1">
        <v>4</v>
      </c>
      <c r="B28" s="1">
        <v>5</v>
      </c>
      <c r="C28" s="1">
        <v>0</v>
      </c>
      <c r="D28" s="1">
        <v>65535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6675-20DA-450D-85DF-70D428FA8A46}">
  <dimension ref="A1:I28"/>
  <sheetViews>
    <sheetView workbookViewId="0">
      <selection activeCell="H12" sqref="H12"/>
    </sheetView>
  </sheetViews>
  <sheetFormatPr defaultRowHeight="14.5" x14ac:dyDescent="0.35"/>
  <cols>
    <col min="1" max="1" width="15.90625" customWidth="1"/>
    <col min="2" max="2" width="11.08984375" customWidth="1"/>
    <col min="3" max="3" width="13" customWidth="1"/>
    <col min="4" max="4" width="16.6328125" customWidth="1"/>
    <col min="6" max="6" width="12.1796875" customWidth="1"/>
    <col min="7" max="7" width="11.26953125" customWidth="1"/>
    <col min="8" max="8" width="10.90625" customWidth="1"/>
    <col min="9" max="9" width="11.7265625" customWidth="1"/>
  </cols>
  <sheetData>
    <row r="1" spans="1:9" x14ac:dyDescent="0.35">
      <c r="A1" t="s">
        <v>17</v>
      </c>
    </row>
    <row r="2" spans="1:9" ht="15" thickBot="1" x14ac:dyDescent="0.4"/>
    <row r="3" spans="1:9" x14ac:dyDescent="0.35">
      <c r="A3" s="3" t="s">
        <v>18</v>
      </c>
      <c r="B3" s="3"/>
    </row>
    <row r="4" spans="1:9" x14ac:dyDescent="0.35">
      <c r="A4" t="s">
        <v>19</v>
      </c>
      <c r="B4">
        <v>1</v>
      </c>
    </row>
    <row r="5" spans="1:9" x14ac:dyDescent="0.35">
      <c r="A5" t="s">
        <v>20</v>
      </c>
      <c r="B5">
        <v>1</v>
      </c>
    </row>
    <row r="6" spans="1:9" x14ac:dyDescent="0.35">
      <c r="A6" t="s">
        <v>21</v>
      </c>
      <c r="B6">
        <v>1</v>
      </c>
    </row>
    <row r="7" spans="1:9" x14ac:dyDescent="0.35">
      <c r="A7" t="s">
        <v>22</v>
      </c>
      <c r="B7">
        <v>0</v>
      </c>
    </row>
    <row r="8" spans="1:9" ht="15" thickBot="1" x14ac:dyDescent="0.4">
      <c r="A8" s="1" t="s">
        <v>23</v>
      </c>
      <c r="B8" s="1">
        <v>4</v>
      </c>
    </row>
    <row r="10" spans="1:9" ht="15" thickBot="1" x14ac:dyDescent="0.4">
      <c r="A10" t="s">
        <v>24</v>
      </c>
    </row>
    <row r="11" spans="1:9" x14ac:dyDescent="0.35">
      <c r="A11" s="2"/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2" spans="1:9" x14ac:dyDescent="0.35">
      <c r="A12" t="s">
        <v>25</v>
      </c>
      <c r="B12">
        <v>1</v>
      </c>
      <c r="C12">
        <v>5</v>
      </c>
      <c r="D12">
        <v>5</v>
      </c>
      <c r="E12" t="e">
        <v>#NUM!</v>
      </c>
      <c r="F12" t="e">
        <v>#NUM!</v>
      </c>
    </row>
    <row r="13" spans="1:9" x14ac:dyDescent="0.35">
      <c r="A13" t="s">
        <v>26</v>
      </c>
      <c r="B13">
        <v>2</v>
      </c>
      <c r="C13">
        <v>0</v>
      </c>
      <c r="D13">
        <v>0</v>
      </c>
    </row>
    <row r="14" spans="1:9" ht="15" thickBot="1" x14ac:dyDescent="0.4">
      <c r="A14" s="1" t="s">
        <v>27</v>
      </c>
      <c r="B14" s="1">
        <v>3</v>
      </c>
      <c r="C14" s="1">
        <v>5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34</v>
      </c>
      <c r="C16" s="2" t="s">
        <v>22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40</v>
      </c>
    </row>
    <row r="17" spans="1:9" x14ac:dyDescent="0.35">
      <c r="A17" t="s">
        <v>28</v>
      </c>
      <c r="B17">
        <v>6</v>
      </c>
      <c r="C17">
        <v>0</v>
      </c>
      <c r="D17">
        <v>65535</v>
      </c>
      <c r="E17" t="e">
        <v>#NUM!</v>
      </c>
      <c r="F17">
        <v>6</v>
      </c>
      <c r="G17">
        <v>6</v>
      </c>
      <c r="H17">
        <v>6</v>
      </c>
      <c r="I17">
        <v>6</v>
      </c>
    </row>
    <row r="18" spans="1:9" ht="15" thickBot="1" x14ac:dyDescent="0.4">
      <c r="A18" s="1">
        <v>5</v>
      </c>
      <c r="B18" s="1">
        <v>-1</v>
      </c>
      <c r="C18" s="1">
        <v>0</v>
      </c>
      <c r="D18" s="1">
        <v>65535</v>
      </c>
      <c r="E18" s="1" t="e">
        <v>#NUM!</v>
      </c>
      <c r="F18" s="1">
        <v>-1</v>
      </c>
      <c r="G18" s="1">
        <v>-1</v>
      </c>
      <c r="H18" s="1">
        <v>-1</v>
      </c>
      <c r="I18" s="1">
        <v>-1</v>
      </c>
    </row>
    <row r="22" spans="1:9" x14ac:dyDescent="0.35">
      <c r="A22" t="s">
        <v>41</v>
      </c>
    </row>
    <row r="23" spans="1:9" ht="15" thickBot="1" x14ac:dyDescent="0.4"/>
    <row r="24" spans="1:9" x14ac:dyDescent="0.35">
      <c r="A24" s="2" t="s">
        <v>42</v>
      </c>
      <c r="B24" s="2" t="s">
        <v>46</v>
      </c>
      <c r="C24" s="2" t="s">
        <v>44</v>
      </c>
      <c r="D24" s="2" t="s">
        <v>45</v>
      </c>
    </row>
    <row r="25" spans="1:9" x14ac:dyDescent="0.35">
      <c r="A25">
        <v>1</v>
      </c>
      <c r="B25">
        <v>2</v>
      </c>
      <c r="C25">
        <v>0</v>
      </c>
      <c r="D25">
        <v>65535</v>
      </c>
    </row>
    <row r="26" spans="1:9" x14ac:dyDescent="0.35">
      <c r="A26">
        <v>2</v>
      </c>
      <c r="B26">
        <v>3</v>
      </c>
      <c r="C26">
        <v>0</v>
      </c>
      <c r="D26">
        <v>65535</v>
      </c>
    </row>
    <row r="27" spans="1:9" x14ac:dyDescent="0.35">
      <c r="A27">
        <v>3</v>
      </c>
      <c r="B27">
        <v>4</v>
      </c>
      <c r="C27">
        <v>0</v>
      </c>
      <c r="D27">
        <v>65535</v>
      </c>
    </row>
    <row r="28" spans="1:9" ht="15" thickBot="1" x14ac:dyDescent="0.4">
      <c r="A28" s="1">
        <v>4</v>
      </c>
      <c r="B28" s="1">
        <v>5</v>
      </c>
      <c r="C28" s="1">
        <v>0</v>
      </c>
      <c r="D28" s="1">
        <v>65535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2396-7F40-4413-B31B-B0AD1213DB5A}">
  <dimension ref="A1:I37"/>
  <sheetViews>
    <sheetView workbookViewId="0">
      <selection activeCell="K9" sqref="K9"/>
    </sheetView>
  </sheetViews>
  <sheetFormatPr defaultRowHeight="14.5" x14ac:dyDescent="0.35"/>
  <sheetData>
    <row r="1" spans="1:9" x14ac:dyDescent="0.35">
      <c r="A1" t="s">
        <v>17</v>
      </c>
    </row>
    <row r="2" spans="1:9" ht="15" thickBot="1" x14ac:dyDescent="0.4"/>
    <row r="3" spans="1:9" x14ac:dyDescent="0.35">
      <c r="A3" s="3" t="s">
        <v>18</v>
      </c>
      <c r="B3" s="3"/>
    </row>
    <row r="4" spans="1:9" x14ac:dyDescent="0.35">
      <c r="A4" t="s">
        <v>19</v>
      </c>
      <c r="B4">
        <v>6.6929232658834617E-2</v>
      </c>
    </row>
    <row r="5" spans="1:9" x14ac:dyDescent="0.35">
      <c r="A5" t="s">
        <v>20</v>
      </c>
      <c r="B5">
        <v>4.479522184300414E-3</v>
      </c>
    </row>
    <row r="6" spans="1:9" x14ac:dyDescent="0.35">
      <c r="A6" t="s">
        <v>21</v>
      </c>
      <c r="B6">
        <v>-8.602233943530864E-2</v>
      </c>
    </row>
    <row r="7" spans="1:9" x14ac:dyDescent="0.35">
      <c r="A7" t="s">
        <v>22</v>
      </c>
      <c r="B7">
        <v>2.0197884677721709</v>
      </c>
    </row>
    <row r="8" spans="1:9" ht="15" thickBot="1" x14ac:dyDescent="0.4">
      <c r="A8" s="1" t="s">
        <v>23</v>
      </c>
      <c r="B8" s="1">
        <v>13</v>
      </c>
    </row>
    <row r="10" spans="1:9" ht="15" thickBot="1" x14ac:dyDescent="0.4">
      <c r="A10" t="s">
        <v>24</v>
      </c>
    </row>
    <row r="11" spans="1:9" x14ac:dyDescent="0.35">
      <c r="A11" s="2"/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2" spans="1:9" x14ac:dyDescent="0.35">
      <c r="A12" t="s">
        <v>25</v>
      </c>
      <c r="B12">
        <v>1</v>
      </c>
      <c r="C12">
        <v>0.2019230769230802</v>
      </c>
      <c r="D12">
        <v>0.2019230769230802</v>
      </c>
      <c r="E12">
        <v>4.9496464538248075E-2</v>
      </c>
      <c r="F12">
        <v>0.82801872262484966</v>
      </c>
    </row>
    <row r="13" spans="1:9" x14ac:dyDescent="0.35">
      <c r="A13" t="s">
        <v>26</v>
      </c>
      <c r="B13">
        <v>11</v>
      </c>
      <c r="C13">
        <v>44.874999999999993</v>
      </c>
      <c r="D13">
        <v>4.0795454545454541</v>
      </c>
    </row>
    <row r="14" spans="1:9" ht="15" thickBot="1" x14ac:dyDescent="0.4">
      <c r="A14" s="1" t="s">
        <v>27</v>
      </c>
      <c r="B14" s="1">
        <v>12</v>
      </c>
      <c r="C14" s="1">
        <v>45.076923076923073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34</v>
      </c>
      <c r="C16" s="2" t="s">
        <v>22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40</v>
      </c>
    </row>
    <row r="17" spans="1:9" x14ac:dyDescent="0.35">
      <c r="A17" t="s">
        <v>28</v>
      </c>
      <c r="B17">
        <v>2.875</v>
      </c>
      <c r="C17">
        <v>1.2944217231654442</v>
      </c>
      <c r="D17">
        <v>2.221069029164104</v>
      </c>
      <c r="E17">
        <v>4.8275018514162063E-2</v>
      </c>
      <c r="F17">
        <v>2.5996996412610329E-2</v>
      </c>
      <c r="G17">
        <v>5.7240030035873897</v>
      </c>
      <c r="H17">
        <v>2.5996996412610329E-2</v>
      </c>
      <c r="I17">
        <v>5.7240030035873897</v>
      </c>
    </row>
    <row r="18" spans="1:9" ht="15" thickBot="1" x14ac:dyDescent="0.4">
      <c r="A18" s="1">
        <v>2</v>
      </c>
      <c r="B18" s="1">
        <v>-6.2500000000000042E-2</v>
      </c>
      <c r="C18" s="1">
        <v>0.28092664191658318</v>
      </c>
      <c r="D18" s="1">
        <v>-0.2224780091115689</v>
      </c>
      <c r="E18" s="1">
        <v>0.82801872262485088</v>
      </c>
      <c r="F18" s="1">
        <v>-0.68081536993277714</v>
      </c>
      <c r="G18" s="1">
        <v>0.55581536993277714</v>
      </c>
      <c r="H18" s="1">
        <v>-0.68081536993277714</v>
      </c>
      <c r="I18" s="1">
        <v>0.55581536993277714</v>
      </c>
    </row>
    <row r="22" spans="1:9" x14ac:dyDescent="0.35">
      <c r="A22" t="s">
        <v>41</v>
      </c>
    </row>
    <row r="23" spans="1:9" ht="15" thickBot="1" x14ac:dyDescent="0.4"/>
    <row r="24" spans="1:9" x14ac:dyDescent="0.35">
      <c r="A24" s="2" t="s">
        <v>42</v>
      </c>
      <c r="B24" s="2" t="s">
        <v>46</v>
      </c>
      <c r="C24" s="2" t="s">
        <v>44</v>
      </c>
      <c r="D24" s="2" t="s">
        <v>45</v>
      </c>
    </row>
    <row r="25" spans="1:9" x14ac:dyDescent="0.35">
      <c r="A25">
        <v>1</v>
      </c>
      <c r="B25">
        <v>2.8125</v>
      </c>
      <c r="C25">
        <v>-0.8125</v>
      </c>
      <c r="D25">
        <v>-0.42015715324885738</v>
      </c>
    </row>
    <row r="26" spans="1:9" x14ac:dyDescent="0.35">
      <c r="A26">
        <v>2</v>
      </c>
      <c r="B26">
        <v>2.8125</v>
      </c>
      <c r="C26">
        <v>0.1875</v>
      </c>
      <c r="D26">
        <v>9.6959343057428635E-2</v>
      </c>
    </row>
    <row r="27" spans="1:9" x14ac:dyDescent="0.35">
      <c r="A27">
        <v>3</v>
      </c>
      <c r="B27">
        <v>2.75</v>
      </c>
      <c r="C27">
        <v>1.25</v>
      </c>
      <c r="D27">
        <v>0.64639562038285758</v>
      </c>
    </row>
    <row r="28" spans="1:9" x14ac:dyDescent="0.35">
      <c r="A28">
        <v>4</v>
      </c>
      <c r="B28">
        <v>2.6875</v>
      </c>
      <c r="C28">
        <v>2.3125</v>
      </c>
      <c r="D28">
        <v>1.1958318977082865</v>
      </c>
    </row>
    <row r="29" spans="1:9" x14ac:dyDescent="0.35">
      <c r="A29">
        <v>5</v>
      </c>
      <c r="B29">
        <v>2.625</v>
      </c>
      <c r="C29">
        <v>2.375</v>
      </c>
      <c r="D29">
        <v>1.2281516787274294</v>
      </c>
    </row>
    <row r="30" spans="1:9" x14ac:dyDescent="0.35">
      <c r="A30">
        <v>6</v>
      </c>
      <c r="B30">
        <v>2.5625</v>
      </c>
      <c r="C30">
        <v>2.4375</v>
      </c>
      <c r="D30">
        <v>1.2604714597465723</v>
      </c>
    </row>
    <row r="31" spans="1:9" x14ac:dyDescent="0.35">
      <c r="A31">
        <v>7</v>
      </c>
      <c r="B31">
        <v>2.5</v>
      </c>
      <c r="C31">
        <v>1.5</v>
      </c>
      <c r="D31">
        <v>0.77567474445942908</v>
      </c>
    </row>
    <row r="32" spans="1:9" x14ac:dyDescent="0.35">
      <c r="A32">
        <v>8</v>
      </c>
      <c r="B32">
        <v>2.4374999999999996</v>
      </c>
      <c r="C32">
        <v>-0.43749999999999956</v>
      </c>
      <c r="D32">
        <v>-0.22623846713399992</v>
      </c>
    </row>
    <row r="33" spans="1:4" x14ac:dyDescent="0.35">
      <c r="A33">
        <v>9</v>
      </c>
      <c r="B33">
        <v>2.4374999999999996</v>
      </c>
      <c r="C33">
        <v>0.56250000000000044</v>
      </c>
      <c r="D33">
        <v>0.29087802917228611</v>
      </c>
    </row>
    <row r="34" spans="1:4" x14ac:dyDescent="0.35">
      <c r="A34">
        <v>10</v>
      </c>
      <c r="B34">
        <v>2.5</v>
      </c>
      <c r="C34">
        <v>-1.5</v>
      </c>
      <c r="D34">
        <v>-0.77567474445942908</v>
      </c>
    </row>
    <row r="35" spans="1:4" x14ac:dyDescent="0.35">
      <c r="A35">
        <v>11</v>
      </c>
      <c r="B35">
        <v>2.5625</v>
      </c>
      <c r="C35">
        <v>-2.5625</v>
      </c>
      <c r="D35">
        <v>-1.3251110217848581</v>
      </c>
    </row>
    <row r="36" spans="1:4" x14ac:dyDescent="0.35">
      <c r="A36">
        <v>12</v>
      </c>
      <c r="B36">
        <v>2.625</v>
      </c>
      <c r="C36">
        <v>-2.625</v>
      </c>
      <c r="D36">
        <v>-1.3574308028040007</v>
      </c>
    </row>
    <row r="37" spans="1:4" ht="15" thickBot="1" x14ac:dyDescent="0.4">
      <c r="A37" s="1">
        <v>13</v>
      </c>
      <c r="B37" s="1">
        <v>2.6875</v>
      </c>
      <c r="C37" s="1">
        <v>-2.6875</v>
      </c>
      <c r="D37" s="1">
        <v>-1.3897505838231436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4noexcel</vt:lpstr>
      <vt:lpstr>5REGRESSION</vt:lpstr>
      <vt:lpstr>5OUTPUT RFvsUS</vt:lpstr>
      <vt:lpstr>5OUTPUT A</vt:lpstr>
      <vt:lpstr>5OUTPUT B</vt:lpstr>
      <vt:lpstr>5OUTPUT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 Jeslyn Sahaya Samuel</dc:creator>
  <cp:lastModifiedBy>Reya Jeslyn Sahaya Samuel</cp:lastModifiedBy>
  <dcterms:created xsi:type="dcterms:W3CDTF">2025-03-24T05:35:07Z</dcterms:created>
  <dcterms:modified xsi:type="dcterms:W3CDTF">2025-04-07T02:05:40Z</dcterms:modified>
</cp:coreProperties>
</file>