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bd5c5691915251cf/(H) SHIV NADAR/SEMESTER 6/CCC805 AnBMuE/"/>
    </mc:Choice>
  </mc:AlternateContent>
  <xr:revisionPtr revIDLastSave="112" documentId="8_{1C48737E-B606-4E00-B2F6-F499CA6BA285}" xr6:coauthVersionLast="47" xr6:coauthVersionMax="47" xr10:uidLastSave="{037900A6-4194-4820-AEC1-7A5393AD6D61}"/>
  <bookViews>
    <workbookView xWindow="-110" yWindow="-110" windowWidth="19420" windowHeight="10300" activeTab="1" xr2:uid="{33138C26-73A0-4B88-BDB6-774728388B41}"/>
  </bookViews>
  <sheets>
    <sheet name="8midsem" sheetId="1" r:id="rId1"/>
    <sheet name="9cw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6" i="2" l="1"/>
  <c r="D37" i="2"/>
  <c r="C37" i="2"/>
  <c r="C26" i="2"/>
  <c r="Q7" i="2"/>
  <c r="Q8" i="2"/>
  <c r="Q6" i="2"/>
  <c r="P6" i="2"/>
  <c r="C14" i="2"/>
  <c r="C10" i="2"/>
  <c r="C6" i="2"/>
</calcChain>
</file>

<file path=xl/sharedStrings.xml><?xml version="1.0" encoding="utf-8"?>
<sst xmlns="http://schemas.openxmlformats.org/spreadsheetml/2006/main" count="31" uniqueCount="29">
  <si>
    <t>midsem</t>
  </si>
  <si>
    <t>RATE</t>
  </si>
  <si>
    <t xml:space="preserve">Q: (i) I want to borrow Rs. 80,000 and make a monthly payment for 10 years. The monthly payment I can afford is Rs. 1000. </t>
  </si>
  <si>
    <t>Q: (ii) What if PMT was 8000 instead of 1000, then what would be the rate?</t>
  </si>
  <si>
    <t xml:space="preserve">            What is the monthly rate of interest I can bear?</t>
  </si>
  <si>
    <t>A: (i) RATE(no. of periods, periodic payment, loan amount, cash balance=0, payment due date=0)</t>
  </si>
  <si>
    <t xml:space="preserve">           RATE</t>
  </si>
  <si>
    <t>A: (ii)  RATE</t>
  </si>
  <si>
    <t>A: (iii)  RATE</t>
  </si>
  <si>
    <t>Q: (iii) What if PMT was 8000 instead of 1000 and loan amount was 800000, then what would be the rate?</t>
  </si>
  <si>
    <t>MONTHLY PMT</t>
  </si>
  <si>
    <t>LOAN AMOUNT</t>
  </si>
  <si>
    <t>PERIODS</t>
  </si>
  <si>
    <t>??????????????????????????????????????</t>
  </si>
  <si>
    <t>Q: (i) I borrow Rs. 100000 at 8% interest and make yearly payments of Rs. 10000.</t>
  </si>
  <si>
    <t xml:space="preserve">            How many years will it take to amortize the loan?</t>
  </si>
  <si>
    <t>A: (i) NPER(rate,pmt,pv)</t>
  </si>
  <si>
    <t>?????????????????????????????????</t>
  </si>
  <si>
    <t>Q: (i) If banks are paying annual interest rate of 5%,</t>
  </si>
  <si>
    <t xml:space="preserve">            how long will it take to double your investment?</t>
  </si>
  <si>
    <t>YEARS</t>
  </si>
  <si>
    <t>MONTHS</t>
  </si>
  <si>
    <t>A: (i) PDURATION(rate,PV,FV)</t>
  </si>
  <si>
    <t>??????????????????????????</t>
  </si>
  <si>
    <t>CASHFLOW ANALYSIS</t>
  </si>
  <si>
    <t>SENSITIVITY ANALYSIS</t>
  </si>
  <si>
    <t>OPTIMISATION</t>
  </si>
  <si>
    <t>PIVOTING</t>
  </si>
  <si>
    <t>REST OF THE TOPICS THAT WILL BE COVERED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</si>
</sst>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5774A-4AA7-4BEC-ADC7-1CB6B7A48108}">
  <dimension ref="B2"/>
  <sheetViews>
    <sheetView workbookViewId="0">
      <selection activeCell="B2" sqref="B2"/>
    </sheetView>
  </sheetViews>
  <sheetFormatPr defaultRowHeight="14.5" x14ac:dyDescent="0.35"/>
  <cols>
    <col min="1" max="1" width="3.6328125" customWidth="1"/>
  </cols>
  <sheetData>
    <row r="2" spans="2:2" x14ac:dyDescent="0.35">
      <c r="B2" t="s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FF168-C8A0-467B-8466-4F18EE9AEA51}">
  <dimension ref="B2:Q51"/>
  <sheetViews>
    <sheetView tabSelected="1" topLeftCell="A33" workbookViewId="0">
      <selection activeCell="B52" sqref="B52"/>
    </sheetView>
  </sheetViews>
  <sheetFormatPr defaultRowHeight="14.5" x14ac:dyDescent="0.35"/>
  <cols>
    <col min="1" max="1" width="3.08984375" customWidth="1"/>
    <col min="2" max="2" width="10.7265625" customWidth="1"/>
    <col min="3" max="3" width="9.7265625" customWidth="1"/>
    <col min="13" max="13" width="2.08984375" customWidth="1"/>
    <col min="14" max="14" width="13" customWidth="1"/>
    <col min="15" max="15" width="13.7265625" customWidth="1"/>
  </cols>
  <sheetData>
    <row r="2" spans="2:17" x14ac:dyDescent="0.35">
      <c r="B2" t="s">
        <v>2</v>
      </c>
    </row>
    <row r="3" spans="2:17" x14ac:dyDescent="0.35">
      <c r="B3" t="s">
        <v>4</v>
      </c>
    </row>
    <row r="4" spans="2:17" ht="4.5" customHeight="1" x14ac:dyDescent="0.35"/>
    <row r="5" spans="2:17" x14ac:dyDescent="0.35">
      <c r="B5" t="s">
        <v>5</v>
      </c>
      <c r="N5" t="s">
        <v>10</v>
      </c>
      <c r="O5" t="s">
        <v>11</v>
      </c>
      <c r="P5" t="s">
        <v>12</v>
      </c>
      <c r="Q5" t="s">
        <v>1</v>
      </c>
    </row>
    <row r="6" spans="2:17" x14ac:dyDescent="0.35">
      <c r="B6" t="s">
        <v>6</v>
      </c>
      <c r="C6" s="1">
        <f>RATE((10*12),1000,-80000,0,0)</f>
        <v>7.2410201352274108E-3</v>
      </c>
      <c r="N6">
        <v>1000</v>
      </c>
      <c r="O6">
        <v>80000</v>
      </c>
      <c r="P6">
        <f>10*12</f>
        <v>120</v>
      </c>
      <c r="Q6" s="1">
        <f>RATE($P6,$N6,-$O6,0,0)</f>
        <v>7.2410201352274108E-3</v>
      </c>
    </row>
    <row r="7" spans="2:17" x14ac:dyDescent="0.35">
      <c r="N7">
        <v>8000</v>
      </c>
      <c r="O7">
        <v>80000</v>
      </c>
      <c r="P7">
        <v>120</v>
      </c>
      <c r="Q7" s="1">
        <f t="shared" ref="Q7:Q8" si="0">RATE($P7,$N7,-$O7,0,0)</f>
        <v>9.999892122992525E-2</v>
      </c>
    </row>
    <row r="8" spans="2:17" x14ac:dyDescent="0.35">
      <c r="B8" t="s">
        <v>3</v>
      </c>
      <c r="N8">
        <v>8000</v>
      </c>
      <c r="O8">
        <v>800000</v>
      </c>
      <c r="P8">
        <v>120</v>
      </c>
      <c r="Q8" s="1">
        <f t="shared" si="0"/>
        <v>3.1141819460003477E-3</v>
      </c>
    </row>
    <row r="9" spans="2:17" ht="7" customHeight="1" x14ac:dyDescent="0.35">
      <c r="Q9" s="1"/>
    </row>
    <row r="10" spans="2:17" x14ac:dyDescent="0.35">
      <c r="B10" t="s">
        <v>7</v>
      </c>
      <c r="C10" s="1">
        <f>RATE((10*12),8000,-80000,0,0)</f>
        <v>9.999892122992525E-2</v>
      </c>
      <c r="Q10" s="1"/>
    </row>
    <row r="11" spans="2:17" x14ac:dyDescent="0.35">
      <c r="Q11" s="1"/>
    </row>
    <row r="12" spans="2:17" x14ac:dyDescent="0.35">
      <c r="B12" t="s">
        <v>9</v>
      </c>
      <c r="Q12" s="1"/>
    </row>
    <row r="13" spans="2:17" ht="6" customHeight="1" x14ac:dyDescent="0.35">
      <c r="Q13" s="1"/>
    </row>
    <row r="14" spans="2:17" x14ac:dyDescent="0.35">
      <c r="B14" t="s">
        <v>8</v>
      </c>
      <c r="C14" s="1">
        <f>RATE((10*12),8000,-800000,0,0)</f>
        <v>3.1141819460003477E-3</v>
      </c>
      <c r="Q14" s="1"/>
    </row>
    <row r="15" spans="2:17" x14ac:dyDescent="0.35">
      <c r="Q15" s="1"/>
    </row>
    <row r="16" spans="2:17" x14ac:dyDescent="0.35">
      <c r="Q16" s="1"/>
    </row>
    <row r="17" spans="2:17" x14ac:dyDescent="0.35">
      <c r="Q17" s="1"/>
    </row>
    <row r="18" spans="2:17" x14ac:dyDescent="0.35">
      <c r="Q18" s="1"/>
    </row>
    <row r="19" spans="2:17" x14ac:dyDescent="0.35">
      <c r="F19" t="s">
        <v>13</v>
      </c>
      <c r="Q19" s="1"/>
    </row>
    <row r="20" spans="2:17" x14ac:dyDescent="0.35">
      <c r="Q20" s="1"/>
    </row>
    <row r="21" spans="2:17" ht="4.5" customHeight="1" x14ac:dyDescent="0.35"/>
    <row r="22" spans="2:17" x14ac:dyDescent="0.35">
      <c r="B22" t="s">
        <v>14</v>
      </c>
    </row>
    <row r="23" spans="2:17" x14ac:dyDescent="0.35">
      <c r="B23" t="s">
        <v>15</v>
      </c>
    </row>
    <row r="24" spans="2:17" ht="6.5" customHeight="1" x14ac:dyDescent="0.35"/>
    <row r="25" spans="2:17" x14ac:dyDescent="0.35">
      <c r="B25" t="s">
        <v>16</v>
      </c>
    </row>
    <row r="26" spans="2:17" x14ac:dyDescent="0.35">
      <c r="C26">
        <f>NPER((8%/12),10000,-100000)</f>
        <v>10.383388956640916</v>
      </c>
      <c r="D26">
        <f>C26/12</f>
        <v>0.86528241305340969</v>
      </c>
    </row>
    <row r="27" spans="2:17" ht="14" customHeight="1" x14ac:dyDescent="0.35">
      <c r="C27" t="s">
        <v>21</v>
      </c>
      <c r="D27" t="s">
        <v>20</v>
      </c>
    </row>
    <row r="30" spans="2:17" x14ac:dyDescent="0.35">
      <c r="E30" t="s">
        <v>17</v>
      </c>
    </row>
    <row r="32" spans="2:17" ht="6" customHeight="1" x14ac:dyDescent="0.35"/>
    <row r="33" spans="2:5" x14ac:dyDescent="0.35">
      <c r="B33" t="s">
        <v>18</v>
      </c>
    </row>
    <row r="34" spans="2:5" x14ac:dyDescent="0.35">
      <c r="B34" t="s">
        <v>19</v>
      </c>
    </row>
    <row r="36" spans="2:5" x14ac:dyDescent="0.35">
      <c r="B36" t="s">
        <v>22</v>
      </c>
    </row>
    <row r="37" spans="2:5" x14ac:dyDescent="0.35">
      <c r="C37">
        <f>_xlfn.PDURATION((5%/12),5000,10000)</f>
        <v>166.7016567486524</v>
      </c>
      <c r="D37">
        <f>C37/12</f>
        <v>13.891804729054366</v>
      </c>
    </row>
    <row r="38" spans="2:5" x14ac:dyDescent="0.35">
      <c r="C38" t="s">
        <v>21</v>
      </c>
      <c r="D38" t="s">
        <v>20</v>
      </c>
    </row>
    <row r="42" spans="2:5" x14ac:dyDescent="0.35">
      <c r="E42" t="s">
        <v>23</v>
      </c>
    </row>
    <row r="45" spans="2:5" ht="5.5" customHeight="1" x14ac:dyDescent="0.35"/>
    <row r="47" spans="2:5" x14ac:dyDescent="0.35">
      <c r="B47" t="s">
        <v>24</v>
      </c>
    </row>
    <row r="48" spans="2:5" x14ac:dyDescent="0.35">
      <c r="B48" t="s">
        <v>25</v>
      </c>
    </row>
    <row r="49" spans="2:2" x14ac:dyDescent="0.35">
      <c r="B49" t="s">
        <v>26</v>
      </c>
    </row>
    <row r="50" spans="2:2" x14ac:dyDescent="0.35">
      <c r="B50" t="s">
        <v>27</v>
      </c>
    </row>
    <row r="51" spans="2:2" x14ac:dyDescent="0.35">
      <c r="B51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8midsem</vt:lpstr>
      <vt:lpstr>9cw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Reya Jeslyn Sahaya Samuel</dc:creator>
  <cp:lastModifiedBy>Reya Jeslyn Sahaya Samuel</cp:lastModifiedBy>
  <dcterms:created xsi:type="dcterms:W3CDTF">2025-04-09T05:33:58Z</dcterms:created>
  <dcterms:modified xsi:type="dcterms:W3CDTF">2025-04-10T19:32:28Z</dcterms:modified>
</cp:coreProperties>
</file>