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Немцев 23\"/>
    </mc:Choice>
  </mc:AlternateContent>
  <xr:revisionPtr revIDLastSave="0" documentId="13_ncr:1_{BB884DD1-85CA-4B63-8672-D14B7CC78091}" xr6:coauthVersionLast="47" xr6:coauthVersionMax="47" xr10:uidLastSave="{00000000-0000-0000-0000-000000000000}"/>
  <bookViews>
    <workbookView xWindow="28680" yWindow="-120" windowWidth="29040" windowHeight="15840" xr2:uid="{70A87D93-357C-40B8-9D7E-7CEC0C90AC86}"/>
  </bookViews>
  <sheets>
    <sheet name="products_k_import" sheetId="2" r:id="rId1"/>
    <sheet name="Лист2" sheetId="3" r:id="rId2"/>
  </sheets>
  <definedNames>
    <definedName name="ExternalData_1" localSheetId="0" hidden="1">products_k_import!$B$1:$I$102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2" l="1"/>
  <c r="C3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EEE640-78DA-49F7-A11A-106411F61929}" keepAlive="1" name="Запрос — products_k_import" description="Соединение с запросом &quot;products_k_import&quot; в книге." type="5" refreshedVersion="8" background="1" saveData="1">
    <dbPr connection="Provider=Microsoft.Mashup.OleDb.1;Data Source=$Workbook$;Location=products_k_import;Extended Properties=&quot;&quot;" command="SELECT * FROM [products_k_import]"/>
  </connection>
</connections>
</file>

<file path=xl/sharedStrings.xml><?xml version="1.0" encoding="utf-8"?>
<sst xmlns="http://schemas.openxmlformats.org/spreadsheetml/2006/main" count="381" uniqueCount="221">
  <si>
    <t>Наименование продукции</t>
  </si>
  <si>
    <t>Артикул</t>
  </si>
  <si>
    <t>Изображение</t>
  </si>
  <si>
    <t>Тип продукции</t>
  </si>
  <si>
    <t>Количество человек для производства</t>
  </si>
  <si>
    <t>Номер цеха для производства</t>
  </si>
  <si>
    <t>Колесо R18 Кованый</t>
  </si>
  <si>
    <t>\products\tire_15.jpg</t>
  </si>
  <si>
    <t>Колесо</t>
  </si>
  <si>
    <t>Запаска R15 Кованый</t>
  </si>
  <si>
    <t>8667</t>
  </si>
  <si>
    <t>\products\tire_64.jpg</t>
  </si>
  <si>
    <t>Запаска</t>
  </si>
  <si>
    <t>8</t>
  </si>
  <si>
    <t>Шина R21 Лето</t>
  </si>
  <si>
    <t>10561</t>
  </si>
  <si>
    <t>\products\tire_6.jpg</t>
  </si>
  <si>
    <t>Шина R21 Кованый</t>
  </si>
  <si>
    <t>\products\tire_59.jpg</t>
  </si>
  <si>
    <t>Диск R17 Лето</t>
  </si>
  <si>
    <t>\products\tire_24.jpg</t>
  </si>
  <si>
    <t>4</t>
  </si>
  <si>
    <t>Шина R14 Липучка</t>
  </si>
  <si>
    <t>\products\tire_17.jpg</t>
  </si>
  <si>
    <t>Диск R16 Кованый</t>
  </si>
  <si>
    <t>\products\tire_25.jpg</t>
  </si>
  <si>
    <t>9</t>
  </si>
  <si>
    <t>Запаска R14 Лето</t>
  </si>
  <si>
    <t>\products\tire_32.jpg</t>
  </si>
  <si>
    <t>5</t>
  </si>
  <si>
    <t>Диск R22 Липучка</t>
  </si>
  <si>
    <t>\products\tire_4.jpg</t>
  </si>
  <si>
    <t>2</t>
  </si>
  <si>
    <t>Запаска R15 Лето</t>
  </si>
  <si>
    <t>\products\tire_50.jpg</t>
  </si>
  <si>
    <t>Шина R15 Липучка</t>
  </si>
  <si>
    <t>\products\tire_48.jpg</t>
  </si>
  <si>
    <t>Колесо R15 Кованый</t>
  </si>
  <si>
    <t>9439</t>
  </si>
  <si>
    <t>не указано</t>
  </si>
  <si>
    <t>Колесо R20 Кованый</t>
  </si>
  <si>
    <t>\products\tire_1.jpg</t>
  </si>
  <si>
    <t>10</t>
  </si>
  <si>
    <t>Диск R19 Лето</t>
  </si>
  <si>
    <t>\products\tire_0.jpg</t>
  </si>
  <si>
    <t>Колесо R18 Лето</t>
  </si>
  <si>
    <t>\products\tire_14.jpg</t>
  </si>
  <si>
    <t>Диск R20 Зима</t>
  </si>
  <si>
    <t>нет</t>
  </si>
  <si>
    <t>Диск R17 Зима</t>
  </si>
  <si>
    <t>Запаска R21 Липучка</t>
  </si>
  <si>
    <t>\products\tire_62.jpg</t>
  </si>
  <si>
    <t>Запаска R20 Липучка</t>
  </si>
  <si>
    <t>Шина R17 Кованый</t>
  </si>
  <si>
    <t>11463</t>
  </si>
  <si>
    <t>\products\tire_58.jpg</t>
  </si>
  <si>
    <t>Диск R20 Липучка</t>
  </si>
  <si>
    <t>\products\tire_3.jpg</t>
  </si>
  <si>
    <t>Запаска R20 Кованый</t>
  </si>
  <si>
    <t>Колесо R14 Кованый</t>
  </si>
  <si>
    <t>отсутствует</t>
  </si>
  <si>
    <t>Диск R21 Кованый</t>
  </si>
  <si>
    <t>\products\tire_61.jpg</t>
  </si>
  <si>
    <t>Шина R20 Кованый</t>
  </si>
  <si>
    <t>\products\tire_45.jpg</t>
  </si>
  <si>
    <t>Диск R16 Липучка</t>
  </si>
  <si>
    <t>9934</t>
  </si>
  <si>
    <t>Запаска R18 Лето</t>
  </si>
  <si>
    <t>\products\tire_41.jpg</t>
  </si>
  <si>
    <t>Запаска R19 Кованый</t>
  </si>
  <si>
    <t>\products\tire_46.jpg</t>
  </si>
  <si>
    <t>Диск R18 Лето</t>
  </si>
  <si>
    <t>\products\tire_52.jpg</t>
  </si>
  <si>
    <t>Запаска R14 Кованый</t>
  </si>
  <si>
    <t>\products\tire_47.jpg</t>
  </si>
  <si>
    <t>Запаска R22 Липучка</t>
  </si>
  <si>
    <t>\products\tire_13.jpg</t>
  </si>
  <si>
    <t>1</t>
  </si>
  <si>
    <t>Колесо R21 Липучка</t>
  </si>
  <si>
    <t>\products\tire_55.jpg</t>
  </si>
  <si>
    <t>Шина R18 Лето</t>
  </si>
  <si>
    <t>11625</t>
  </si>
  <si>
    <t>Запаска R17 Липучка</t>
  </si>
  <si>
    <t>12332</t>
  </si>
  <si>
    <t>\products\tire_10.jpg</t>
  </si>
  <si>
    <t>Диск R22 Кованый</t>
  </si>
  <si>
    <t>\products\tire_19.jpg</t>
  </si>
  <si>
    <t>Шина R18 Липучка</t>
  </si>
  <si>
    <t>6</t>
  </si>
  <si>
    <t>Шина R16 Кованый</t>
  </si>
  <si>
    <t>Диск R17 Липучка</t>
  </si>
  <si>
    <t>\products\tire_42.jpg</t>
  </si>
  <si>
    <t>Запаска R23 Зима</t>
  </si>
  <si>
    <t>\products\tire_8.jpg</t>
  </si>
  <si>
    <t>Диск R21 Зима</t>
  </si>
  <si>
    <t>\products\tire_11.jpg</t>
  </si>
  <si>
    <t>Диск R16 Лето</t>
  </si>
  <si>
    <t>8149</t>
  </si>
  <si>
    <t>Шина R14 Кованый</t>
  </si>
  <si>
    <t>\products\tire_34.jpg</t>
  </si>
  <si>
    <t>Диск R19 Зима</t>
  </si>
  <si>
    <t>\products\tire_16.jpg</t>
  </si>
  <si>
    <t>Диск R21 Лето</t>
  </si>
  <si>
    <t>\products\tire_35.jpg</t>
  </si>
  <si>
    <t>Запаска R19 Липучка</t>
  </si>
  <si>
    <t>Колесо R19 Лето</t>
  </si>
  <si>
    <t>\products\tire_38.jpg</t>
  </si>
  <si>
    <t>Колесо R16 Лето</t>
  </si>
  <si>
    <t>\products\tire_2.jpg</t>
  </si>
  <si>
    <t>Запаска R21 Зима</t>
  </si>
  <si>
    <t>14556</t>
  </si>
  <si>
    <t>Шина R20 Липучка</t>
  </si>
  <si>
    <t>3508</t>
  </si>
  <si>
    <t>Диск R20 Лето</t>
  </si>
  <si>
    <t>\products\tire_56.jpg</t>
  </si>
  <si>
    <t>Запаска R18 Липучка</t>
  </si>
  <si>
    <t>\products\tire_53.jpg</t>
  </si>
  <si>
    <t>Шина R22 Лето</t>
  </si>
  <si>
    <t>\products\tire_37.jpg</t>
  </si>
  <si>
    <t>Колесо R21 Лето</t>
  </si>
  <si>
    <t>Диск R19 Липучка</t>
  </si>
  <si>
    <t>5544</t>
  </si>
  <si>
    <t>Запаска R14 Зима</t>
  </si>
  <si>
    <t>Запаска R22 Кованый</t>
  </si>
  <si>
    <t>Диск R22 Зима</t>
  </si>
  <si>
    <t>11459</t>
  </si>
  <si>
    <t>\products\tire_22.jpg</t>
  </si>
  <si>
    <t>Запаска R17 Кованый</t>
  </si>
  <si>
    <t>\products\tire_57.jpg</t>
  </si>
  <si>
    <t>Диск R15 Лето</t>
  </si>
  <si>
    <t>Шина R15 Кованый</t>
  </si>
  <si>
    <t>\products\tire_63.jpg</t>
  </si>
  <si>
    <t>Запаска R19 Лето</t>
  </si>
  <si>
    <t>\products\tire_33.jpg</t>
  </si>
  <si>
    <t>Колесо R20 Липучка</t>
  </si>
  <si>
    <t>Шина R19 Зима</t>
  </si>
  <si>
    <t>2741</t>
  </si>
  <si>
    <t>Шина R22 Кованый</t>
  </si>
  <si>
    <t>\products\tire_30.jpg</t>
  </si>
  <si>
    <t>Колесо R18 Зима</t>
  </si>
  <si>
    <t>\products\tire_9.jpg</t>
  </si>
  <si>
    <t>Запаска R16 Кованый</t>
  </si>
  <si>
    <t>7</t>
  </si>
  <si>
    <t>Колесо R17 Зима</t>
  </si>
  <si>
    <t>Запаска R16 Зима</t>
  </si>
  <si>
    <t>\products\tire_49.jpg</t>
  </si>
  <si>
    <t>Колесо R20 Лето</t>
  </si>
  <si>
    <t>11959</t>
  </si>
  <si>
    <t>\products\tire_31.jpg</t>
  </si>
  <si>
    <t>Шина R17 Липучка</t>
  </si>
  <si>
    <t>Шина R18 Зима</t>
  </si>
  <si>
    <t>\products\tire_44.jpg</t>
  </si>
  <si>
    <t>Запаска R17 Лето</t>
  </si>
  <si>
    <t>\products\tire_39.jpg</t>
  </si>
  <si>
    <t>Запаска R22 Зима</t>
  </si>
  <si>
    <t>Колесо R20 Зима</t>
  </si>
  <si>
    <t>2397</t>
  </si>
  <si>
    <t>Шина R17 Лето</t>
  </si>
  <si>
    <t>\products\tire_20.jpg</t>
  </si>
  <si>
    <t>Шина R14 Лето</t>
  </si>
  <si>
    <t>\products\tire_29.jpg</t>
  </si>
  <si>
    <t>Запаска R20 Зима</t>
  </si>
  <si>
    <t>\products\tire_51.jpg</t>
  </si>
  <si>
    <t>Колесо R17 Липучка</t>
  </si>
  <si>
    <t>Шина R16 Зима</t>
  </si>
  <si>
    <t>Запаска R19 Зима</t>
  </si>
  <si>
    <t>Диск R22 Лето</t>
  </si>
  <si>
    <t>\products\tire_23.jpg</t>
  </si>
  <si>
    <t>Колесо R19 Липучка</t>
  </si>
  <si>
    <t>\products\tire_5.jpg</t>
  </si>
  <si>
    <t>Шина R21 Липучка</t>
  </si>
  <si>
    <t>\products\tire_26.jpg</t>
  </si>
  <si>
    <t>Шина R17 Зима</t>
  </si>
  <si>
    <t>\products\tire_54.jpg</t>
  </si>
  <si>
    <t>Диск R18 Зима</t>
  </si>
  <si>
    <t>13239</t>
  </si>
  <si>
    <t>\products\tire_21.jpg</t>
  </si>
  <si>
    <t>Шина R18 Кованый</t>
  </si>
  <si>
    <t>\products\tire_40.jpg</t>
  </si>
  <si>
    <t>Колесо R17 Лето</t>
  </si>
  <si>
    <t>\products\tire_28.jpg</t>
  </si>
  <si>
    <t>Шина R22 Зима</t>
  </si>
  <si>
    <t>Шина R19 Лето</t>
  </si>
  <si>
    <t>Шина R19 Кованый</t>
  </si>
  <si>
    <t>\products\tire_27.jpg</t>
  </si>
  <si>
    <t>Колесо R18 Липучка</t>
  </si>
  <si>
    <t>\products\tire_12.jpg</t>
  </si>
  <si>
    <t>Запаска R15 Липучка</t>
  </si>
  <si>
    <t>\products\tire_18.jpg</t>
  </si>
  <si>
    <t>Шина R15 Зима</t>
  </si>
  <si>
    <t>4039</t>
  </si>
  <si>
    <t>Шина R19 Липучка</t>
  </si>
  <si>
    <t>\products\tire_36.jpg</t>
  </si>
  <si>
    <t>Запаска R15 Зима</t>
  </si>
  <si>
    <t>Шина R16 Лето</t>
  </si>
  <si>
    <t>Колесо R16 Липучка</t>
  </si>
  <si>
    <t>14521</t>
  </si>
  <si>
    <t>Запаска R21 Лето</t>
  </si>
  <si>
    <t>\products\tire_43.jpg</t>
  </si>
  <si>
    <t>Шина R21 Зима</t>
  </si>
  <si>
    <t>\products\tire_7.jpg</t>
  </si>
  <si>
    <t>Шина R16 Липучка</t>
  </si>
  <si>
    <t>\products\tire_60.jpg</t>
  </si>
  <si>
    <t>Столбец1</t>
  </si>
  <si>
    <t>ID</t>
  </si>
  <si>
    <t>title</t>
  </si>
  <si>
    <t>ArticleNumber</t>
  </si>
  <si>
    <t>Image</t>
  </si>
  <si>
    <t>Production Person Count</t>
  </si>
  <si>
    <t>Production Workshop Number</t>
  </si>
  <si>
    <t>Столбец2</t>
  </si>
  <si>
    <t>ProductTypeID</t>
  </si>
  <si>
    <t>MinCostForAgent</t>
  </si>
  <si>
    <t>Description</t>
  </si>
  <si>
    <t>Минимальная стоимость для агента2</t>
  </si>
  <si>
    <t>Диски</t>
  </si>
  <si>
    <t>Шины</t>
  </si>
  <si>
    <t>д</t>
  </si>
  <si>
    <t>ш</t>
  </si>
  <si>
    <t>к</t>
  </si>
  <si>
    <t>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</si>
</sst>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2" fontId="0" fillId="0" borderId="0" xfId="0" applyNumberFormat="1"/>
    <xf numFmtId="1" fontId="0" fillId="0" borderId="0" xfId="0" applyNumberFormat="1" applyAlignment="1">
      <alignment vertical="center" wrapText="1"/>
    </xf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12"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7DC01C-6A86-40D9-85A8-37D1F409B12F}" autoFormatId="16" applyNumberFormats="0" applyBorderFormats="0" applyFontFormats="0" applyPatternFormats="0" applyAlignmentFormats="0" applyWidthHeightFormats="0">
  <queryTableRefresh nextId="17" unboundColumnsLeft="1" unboundColumnsRight="1">
    <queryTableFields count="10">
      <queryTableField id="8" dataBound="0" tableColumnId="8"/>
      <queryTableField id="1" name="Наименование продукции" tableColumnId="1"/>
      <queryTableField id="13" dataBound="0" tableColumnId="12"/>
      <queryTableField id="2" name="Артикул" tableColumnId="2"/>
      <queryTableField id="9" dataBound="0" tableColumnId="9"/>
      <queryTableField id="5" name="Тип продукции" tableColumnId="5"/>
      <queryTableField id="4" name="Изображение" tableColumnId="4"/>
      <queryTableField id="6" name="Количество человек для производства" tableColumnId="6"/>
      <queryTableField id="7" name="Номер цеха для производства" tableColumnId="7"/>
      <queryTableField id="11" dataBound="0" tableColumnId="11"/>
    </queryTableFields>
    <queryTableDeletedFields count="1">
      <deletedField name="Минимальная стоимость для агента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20FD3-7286-4B26-8CB4-81AAC94D67EC}" name="products_k_import" displayName="products_k_import" ref="A1:J102" tableType="queryTable" totalsRowShown="0" headerRowDxfId="11" dataDxfId="10">
  <autoFilter ref="A1:J102" xr:uid="{CF720FD3-7286-4B26-8CB4-81AAC94D67EC}"/>
  <tableColumns count="10">
    <tableColumn id="8" xr3:uid="{24A105D7-E52A-49D2-A234-F467A8F02E35}" uniqueName="8" name="Столбец1" queryTableFieldId="8" dataDxfId="9"/>
    <tableColumn id="1" xr3:uid="{FBBB0E5D-D18D-4E92-8568-647386115837}" uniqueName="1" name="Наименование продукции" queryTableFieldId="1" dataDxfId="8"/>
    <tableColumn id="12" xr3:uid="{64B97B42-5823-4631-BCC0-E500097BA7C3}" uniqueName="12" name="ProductTypeID" queryTableFieldId="13" dataDxfId="6"/>
    <tableColumn id="2" xr3:uid="{02D8A899-96A2-49EB-AD3B-2A585BAD6211}" uniqueName="2" name="Артикул" queryTableFieldId="2" dataDxfId="4"/>
    <tableColumn id="9" xr3:uid="{EA32E66D-4C2A-4E11-A358-02EED2F9A267}" uniqueName="9" name="Столбец2" queryTableFieldId="9" dataDxfId="5"/>
    <tableColumn id="5" xr3:uid="{F84FBC33-C010-47A3-BA29-BCC3D3F84742}" uniqueName="5" name="Тип продукции" queryTableFieldId="5" dataDxfId="7"/>
    <tableColumn id="4" xr3:uid="{D025C120-684E-4C2B-8E5C-C4825ABCFDCA}" uniqueName="4" name="Изображение" queryTableFieldId="4" dataDxfId="2"/>
    <tableColumn id="6" xr3:uid="{5D21C06B-A2E0-4BAB-A8F9-629A9AA8F010}" uniqueName="6" name="Количество человек для производства" queryTableFieldId="6" dataDxfId="0"/>
    <tableColumn id="7" xr3:uid="{18514BE3-E22F-4B06-8675-48C7BF98E3FD}" uniqueName="7" name="Номер цеха для производства" queryTableFieldId="7" dataDxfId="1"/>
    <tableColumn id="11" xr3:uid="{99792278-53EE-4F6C-B135-737F2B44A1EC}" uniqueName="11" name="Минимальная стоимость для агента2" queryTableFieldId="11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1419-EAD7-4C26-8C80-560406281F47}">
  <dimension ref="A1:J102"/>
  <sheetViews>
    <sheetView tabSelected="1" zoomScale="80" zoomScaleNormal="80" workbookViewId="0">
      <selection activeCell="A3" sqref="A3:J102"/>
    </sheetView>
  </sheetViews>
  <sheetFormatPr defaultRowHeight="15.75" x14ac:dyDescent="0.25"/>
  <cols>
    <col min="1" max="1" width="26.875" style="1" bestFit="1" customWidth="1"/>
    <col min="2" max="2" width="27.25" style="1" customWidth="1"/>
    <col min="3" max="3" width="19.125" style="1" customWidth="1"/>
    <col min="4" max="4" width="22.25" style="1" customWidth="1"/>
    <col min="5" max="5" width="29.625" style="1" customWidth="1"/>
    <col min="6" max="6" width="20.75" style="1" hidden="1" customWidth="1"/>
    <col min="7" max="7" width="22.375" style="1" customWidth="1"/>
    <col min="8" max="8" width="25.75" style="5" customWidth="1"/>
    <col min="9" max="9" width="37.5" style="5" customWidth="1"/>
    <col min="10" max="10" width="28.75" style="1" customWidth="1"/>
    <col min="11" max="16384" width="9" style="1"/>
  </cols>
  <sheetData>
    <row r="1" spans="1:10" x14ac:dyDescent="0.25">
      <c r="A1" s="1" t="s">
        <v>203</v>
      </c>
      <c r="B1" s="1" t="s">
        <v>0</v>
      </c>
      <c r="C1" s="5" t="s">
        <v>211</v>
      </c>
      <c r="D1" s="1" t="s">
        <v>1</v>
      </c>
      <c r="E1" s="1" t="s">
        <v>210</v>
      </c>
      <c r="F1" s="1" t="s">
        <v>3</v>
      </c>
      <c r="G1" s="1" t="s">
        <v>2</v>
      </c>
      <c r="H1" s="5" t="s">
        <v>4</v>
      </c>
      <c r="I1" s="5" t="s">
        <v>5</v>
      </c>
      <c r="J1" s="1" t="s">
        <v>214</v>
      </c>
    </row>
    <row r="2" spans="1:10" x14ac:dyDescent="0.25">
      <c r="A2" s="1" t="s">
        <v>204</v>
      </c>
      <c r="B2" s="1" t="s">
        <v>205</v>
      </c>
      <c r="C2" s="3" t="s">
        <v>211</v>
      </c>
      <c r="D2" s="1" t="s">
        <v>206</v>
      </c>
      <c r="E2" s="1" t="s">
        <v>213</v>
      </c>
      <c r="F2" s="1" t="s">
        <v>211</v>
      </c>
      <c r="G2" s="1" t="s">
        <v>207</v>
      </c>
      <c r="H2" s="5" t="s">
        <v>208</v>
      </c>
      <c r="I2" s="5" t="s">
        <v>209</v>
      </c>
      <c r="J2" s="1" t="s">
        <v>212</v>
      </c>
    </row>
    <row r="3" spans="1:10" x14ac:dyDescent="0.25">
      <c r="B3" s="1" t="s">
        <v>6</v>
      </c>
      <c r="C3" s="5">
        <f>LOOKUP(products_k_import[[#This Row],[Тип продукции]],Лист2!C:C,Лист2!A:A)</f>
        <v>3</v>
      </c>
      <c r="D3" s="1">
        <v>241659</v>
      </c>
      <c r="F3" s="1" t="s">
        <v>219</v>
      </c>
      <c r="G3" s="1" t="s">
        <v>7</v>
      </c>
      <c r="H3" s="5">
        <v>4</v>
      </c>
      <c r="I3" s="6">
        <v>10</v>
      </c>
      <c r="J3" s="1">
        <v>11509</v>
      </c>
    </row>
    <row r="4" spans="1:10" x14ac:dyDescent="0.25">
      <c r="B4" s="1" t="s">
        <v>9</v>
      </c>
      <c r="C4" s="5">
        <f>LOOKUP(products_k_import[[#This Row],[Тип продукции]],Лист2!C:C,Лист2!A:A)</f>
        <v>4</v>
      </c>
      <c r="D4" s="1">
        <v>327657</v>
      </c>
      <c r="F4" s="1" t="s">
        <v>220</v>
      </c>
      <c r="G4" s="1" t="s">
        <v>11</v>
      </c>
      <c r="H4" s="5">
        <v>2</v>
      </c>
      <c r="I4" s="6" t="s">
        <v>13</v>
      </c>
      <c r="J4" s="1" t="s">
        <v>10</v>
      </c>
    </row>
    <row r="5" spans="1:10" x14ac:dyDescent="0.25">
      <c r="B5" s="1" t="s">
        <v>14</v>
      </c>
      <c r="C5" s="5">
        <f>LOOKUP(products_k_import[[#This Row],[Тип продукции]],Лист2!C:C,Лист2!A:A)</f>
        <v>2</v>
      </c>
      <c r="D5" s="1">
        <v>266521</v>
      </c>
      <c r="F5" s="1" t="s">
        <v>218</v>
      </c>
      <c r="G5" s="1" t="s">
        <v>16</v>
      </c>
      <c r="H5" s="5">
        <v>4</v>
      </c>
      <c r="I5" s="6">
        <v>1</v>
      </c>
      <c r="J5" s="1" t="s">
        <v>15</v>
      </c>
    </row>
    <row r="6" spans="1:10" x14ac:dyDescent="0.25">
      <c r="B6" s="1" t="s">
        <v>17</v>
      </c>
      <c r="C6" s="5">
        <f>LOOKUP(products_k_import[[#This Row],[Тип продукции]],Лист2!C:C,Лист2!A:A)</f>
        <v>2</v>
      </c>
      <c r="D6" s="1">
        <v>329576</v>
      </c>
      <c r="F6" s="1" t="s">
        <v>218</v>
      </c>
      <c r="G6" s="1" t="s">
        <v>18</v>
      </c>
      <c r="H6" s="5">
        <v>2</v>
      </c>
      <c r="I6" s="6">
        <v>2</v>
      </c>
      <c r="J6" s="1">
        <v>7989</v>
      </c>
    </row>
    <row r="7" spans="1:10" x14ac:dyDescent="0.25">
      <c r="B7" s="1" t="s">
        <v>19</v>
      </c>
      <c r="C7" s="5">
        <f>LOOKUP(products_k_import[[#This Row],[Тип продукции]],Лист2!C:C,Лист2!A:A)</f>
        <v>1</v>
      </c>
      <c r="D7" s="1">
        <v>400508</v>
      </c>
      <c r="F7" s="1" t="s">
        <v>217</v>
      </c>
      <c r="G7" s="1" t="s">
        <v>20</v>
      </c>
      <c r="H7" s="5">
        <v>1</v>
      </c>
      <c r="I7" s="6" t="s">
        <v>21</v>
      </c>
      <c r="J7" s="1">
        <v>12941</v>
      </c>
    </row>
    <row r="8" spans="1:10" x14ac:dyDescent="0.25">
      <c r="B8" s="1" t="s">
        <v>22</v>
      </c>
      <c r="C8" s="5">
        <f>LOOKUP(products_k_import[[#This Row],[Тип продукции]],Лист2!C:C,Лист2!A:A)</f>
        <v>2</v>
      </c>
      <c r="D8" s="1">
        <v>331598</v>
      </c>
      <c r="F8" s="1" t="s">
        <v>218</v>
      </c>
      <c r="G8" s="1" t="s">
        <v>23</v>
      </c>
      <c r="H8" s="5">
        <v>4</v>
      </c>
      <c r="I8" s="6">
        <v>1</v>
      </c>
      <c r="J8" s="1">
        <v>13879</v>
      </c>
    </row>
    <row r="9" spans="1:10" x14ac:dyDescent="0.25">
      <c r="B9" s="1" t="s">
        <v>24</v>
      </c>
      <c r="C9" s="5">
        <f>LOOKUP(products_k_import[[#This Row],[Тип продукции]],Лист2!C:C,Лист2!A:A)</f>
        <v>1</v>
      </c>
      <c r="D9" s="1">
        <v>440075</v>
      </c>
      <c r="F9" s="1" t="s">
        <v>217</v>
      </c>
      <c r="G9" s="1" t="s">
        <v>25</v>
      </c>
      <c r="H9" s="5">
        <v>3</v>
      </c>
      <c r="I9" s="6" t="s">
        <v>26</v>
      </c>
      <c r="J9" s="1">
        <v>9068</v>
      </c>
    </row>
    <row r="10" spans="1:10" x14ac:dyDescent="0.25">
      <c r="B10" s="1" t="s">
        <v>27</v>
      </c>
      <c r="C10" s="5">
        <f>LOOKUP(products_k_import[[#This Row],[Тип продукции]],Лист2!C:C,Лист2!A:A)</f>
        <v>4</v>
      </c>
      <c r="D10" s="1">
        <v>448396</v>
      </c>
      <c r="F10" s="1" t="s">
        <v>220</v>
      </c>
      <c r="G10" s="1" t="s">
        <v>28</v>
      </c>
      <c r="H10" s="5">
        <v>1</v>
      </c>
      <c r="I10" s="6" t="s">
        <v>29</v>
      </c>
      <c r="J10" s="1">
        <v>12878</v>
      </c>
    </row>
    <row r="11" spans="1:10" x14ac:dyDescent="0.25">
      <c r="B11" s="1" t="s">
        <v>30</v>
      </c>
      <c r="C11" s="5">
        <f>LOOKUP(products_k_import[[#This Row],[Тип продукции]],Лист2!C:C,Лист2!A:A)</f>
        <v>1</v>
      </c>
      <c r="D11" s="1">
        <v>418286</v>
      </c>
      <c r="F11" s="1" t="s">
        <v>217</v>
      </c>
      <c r="G11" s="1" t="s">
        <v>31</v>
      </c>
      <c r="H11" s="5">
        <v>4</v>
      </c>
      <c r="I11" s="6" t="s">
        <v>32</v>
      </c>
      <c r="J11" s="1">
        <v>10670</v>
      </c>
    </row>
    <row r="12" spans="1:10" x14ac:dyDescent="0.25">
      <c r="B12" s="1" t="s">
        <v>33</v>
      </c>
      <c r="C12" s="5">
        <f>LOOKUP(products_k_import[[#This Row],[Тип продукции]],Лист2!C:C,Лист2!A:A)</f>
        <v>4</v>
      </c>
      <c r="D12" s="1">
        <v>348910</v>
      </c>
      <c r="F12" s="1" t="s">
        <v>220</v>
      </c>
      <c r="G12" s="1" t="s">
        <v>34</v>
      </c>
      <c r="H12" s="5">
        <v>1</v>
      </c>
      <c r="I12" s="6">
        <v>9</v>
      </c>
      <c r="J12" s="1">
        <v>4969</v>
      </c>
    </row>
    <row r="13" spans="1:10" x14ac:dyDescent="0.25">
      <c r="B13" s="1" t="s">
        <v>35</v>
      </c>
      <c r="C13" s="5">
        <f>LOOKUP(products_k_import[[#This Row],[Тип продукции]],Лист2!C:C,Лист2!A:A)</f>
        <v>2</v>
      </c>
      <c r="D13" s="1">
        <v>349418</v>
      </c>
      <c r="F13" s="1" t="s">
        <v>218</v>
      </c>
      <c r="G13" s="1" t="s">
        <v>36</v>
      </c>
      <c r="H13" s="5">
        <v>1</v>
      </c>
      <c r="I13" s="6">
        <v>4</v>
      </c>
      <c r="J13" s="1">
        <v>6393</v>
      </c>
    </row>
    <row r="14" spans="1:10" x14ac:dyDescent="0.25">
      <c r="B14" s="1" t="s">
        <v>37</v>
      </c>
      <c r="C14" s="5">
        <f>LOOKUP(products_k_import[[#This Row],[Тип продукции]],Лист2!C:C,Лист2!A:A)</f>
        <v>3</v>
      </c>
      <c r="D14" s="1">
        <v>376388</v>
      </c>
      <c r="F14" s="1" t="s">
        <v>219</v>
      </c>
      <c r="G14" s="1" t="s">
        <v>39</v>
      </c>
      <c r="H14" s="5">
        <v>3</v>
      </c>
      <c r="I14" s="6">
        <v>4</v>
      </c>
      <c r="J14" s="1" t="s">
        <v>38</v>
      </c>
    </row>
    <row r="15" spans="1:10" x14ac:dyDescent="0.25">
      <c r="B15" s="1" t="s">
        <v>40</v>
      </c>
      <c r="C15" s="5">
        <f>LOOKUP(products_k_import[[#This Row],[Тип продукции]],Лист2!C:C,Лист2!A:A)</f>
        <v>3</v>
      </c>
      <c r="D15" s="1">
        <v>445217</v>
      </c>
      <c r="F15" s="1" t="s">
        <v>219</v>
      </c>
      <c r="G15" s="1" t="s">
        <v>41</v>
      </c>
      <c r="H15" s="5">
        <v>3</v>
      </c>
      <c r="I15" s="6" t="s">
        <v>42</v>
      </c>
      <c r="J15" s="1">
        <v>9569</v>
      </c>
    </row>
    <row r="16" spans="1:10" x14ac:dyDescent="0.25">
      <c r="B16" s="1" t="s">
        <v>43</v>
      </c>
      <c r="C16" s="5">
        <f>LOOKUP(products_k_import[[#This Row],[Тип продукции]],Лист2!C:C,Лист2!A:A)</f>
        <v>1</v>
      </c>
      <c r="D16" s="1">
        <v>243152</v>
      </c>
      <c r="F16" s="1" t="s">
        <v>217</v>
      </c>
      <c r="G16" s="1" t="s">
        <v>44</v>
      </c>
      <c r="H16" s="5">
        <v>1</v>
      </c>
      <c r="I16" s="6" t="s">
        <v>26</v>
      </c>
      <c r="J16" s="1">
        <v>6264</v>
      </c>
    </row>
    <row r="17" spans="2:10" x14ac:dyDescent="0.25">
      <c r="B17" s="1" t="s">
        <v>45</v>
      </c>
      <c r="C17" s="5">
        <f>LOOKUP(products_k_import[[#This Row],[Тип продукции]],Лист2!C:C,Лист2!A:A)</f>
        <v>3</v>
      </c>
      <c r="D17" s="1">
        <v>412238</v>
      </c>
      <c r="F17" s="1" t="s">
        <v>219</v>
      </c>
      <c r="G17" s="1" t="s">
        <v>46</v>
      </c>
      <c r="H17" s="5">
        <v>2</v>
      </c>
      <c r="I17" s="6">
        <v>7</v>
      </c>
      <c r="J17" s="1">
        <v>13892</v>
      </c>
    </row>
    <row r="18" spans="2:10" x14ac:dyDescent="0.25">
      <c r="B18" s="1" t="s">
        <v>47</v>
      </c>
      <c r="C18" s="5">
        <f>LOOKUP(products_k_import[[#This Row],[Тип продукции]],Лист2!C:C,Лист2!A:A)</f>
        <v>1</v>
      </c>
      <c r="D18" s="1">
        <v>252453</v>
      </c>
      <c r="F18" s="1" t="s">
        <v>217</v>
      </c>
      <c r="G18" s="1" t="s">
        <v>48</v>
      </c>
      <c r="H18" s="5">
        <v>4</v>
      </c>
      <c r="I18" s="6">
        <v>9</v>
      </c>
      <c r="J18" s="1">
        <v>14526</v>
      </c>
    </row>
    <row r="19" spans="2:10" x14ac:dyDescent="0.25">
      <c r="B19" s="1" t="s">
        <v>49</v>
      </c>
      <c r="C19" s="5">
        <f>LOOKUP(products_k_import[[#This Row],[Тип продукции]],Лист2!C:C,Лист2!A:A)</f>
        <v>1</v>
      </c>
      <c r="D19" s="1">
        <v>343841</v>
      </c>
      <c r="F19" s="1" t="s">
        <v>217</v>
      </c>
      <c r="G19" s="1" t="s">
        <v>48</v>
      </c>
      <c r="H19" s="5">
        <v>3</v>
      </c>
      <c r="I19" s="6" t="s">
        <v>26</v>
      </c>
      <c r="J19" s="1">
        <v>12768</v>
      </c>
    </row>
    <row r="20" spans="2:10" x14ac:dyDescent="0.25">
      <c r="B20" s="1" t="s">
        <v>50</v>
      </c>
      <c r="C20" s="5">
        <f>LOOKUP(products_k_import[[#This Row],[Тип продукции]],Лист2!C:C,Лист2!A:A)</f>
        <v>4</v>
      </c>
      <c r="D20" s="1">
        <v>247470</v>
      </c>
      <c r="F20" s="1" t="s">
        <v>220</v>
      </c>
      <c r="G20" s="1" t="s">
        <v>51</v>
      </c>
      <c r="H20" s="5">
        <v>1</v>
      </c>
      <c r="I20" s="6" t="s">
        <v>32</v>
      </c>
      <c r="J20" s="1">
        <v>10139</v>
      </c>
    </row>
    <row r="21" spans="2:10" x14ac:dyDescent="0.25">
      <c r="B21" s="1" t="s">
        <v>52</v>
      </c>
      <c r="C21" s="5">
        <f>LOOKUP(products_k_import[[#This Row],[Тип продукции]],Лист2!C:C,Лист2!A:A)</f>
        <v>4</v>
      </c>
      <c r="D21" s="1">
        <v>335226</v>
      </c>
      <c r="F21" s="1" t="s">
        <v>220</v>
      </c>
      <c r="G21" s="1" t="s">
        <v>39</v>
      </c>
      <c r="H21" s="5">
        <v>1</v>
      </c>
      <c r="I21" s="6">
        <v>2</v>
      </c>
      <c r="J21" s="1">
        <v>9988</v>
      </c>
    </row>
    <row r="22" spans="2:10" x14ac:dyDescent="0.25">
      <c r="B22" s="1" t="s">
        <v>53</v>
      </c>
      <c r="C22" s="5">
        <f>LOOKUP(products_k_import[[#This Row],[Тип продукции]],Лист2!C:C,Лист2!A:A)</f>
        <v>2</v>
      </c>
      <c r="D22" s="1">
        <v>299692</v>
      </c>
      <c r="F22" s="1" t="s">
        <v>218</v>
      </c>
      <c r="G22" s="1" t="s">
        <v>55</v>
      </c>
      <c r="H22" s="5">
        <v>3</v>
      </c>
      <c r="I22" s="6">
        <v>10</v>
      </c>
      <c r="J22" s="1" t="s">
        <v>54</v>
      </c>
    </row>
    <row r="23" spans="2:10" x14ac:dyDescent="0.25">
      <c r="B23" s="1" t="s">
        <v>56</v>
      </c>
      <c r="C23" s="5">
        <f>LOOKUP(products_k_import[[#This Row],[Тип продукции]],Лист2!C:C,Лист2!A:A)</f>
        <v>1</v>
      </c>
      <c r="D23" s="1">
        <v>447543</v>
      </c>
      <c r="F23" s="1" t="s">
        <v>217</v>
      </c>
      <c r="G23" s="1" t="s">
        <v>57</v>
      </c>
      <c r="H23" s="5">
        <v>4</v>
      </c>
      <c r="I23" s="6">
        <v>8</v>
      </c>
      <c r="J23" s="1">
        <v>11661</v>
      </c>
    </row>
    <row r="24" spans="2:10" x14ac:dyDescent="0.25">
      <c r="B24" s="1" t="s">
        <v>58</v>
      </c>
      <c r="C24" s="5">
        <f>LOOKUP(products_k_import[[#This Row],[Тип продукции]],Лист2!C:C,Лист2!A:A)</f>
        <v>4</v>
      </c>
      <c r="D24" s="1">
        <v>249737</v>
      </c>
      <c r="F24" s="1" t="s">
        <v>220</v>
      </c>
      <c r="G24" s="1" t="s">
        <v>39</v>
      </c>
      <c r="H24" s="5">
        <v>5</v>
      </c>
      <c r="I24" s="6">
        <v>5</v>
      </c>
      <c r="J24" s="1">
        <v>7509</v>
      </c>
    </row>
    <row r="25" spans="2:10" x14ac:dyDescent="0.25">
      <c r="B25" s="1" t="s">
        <v>59</v>
      </c>
      <c r="C25" s="5">
        <f>LOOKUP(products_k_import[[#This Row],[Тип продукции]],Лист2!C:C,Лист2!A:A)</f>
        <v>3</v>
      </c>
      <c r="D25" s="1">
        <v>429265</v>
      </c>
      <c r="F25" s="1" t="s">
        <v>219</v>
      </c>
      <c r="G25" s="1" t="s">
        <v>60</v>
      </c>
      <c r="H25" s="5">
        <v>3</v>
      </c>
      <c r="I25" s="6">
        <v>6</v>
      </c>
      <c r="J25" s="1">
        <v>11838</v>
      </c>
    </row>
    <row r="26" spans="2:10" x14ac:dyDescent="0.25">
      <c r="B26" s="1" t="s">
        <v>61</v>
      </c>
      <c r="C26" s="5">
        <f>LOOKUP(products_k_import[[#This Row],[Тип продукции]],Лист2!C:C,Лист2!A:A)</f>
        <v>1</v>
      </c>
      <c r="D26" s="1">
        <v>299085</v>
      </c>
      <c r="F26" s="1" t="s">
        <v>217</v>
      </c>
      <c r="G26" s="1" t="s">
        <v>62</v>
      </c>
      <c r="H26" s="5">
        <v>3</v>
      </c>
      <c r="I26" s="6">
        <v>3</v>
      </c>
      <c r="J26" s="1">
        <v>4757</v>
      </c>
    </row>
    <row r="27" spans="2:10" x14ac:dyDescent="0.25">
      <c r="B27" s="1" t="s">
        <v>63</v>
      </c>
      <c r="C27" s="5">
        <f>LOOKUP(products_k_import[[#This Row],[Тип продукции]],Лист2!C:C,Лист2!A:A)</f>
        <v>2</v>
      </c>
      <c r="D27" s="1">
        <v>330937</v>
      </c>
      <c r="F27" s="1" t="s">
        <v>218</v>
      </c>
      <c r="G27" s="1" t="s">
        <v>64</v>
      </c>
      <c r="H27" s="5">
        <v>3</v>
      </c>
      <c r="I27" s="6">
        <v>1</v>
      </c>
      <c r="J27" s="1">
        <v>10928</v>
      </c>
    </row>
    <row r="28" spans="2:10" x14ac:dyDescent="0.25">
      <c r="B28" s="1" t="s">
        <v>65</v>
      </c>
      <c r="C28" s="5">
        <f>LOOKUP(products_k_import[[#This Row],[Тип продукции]],Лист2!C:C,Лист2!A:A)</f>
        <v>1</v>
      </c>
      <c r="D28" s="1">
        <v>435703</v>
      </c>
      <c r="F28" s="1" t="s">
        <v>217</v>
      </c>
      <c r="G28" s="1" t="s">
        <v>48</v>
      </c>
      <c r="H28" s="5">
        <v>5</v>
      </c>
      <c r="I28" s="6" t="s">
        <v>32</v>
      </c>
      <c r="J28" s="1" t="s">
        <v>66</v>
      </c>
    </row>
    <row r="29" spans="2:10" x14ac:dyDescent="0.25">
      <c r="B29" s="1" t="s">
        <v>67</v>
      </c>
      <c r="C29" s="5">
        <f>LOOKUP(products_k_import[[#This Row],[Тип продукции]],Лист2!C:C,Лист2!A:A)</f>
        <v>4</v>
      </c>
      <c r="D29" s="1">
        <v>305509</v>
      </c>
      <c r="F29" s="1" t="s">
        <v>220</v>
      </c>
      <c r="G29" s="1" t="s">
        <v>68</v>
      </c>
      <c r="H29" s="5">
        <v>1</v>
      </c>
      <c r="I29" s="6">
        <v>3</v>
      </c>
      <c r="J29" s="1">
        <v>5192</v>
      </c>
    </row>
    <row r="30" spans="2:10" x14ac:dyDescent="0.25">
      <c r="B30" s="1" t="s">
        <v>69</v>
      </c>
      <c r="C30" s="5">
        <f>LOOKUP(products_k_import[[#This Row],[Тип продукции]],Лист2!C:C,Лист2!A:A)</f>
        <v>4</v>
      </c>
      <c r="D30" s="1">
        <v>390434</v>
      </c>
      <c r="F30" s="1" t="s">
        <v>220</v>
      </c>
      <c r="G30" s="1" t="s">
        <v>70</v>
      </c>
      <c r="H30" s="5">
        <v>5</v>
      </c>
      <c r="I30" s="6">
        <v>8</v>
      </c>
      <c r="J30" s="1">
        <v>14258</v>
      </c>
    </row>
    <row r="31" spans="2:10" x14ac:dyDescent="0.25">
      <c r="B31" s="1" t="s">
        <v>71</v>
      </c>
      <c r="C31" s="5">
        <f>LOOKUP(products_k_import[[#This Row],[Тип продукции]],Лист2!C:C,Лист2!A:A)</f>
        <v>1</v>
      </c>
      <c r="D31" s="1">
        <v>317858</v>
      </c>
      <c r="F31" s="1" t="s">
        <v>217</v>
      </c>
      <c r="G31" s="1" t="s">
        <v>72</v>
      </c>
      <c r="H31" s="5">
        <v>5</v>
      </c>
      <c r="I31" s="6">
        <v>3</v>
      </c>
      <c r="J31" s="1">
        <v>8435</v>
      </c>
    </row>
    <row r="32" spans="2:10" x14ac:dyDescent="0.25">
      <c r="B32" s="1" t="s">
        <v>73</v>
      </c>
      <c r="C32" s="5">
        <f>LOOKUP(products_k_import[[#This Row],[Тип продукции]],Лист2!C:C,Лист2!A:A)</f>
        <v>4</v>
      </c>
      <c r="D32" s="1">
        <v>412235</v>
      </c>
      <c r="F32" s="1" t="s">
        <v>220</v>
      </c>
      <c r="G32" s="1" t="s">
        <v>74</v>
      </c>
      <c r="H32" s="5">
        <v>4</v>
      </c>
      <c r="I32" s="6">
        <v>6</v>
      </c>
      <c r="J32" s="1">
        <v>12891</v>
      </c>
    </row>
    <row r="33" spans="2:10" x14ac:dyDescent="0.25">
      <c r="B33" s="1" t="s">
        <v>75</v>
      </c>
      <c r="C33" s="5">
        <f>LOOKUP(products_k_import[[#This Row],[Тип продукции]],Лист2!C:C,Лист2!A:A)</f>
        <v>4</v>
      </c>
      <c r="D33" s="1">
        <v>328305</v>
      </c>
      <c r="F33" s="1" t="s">
        <v>220</v>
      </c>
      <c r="G33" s="1" t="s">
        <v>76</v>
      </c>
      <c r="H33" s="5">
        <v>2</v>
      </c>
      <c r="I33" s="6" t="s">
        <v>77</v>
      </c>
      <c r="J33" s="1">
        <v>10116</v>
      </c>
    </row>
    <row r="34" spans="2:10" x14ac:dyDescent="0.25">
      <c r="B34" s="1" t="s">
        <v>78</v>
      </c>
      <c r="C34" s="5">
        <f>LOOKUP(products_k_import[[#This Row],[Тип продукции]],Лист2!C:C,Лист2!A:A)</f>
        <v>3</v>
      </c>
      <c r="D34" s="1">
        <v>403378</v>
      </c>
      <c r="F34" s="1" t="s">
        <v>219</v>
      </c>
      <c r="G34" s="1" t="s">
        <v>79</v>
      </c>
      <c r="H34" s="5">
        <v>3</v>
      </c>
      <c r="I34" s="6">
        <v>10</v>
      </c>
      <c r="J34" s="1">
        <v>3626</v>
      </c>
    </row>
    <row r="35" spans="2:10" x14ac:dyDescent="0.25">
      <c r="B35" s="1" t="s">
        <v>80</v>
      </c>
      <c r="C35" s="5">
        <f>LOOKUP(products_k_import[[#This Row],[Тип продукции]],Лист2!C:C,Лист2!A:A)</f>
        <v>2</v>
      </c>
      <c r="D35" s="1">
        <v>425463</v>
      </c>
      <c r="F35" s="1" t="s">
        <v>218</v>
      </c>
      <c r="G35" s="1" t="s">
        <v>48</v>
      </c>
      <c r="H35" s="5">
        <v>4</v>
      </c>
      <c r="I35" s="6">
        <v>10</v>
      </c>
      <c r="J35" s="1" t="s">
        <v>81</v>
      </c>
    </row>
    <row r="36" spans="2:10" x14ac:dyDescent="0.25">
      <c r="B36" s="1" t="s">
        <v>82</v>
      </c>
      <c r="C36" s="5">
        <f>LOOKUP(products_k_import[[#This Row],[Тип продукции]],Лист2!C:C,Лист2!A:A)</f>
        <v>4</v>
      </c>
      <c r="D36" s="1">
        <v>327883</v>
      </c>
      <c r="F36" s="1" t="s">
        <v>220</v>
      </c>
      <c r="G36" s="1" t="s">
        <v>84</v>
      </c>
      <c r="H36" s="5">
        <v>2</v>
      </c>
      <c r="I36" s="6" t="s">
        <v>32</v>
      </c>
      <c r="J36" s="1" t="s">
        <v>83</v>
      </c>
    </row>
    <row r="37" spans="2:10" x14ac:dyDescent="0.25">
      <c r="B37" s="1" t="s">
        <v>85</v>
      </c>
      <c r="C37" s="5">
        <f>LOOKUP(products_k_import[[#This Row],[Тип продукции]],Лист2!C:C,Лист2!A:A)</f>
        <v>1</v>
      </c>
      <c r="D37" s="1">
        <v>388520</v>
      </c>
      <c r="F37" s="1" t="s">
        <v>217</v>
      </c>
      <c r="G37" s="1" t="s">
        <v>86</v>
      </c>
      <c r="H37" s="5">
        <v>3</v>
      </c>
      <c r="I37" s="6" t="s">
        <v>32</v>
      </c>
      <c r="J37" s="1">
        <v>7498</v>
      </c>
    </row>
    <row r="38" spans="2:10" x14ac:dyDescent="0.25">
      <c r="B38" s="1" t="s">
        <v>87</v>
      </c>
      <c r="C38" s="5">
        <f>LOOKUP(products_k_import[[#This Row],[Тип продукции]],Лист2!C:C,Лист2!A:A)</f>
        <v>2</v>
      </c>
      <c r="D38" s="1">
        <v>319450</v>
      </c>
      <c r="F38" s="1" t="s">
        <v>218</v>
      </c>
      <c r="G38" s="1" t="s">
        <v>39</v>
      </c>
      <c r="H38" s="5">
        <v>3</v>
      </c>
      <c r="I38" s="6" t="s">
        <v>88</v>
      </c>
      <c r="J38" s="1">
        <v>4951</v>
      </c>
    </row>
    <row r="39" spans="2:10" x14ac:dyDescent="0.25">
      <c r="B39" s="1" t="s">
        <v>89</v>
      </c>
      <c r="C39" s="5">
        <f>LOOKUP(products_k_import[[#This Row],[Тип продукции]],Лист2!C:C,Лист2!A:A)</f>
        <v>2</v>
      </c>
      <c r="D39" s="1">
        <v>421321</v>
      </c>
      <c r="F39" s="1" t="s">
        <v>218</v>
      </c>
      <c r="G39" s="1" t="s">
        <v>60</v>
      </c>
      <c r="H39" s="5">
        <v>1</v>
      </c>
      <c r="I39" s="6">
        <v>2</v>
      </c>
      <c r="J39" s="1">
        <v>14691</v>
      </c>
    </row>
    <row r="40" spans="2:10" x14ac:dyDescent="0.25">
      <c r="B40" s="1" t="s">
        <v>90</v>
      </c>
      <c r="C40" s="5">
        <f>LOOKUP(products_k_import[[#This Row],[Тип продукции]],Лист2!C:C,Лист2!A:A)</f>
        <v>1</v>
      </c>
      <c r="D40" s="1">
        <v>282569</v>
      </c>
      <c r="F40" s="1" t="s">
        <v>217</v>
      </c>
      <c r="G40" s="1" t="s">
        <v>91</v>
      </c>
      <c r="H40" s="5">
        <v>5</v>
      </c>
      <c r="I40" s="6" t="s">
        <v>29</v>
      </c>
      <c r="J40" s="1">
        <v>12356</v>
      </c>
    </row>
    <row r="41" spans="2:10" x14ac:dyDescent="0.25">
      <c r="B41" s="1" t="s">
        <v>92</v>
      </c>
      <c r="C41" s="5">
        <f>LOOKUP(products_k_import[[#This Row],[Тип продукции]],Лист2!C:C,Лист2!A:A)</f>
        <v>4</v>
      </c>
      <c r="D41" s="1">
        <v>394768</v>
      </c>
      <c r="F41" s="1" t="s">
        <v>220</v>
      </c>
      <c r="G41" s="1" t="s">
        <v>93</v>
      </c>
      <c r="H41" s="5">
        <v>1</v>
      </c>
      <c r="I41" s="6" t="s">
        <v>26</v>
      </c>
      <c r="J41" s="1">
        <v>13019</v>
      </c>
    </row>
    <row r="42" spans="2:10" x14ac:dyDescent="0.25">
      <c r="B42" s="1" t="s">
        <v>94</v>
      </c>
      <c r="C42" s="5">
        <f>LOOKUP(products_k_import[[#This Row],[Тип продукции]],Лист2!C:C,Лист2!A:A)</f>
        <v>1</v>
      </c>
      <c r="D42" s="1">
        <v>250714</v>
      </c>
      <c r="F42" s="1" t="s">
        <v>217</v>
      </c>
      <c r="G42" s="1" t="s">
        <v>95</v>
      </c>
      <c r="H42" s="5">
        <v>5</v>
      </c>
      <c r="I42" s="6">
        <v>5</v>
      </c>
      <c r="J42" s="1">
        <v>8762</v>
      </c>
    </row>
    <row r="43" spans="2:10" x14ac:dyDescent="0.25">
      <c r="B43" s="1" t="s">
        <v>96</v>
      </c>
      <c r="C43" s="5">
        <f>LOOKUP(products_k_import[[#This Row],[Тип продукции]],Лист2!C:C,Лист2!A:A)</f>
        <v>1</v>
      </c>
      <c r="D43" s="1">
        <v>251201</v>
      </c>
      <c r="F43" s="1" t="s">
        <v>217</v>
      </c>
      <c r="G43" s="1" t="s">
        <v>39</v>
      </c>
      <c r="H43" s="5">
        <v>3</v>
      </c>
      <c r="I43" s="6" t="s">
        <v>42</v>
      </c>
      <c r="J43" s="1" t="s">
        <v>97</v>
      </c>
    </row>
    <row r="44" spans="2:10" x14ac:dyDescent="0.25">
      <c r="B44" s="1" t="s">
        <v>98</v>
      </c>
      <c r="C44" s="5">
        <f>LOOKUP(products_k_import[[#This Row],[Тип продукции]],Лист2!C:C,Лист2!A:A)</f>
        <v>2</v>
      </c>
      <c r="D44" s="1">
        <v>274477</v>
      </c>
      <c r="F44" s="1" t="s">
        <v>218</v>
      </c>
      <c r="G44" s="1" t="s">
        <v>99</v>
      </c>
      <c r="H44" s="5">
        <v>5</v>
      </c>
      <c r="I44" s="6">
        <v>5</v>
      </c>
      <c r="J44" s="1">
        <v>9527</v>
      </c>
    </row>
    <row r="45" spans="2:10" x14ac:dyDescent="0.25">
      <c r="B45" s="1" t="s">
        <v>100</v>
      </c>
      <c r="C45" s="5">
        <f>LOOKUP(products_k_import[[#This Row],[Тип продукции]],Лист2!C:C,Лист2!A:A)</f>
        <v>1</v>
      </c>
      <c r="D45" s="1">
        <v>358851</v>
      </c>
      <c r="F45" s="1" t="s">
        <v>217</v>
      </c>
      <c r="G45" s="1" t="s">
        <v>101</v>
      </c>
      <c r="H45" s="5">
        <v>5</v>
      </c>
      <c r="I45" s="6" t="s">
        <v>88</v>
      </c>
      <c r="J45" s="1">
        <v>5695</v>
      </c>
    </row>
    <row r="46" spans="2:10" x14ac:dyDescent="0.25">
      <c r="B46" s="1" t="s">
        <v>102</v>
      </c>
      <c r="C46" s="5">
        <f>LOOKUP(products_k_import[[#This Row],[Тип продукции]],Лист2!C:C,Лист2!A:A)</f>
        <v>1</v>
      </c>
      <c r="D46" s="1">
        <v>449834</v>
      </c>
      <c r="F46" s="1" t="s">
        <v>217</v>
      </c>
      <c r="G46" s="1" t="s">
        <v>103</v>
      </c>
      <c r="H46" s="5">
        <v>4</v>
      </c>
      <c r="I46" s="6">
        <v>8</v>
      </c>
      <c r="J46" s="1">
        <v>2698</v>
      </c>
    </row>
    <row r="47" spans="2:10" x14ac:dyDescent="0.25">
      <c r="B47" s="1" t="s">
        <v>104</v>
      </c>
      <c r="C47" s="5">
        <f>LOOKUP(products_k_import[[#This Row],[Тип продукции]],Лист2!C:C,Лист2!A:A)</f>
        <v>4</v>
      </c>
      <c r="D47" s="1">
        <v>438383</v>
      </c>
      <c r="F47" s="1" t="s">
        <v>220</v>
      </c>
      <c r="G47" s="1" t="s">
        <v>48</v>
      </c>
      <c r="H47" s="5">
        <v>3</v>
      </c>
      <c r="I47" s="6" t="s">
        <v>77</v>
      </c>
      <c r="J47" s="1">
        <v>12000</v>
      </c>
    </row>
    <row r="48" spans="2:10" x14ac:dyDescent="0.25">
      <c r="B48" s="1" t="s">
        <v>105</v>
      </c>
      <c r="C48" s="5">
        <f>LOOKUP(products_k_import[[#This Row],[Тип продукции]],Лист2!C:C,Лист2!A:A)</f>
        <v>3</v>
      </c>
      <c r="D48" s="1">
        <v>298778</v>
      </c>
      <c r="F48" s="1" t="s">
        <v>219</v>
      </c>
      <c r="G48" s="1" t="s">
        <v>106</v>
      </c>
      <c r="H48" s="5">
        <v>1</v>
      </c>
      <c r="I48" s="6" t="s">
        <v>42</v>
      </c>
      <c r="J48" s="1">
        <v>7493</v>
      </c>
    </row>
    <row r="49" spans="2:10" x14ac:dyDescent="0.25">
      <c r="B49" s="1" t="s">
        <v>107</v>
      </c>
      <c r="C49" s="5">
        <f>LOOKUP(products_k_import[[#This Row],[Тип продукции]],Лист2!C:C,Лист2!A:A)</f>
        <v>3</v>
      </c>
      <c r="D49" s="1">
        <v>337577</v>
      </c>
      <c r="F49" s="1" t="s">
        <v>219</v>
      </c>
      <c r="G49" s="1" t="s">
        <v>108</v>
      </c>
      <c r="H49" s="5">
        <v>1</v>
      </c>
      <c r="I49" s="6">
        <v>9</v>
      </c>
      <c r="J49" s="1">
        <v>10161</v>
      </c>
    </row>
    <row r="50" spans="2:10" x14ac:dyDescent="0.25">
      <c r="B50" s="1" t="s">
        <v>109</v>
      </c>
      <c r="C50" s="5">
        <f>LOOKUP(products_k_import[[#This Row],[Тип продукции]],Лист2!C:C,Лист2!A:A)</f>
        <v>4</v>
      </c>
      <c r="D50" s="1">
        <v>365509</v>
      </c>
      <c r="F50" s="1" t="s">
        <v>220</v>
      </c>
      <c r="G50" s="1" t="s">
        <v>48</v>
      </c>
      <c r="H50" s="5">
        <v>5</v>
      </c>
      <c r="I50" s="6" t="s">
        <v>88</v>
      </c>
      <c r="J50" s="1" t="s">
        <v>110</v>
      </c>
    </row>
    <row r="51" spans="2:10" x14ac:dyDescent="0.25">
      <c r="B51" s="1" t="s">
        <v>111</v>
      </c>
      <c r="C51" s="5">
        <f>LOOKUP(products_k_import[[#This Row],[Тип продукции]],Лист2!C:C,Лист2!A:A)</f>
        <v>2</v>
      </c>
      <c r="D51" s="1">
        <v>348553</v>
      </c>
      <c r="F51" s="1" t="s">
        <v>218</v>
      </c>
      <c r="G51" s="1" t="s">
        <v>48</v>
      </c>
      <c r="H51" s="5">
        <v>2</v>
      </c>
      <c r="I51" s="6" t="s">
        <v>32</v>
      </c>
      <c r="J51" s="1" t="s">
        <v>112</v>
      </c>
    </row>
    <row r="52" spans="2:10" x14ac:dyDescent="0.25">
      <c r="B52" s="1" t="s">
        <v>113</v>
      </c>
      <c r="C52" s="5">
        <f>LOOKUP(products_k_import[[#This Row],[Тип продукции]],Лист2!C:C,Лист2!A:A)</f>
        <v>1</v>
      </c>
      <c r="D52" s="1">
        <v>300047</v>
      </c>
      <c r="F52" s="1" t="s">
        <v>217</v>
      </c>
      <c r="G52" s="1" t="s">
        <v>114</v>
      </c>
      <c r="H52" s="5">
        <v>3</v>
      </c>
      <c r="I52" s="6">
        <v>10</v>
      </c>
      <c r="J52" s="1">
        <v>10323</v>
      </c>
    </row>
    <row r="53" spans="2:10" x14ac:dyDescent="0.25">
      <c r="B53" s="1" t="s">
        <v>115</v>
      </c>
      <c r="C53" s="5">
        <f>LOOKUP(products_k_import[[#This Row],[Тип продукции]],Лист2!C:C,Лист2!A:A)</f>
        <v>4</v>
      </c>
      <c r="D53" s="1">
        <v>279256</v>
      </c>
      <c r="F53" s="1" t="s">
        <v>220</v>
      </c>
      <c r="G53" s="1" t="s">
        <v>116</v>
      </c>
      <c r="H53" s="5">
        <v>4</v>
      </c>
      <c r="I53" s="6" t="s">
        <v>29</v>
      </c>
      <c r="J53" s="1">
        <v>9759</v>
      </c>
    </row>
    <row r="54" spans="2:10" x14ac:dyDescent="0.25">
      <c r="B54" s="1" t="s">
        <v>117</v>
      </c>
      <c r="C54" s="5">
        <f>LOOKUP(products_k_import[[#This Row],[Тип продукции]],Лист2!C:C,Лист2!A:A)</f>
        <v>2</v>
      </c>
      <c r="D54" s="1">
        <v>406784</v>
      </c>
      <c r="F54" s="1" t="s">
        <v>218</v>
      </c>
      <c r="G54" s="1" t="s">
        <v>118</v>
      </c>
      <c r="H54" s="5">
        <v>3</v>
      </c>
      <c r="I54" s="6">
        <v>5</v>
      </c>
      <c r="J54" s="1">
        <v>14692</v>
      </c>
    </row>
    <row r="55" spans="2:10" x14ac:dyDescent="0.25">
      <c r="B55" s="1" t="s">
        <v>119</v>
      </c>
      <c r="C55" s="5">
        <f>LOOKUP(products_k_import[[#This Row],[Тип продукции]],Лист2!C:C,Лист2!A:A)</f>
        <v>3</v>
      </c>
      <c r="D55" s="1">
        <v>276905</v>
      </c>
      <c r="F55" s="1" t="s">
        <v>219</v>
      </c>
      <c r="G55" s="1" t="s">
        <v>48</v>
      </c>
      <c r="H55" s="5">
        <v>1</v>
      </c>
      <c r="I55" s="6">
        <v>2</v>
      </c>
      <c r="J55" s="1">
        <v>10343</v>
      </c>
    </row>
    <row r="56" spans="2:10" x14ac:dyDescent="0.25">
      <c r="B56" s="1" t="s">
        <v>120</v>
      </c>
      <c r="C56" s="5">
        <f>LOOKUP(products_k_import[[#This Row],[Тип продукции]],Лист2!C:C,Лист2!A:A)</f>
        <v>1</v>
      </c>
      <c r="D56" s="1">
        <v>318661</v>
      </c>
      <c r="F56" s="1" t="s">
        <v>217</v>
      </c>
      <c r="G56" s="1" t="s">
        <v>48</v>
      </c>
      <c r="H56" s="5">
        <v>1</v>
      </c>
      <c r="I56" s="6" t="s">
        <v>88</v>
      </c>
      <c r="J56" s="1" t="s">
        <v>121</v>
      </c>
    </row>
    <row r="57" spans="2:10" x14ac:dyDescent="0.25">
      <c r="B57" s="1" t="s">
        <v>122</v>
      </c>
      <c r="C57" s="5">
        <f>LOOKUP(products_k_import[[#This Row],[Тип продукции]],Лист2!C:C,Лист2!A:A)</f>
        <v>4</v>
      </c>
      <c r="D57" s="1">
        <v>440993</v>
      </c>
      <c r="F57" s="1" t="s">
        <v>220</v>
      </c>
      <c r="G57" s="1" t="s">
        <v>48</v>
      </c>
      <c r="H57" s="5">
        <v>5</v>
      </c>
      <c r="I57" s="6">
        <v>2</v>
      </c>
      <c r="J57" s="1">
        <v>6020</v>
      </c>
    </row>
    <row r="58" spans="2:10" x14ac:dyDescent="0.25">
      <c r="B58" s="1" t="s">
        <v>123</v>
      </c>
      <c r="C58" s="5">
        <f>LOOKUP(products_k_import[[#This Row],[Тип продукции]],Лист2!C:C,Лист2!A:A)</f>
        <v>4</v>
      </c>
      <c r="D58" s="1">
        <v>341800</v>
      </c>
      <c r="F58" s="1" t="s">
        <v>220</v>
      </c>
      <c r="G58" s="1" t="s">
        <v>39</v>
      </c>
      <c r="H58" s="5">
        <v>2</v>
      </c>
      <c r="I58" s="6">
        <v>4</v>
      </c>
      <c r="J58" s="1">
        <v>5447</v>
      </c>
    </row>
    <row r="59" spans="2:10" x14ac:dyDescent="0.25">
      <c r="B59" s="1" t="s">
        <v>124</v>
      </c>
      <c r="C59" s="5">
        <f>LOOKUP(products_k_import[[#This Row],[Тип продукции]],Лист2!C:C,Лист2!A:A)</f>
        <v>1</v>
      </c>
      <c r="D59" s="1">
        <v>453650</v>
      </c>
      <c r="F59" s="1" t="s">
        <v>217</v>
      </c>
      <c r="G59" s="1" t="s">
        <v>126</v>
      </c>
      <c r="H59" s="5">
        <v>5</v>
      </c>
      <c r="I59" s="6">
        <v>3</v>
      </c>
      <c r="J59" s="1" t="s">
        <v>125</v>
      </c>
    </row>
    <row r="60" spans="2:10" x14ac:dyDescent="0.25">
      <c r="B60" s="1" t="s">
        <v>127</v>
      </c>
      <c r="C60" s="5">
        <f>LOOKUP(products_k_import[[#This Row],[Тип продукции]],Лист2!C:C,Лист2!A:A)</f>
        <v>4</v>
      </c>
      <c r="D60" s="1">
        <v>372287</v>
      </c>
      <c r="F60" s="1" t="s">
        <v>220</v>
      </c>
      <c r="G60" s="1" t="s">
        <v>128</v>
      </c>
      <c r="H60" s="5">
        <v>5</v>
      </c>
      <c r="I60" s="6">
        <v>3</v>
      </c>
      <c r="J60" s="1">
        <v>5808</v>
      </c>
    </row>
    <row r="61" spans="2:10" x14ac:dyDescent="0.25">
      <c r="B61" s="1" t="s">
        <v>129</v>
      </c>
      <c r="C61" s="5">
        <f>LOOKUP(products_k_import[[#This Row],[Тип продукции]],Лист2!C:C,Лист2!A:A)</f>
        <v>1</v>
      </c>
      <c r="D61" s="1">
        <v>347427</v>
      </c>
      <c r="F61" s="1" t="s">
        <v>217</v>
      </c>
      <c r="G61" s="1" t="s">
        <v>48</v>
      </c>
      <c r="H61" s="5">
        <v>1</v>
      </c>
      <c r="I61" s="6">
        <v>1</v>
      </c>
      <c r="J61" s="1">
        <v>5071</v>
      </c>
    </row>
    <row r="62" spans="2:10" x14ac:dyDescent="0.25">
      <c r="B62" s="1" t="s">
        <v>130</v>
      </c>
      <c r="C62" s="5">
        <f>LOOKUP(products_k_import[[#This Row],[Тип продукции]],Лист2!C:C,Лист2!A:A)</f>
        <v>2</v>
      </c>
      <c r="D62" s="1">
        <v>274665</v>
      </c>
      <c r="F62" s="1" t="s">
        <v>218</v>
      </c>
      <c r="G62" s="1" t="s">
        <v>131</v>
      </c>
      <c r="H62" s="5">
        <v>2</v>
      </c>
      <c r="I62" s="6">
        <v>10</v>
      </c>
      <c r="J62" s="1">
        <v>13101</v>
      </c>
    </row>
    <row r="63" spans="2:10" x14ac:dyDescent="0.25">
      <c r="B63" s="1" t="s">
        <v>132</v>
      </c>
      <c r="C63" s="5">
        <f>LOOKUP(products_k_import[[#This Row],[Тип продукции]],Лист2!C:C,Лист2!A:A)</f>
        <v>4</v>
      </c>
      <c r="D63" s="1">
        <v>283112</v>
      </c>
      <c r="F63" s="1" t="s">
        <v>220</v>
      </c>
      <c r="G63" s="1" t="s">
        <v>133</v>
      </c>
      <c r="H63" s="5">
        <v>3</v>
      </c>
      <c r="I63" s="6">
        <v>4</v>
      </c>
      <c r="J63" s="1">
        <v>3362</v>
      </c>
    </row>
    <row r="64" spans="2:10" x14ac:dyDescent="0.25">
      <c r="B64" s="1" t="s">
        <v>134</v>
      </c>
      <c r="C64" s="5">
        <f>LOOKUP(products_k_import[[#This Row],[Тип продукции]],Лист2!C:C,Лист2!A:A)</f>
        <v>3</v>
      </c>
      <c r="D64" s="1">
        <v>363664</v>
      </c>
      <c r="F64" s="1" t="s">
        <v>219</v>
      </c>
      <c r="G64" s="1" t="s">
        <v>39</v>
      </c>
      <c r="H64" s="5">
        <v>1</v>
      </c>
      <c r="I64" s="6">
        <v>8</v>
      </c>
      <c r="J64" s="1">
        <v>12681</v>
      </c>
    </row>
    <row r="65" spans="2:10" x14ac:dyDescent="0.25">
      <c r="B65" s="1" t="s">
        <v>135</v>
      </c>
      <c r="C65" s="5">
        <f>LOOKUP(products_k_import[[#This Row],[Тип продукции]],Лист2!C:C,Лист2!A:A)</f>
        <v>2</v>
      </c>
      <c r="D65" s="1">
        <v>444141</v>
      </c>
      <c r="F65" s="1" t="s">
        <v>218</v>
      </c>
      <c r="G65" s="1" t="s">
        <v>60</v>
      </c>
      <c r="H65" s="5">
        <v>2</v>
      </c>
      <c r="I65" s="6">
        <v>8</v>
      </c>
      <c r="J65" s="1" t="s">
        <v>136</v>
      </c>
    </row>
    <row r="66" spans="2:10" x14ac:dyDescent="0.25">
      <c r="B66" s="1" t="s">
        <v>137</v>
      </c>
      <c r="C66" s="5">
        <f>LOOKUP(products_k_import[[#This Row],[Тип продукции]],Лист2!C:C,Лист2!A:A)</f>
        <v>2</v>
      </c>
      <c r="D66" s="1">
        <v>416324</v>
      </c>
      <c r="F66" s="1" t="s">
        <v>218</v>
      </c>
      <c r="G66" s="1" t="s">
        <v>138</v>
      </c>
      <c r="H66" s="5">
        <v>2</v>
      </c>
      <c r="I66" s="6">
        <v>8</v>
      </c>
      <c r="J66" s="1">
        <v>13841</v>
      </c>
    </row>
    <row r="67" spans="2:10" x14ac:dyDescent="0.25">
      <c r="B67" s="1" t="s">
        <v>139</v>
      </c>
      <c r="C67" s="5">
        <f>LOOKUP(products_k_import[[#This Row],[Тип продукции]],Лист2!C:C,Лист2!A:A)</f>
        <v>3</v>
      </c>
      <c r="D67" s="1">
        <v>387609</v>
      </c>
      <c r="F67" s="1" t="s">
        <v>219</v>
      </c>
      <c r="G67" s="1" t="s">
        <v>140</v>
      </c>
      <c r="H67" s="5">
        <v>1</v>
      </c>
      <c r="I67" s="6">
        <v>4</v>
      </c>
      <c r="J67" s="1">
        <v>3445</v>
      </c>
    </row>
    <row r="68" spans="2:10" x14ac:dyDescent="0.25">
      <c r="B68" s="1" t="s">
        <v>141</v>
      </c>
      <c r="C68" s="5">
        <f>LOOKUP(products_k_import[[#This Row],[Тип продукции]],Лист2!C:C,Лист2!A:A)</f>
        <v>4</v>
      </c>
      <c r="D68" s="1">
        <v>432234</v>
      </c>
      <c r="F68" s="1" t="s">
        <v>220</v>
      </c>
      <c r="G68" s="1" t="s">
        <v>48</v>
      </c>
      <c r="H68" s="5">
        <v>3</v>
      </c>
      <c r="I68" s="6" t="s">
        <v>142</v>
      </c>
      <c r="J68" s="1">
        <v>13556</v>
      </c>
    </row>
    <row r="69" spans="2:10" x14ac:dyDescent="0.25">
      <c r="B69" s="1" t="s">
        <v>143</v>
      </c>
      <c r="C69" s="5">
        <f>LOOKUP(products_k_import[[#This Row],[Тип продукции]],Лист2!C:C,Лист2!A:A)</f>
        <v>3</v>
      </c>
      <c r="D69" s="1">
        <v>381949</v>
      </c>
      <c r="F69" s="1" t="s">
        <v>219</v>
      </c>
      <c r="G69" s="1" t="s">
        <v>60</v>
      </c>
      <c r="H69" s="5">
        <v>4</v>
      </c>
      <c r="I69" s="6">
        <v>6</v>
      </c>
      <c r="J69" s="1">
        <v>5902</v>
      </c>
    </row>
    <row r="70" spans="2:10" x14ac:dyDescent="0.25">
      <c r="B70" s="1" t="s">
        <v>144</v>
      </c>
      <c r="C70" s="5">
        <f>LOOKUP(products_k_import[[#This Row],[Тип продукции]],Лист2!C:C,Лист2!A:A)</f>
        <v>4</v>
      </c>
      <c r="D70" s="1">
        <v>394413</v>
      </c>
      <c r="F70" s="1" t="s">
        <v>220</v>
      </c>
      <c r="G70" s="1" t="s">
        <v>145</v>
      </c>
      <c r="H70" s="5">
        <v>3</v>
      </c>
      <c r="I70" s="6">
        <v>10</v>
      </c>
      <c r="J70" s="1">
        <v>12679</v>
      </c>
    </row>
    <row r="71" spans="2:10" x14ac:dyDescent="0.25">
      <c r="B71" s="1" t="s">
        <v>146</v>
      </c>
      <c r="C71" s="5">
        <f>LOOKUP(products_k_import[[#This Row],[Тип продукции]],Лист2!C:C,Лист2!A:A)</f>
        <v>3</v>
      </c>
      <c r="D71" s="1">
        <v>434626</v>
      </c>
      <c r="F71" s="1" t="s">
        <v>219</v>
      </c>
      <c r="G71" s="1" t="s">
        <v>148</v>
      </c>
      <c r="H71" s="5">
        <v>5</v>
      </c>
      <c r="I71" s="6" t="s">
        <v>13</v>
      </c>
      <c r="J71" s="1" t="s">
        <v>147</v>
      </c>
    </row>
    <row r="72" spans="2:10" x14ac:dyDescent="0.25">
      <c r="B72" s="1" t="s">
        <v>149</v>
      </c>
      <c r="C72" s="5">
        <f>LOOKUP(products_k_import[[#This Row],[Тип продукции]],Лист2!C:C,Лист2!A:A)</f>
        <v>2</v>
      </c>
      <c r="D72" s="1">
        <v>280863</v>
      </c>
      <c r="F72" s="1" t="s">
        <v>218</v>
      </c>
      <c r="G72" s="1" t="s">
        <v>48</v>
      </c>
      <c r="H72" s="5">
        <v>4</v>
      </c>
      <c r="I72" s="6" t="s">
        <v>13</v>
      </c>
      <c r="J72" s="1">
        <v>11695</v>
      </c>
    </row>
    <row r="73" spans="2:10" x14ac:dyDescent="0.25">
      <c r="B73" s="1" t="s">
        <v>150</v>
      </c>
      <c r="C73" s="5">
        <f>LOOKUP(products_k_import[[#This Row],[Тип продукции]],Лист2!C:C,Лист2!A:A)</f>
        <v>2</v>
      </c>
      <c r="D73" s="1">
        <v>444280</v>
      </c>
      <c r="F73" s="1" t="s">
        <v>218</v>
      </c>
      <c r="G73" s="1" t="s">
        <v>151</v>
      </c>
      <c r="H73" s="5">
        <v>4</v>
      </c>
      <c r="I73" s="6">
        <v>6</v>
      </c>
      <c r="J73" s="1">
        <v>13168</v>
      </c>
    </row>
    <row r="74" spans="2:10" x14ac:dyDescent="0.25">
      <c r="B74" s="1" t="s">
        <v>152</v>
      </c>
      <c r="C74" s="5">
        <f>LOOKUP(products_k_import[[#This Row],[Тип продукции]],Лист2!C:C,Лист2!A:A)</f>
        <v>4</v>
      </c>
      <c r="D74" s="1">
        <v>331576</v>
      </c>
      <c r="F74" s="1" t="s">
        <v>220</v>
      </c>
      <c r="G74" s="1" t="s">
        <v>153</v>
      </c>
      <c r="H74" s="5">
        <v>3</v>
      </c>
      <c r="I74" s="6">
        <v>8</v>
      </c>
      <c r="J74" s="1">
        <v>4803</v>
      </c>
    </row>
    <row r="75" spans="2:10" x14ac:dyDescent="0.25">
      <c r="B75" s="1" t="s">
        <v>154</v>
      </c>
      <c r="C75" s="5">
        <f>LOOKUP(products_k_import[[#This Row],[Тип продукции]],Лист2!C:C,Лист2!A:A)</f>
        <v>4</v>
      </c>
      <c r="D75" s="1">
        <v>268886</v>
      </c>
      <c r="F75" s="1" t="s">
        <v>220</v>
      </c>
      <c r="G75" s="1" t="s">
        <v>60</v>
      </c>
      <c r="H75" s="5">
        <v>3</v>
      </c>
      <c r="I75" s="6">
        <v>2</v>
      </c>
      <c r="J75" s="1">
        <v>13471</v>
      </c>
    </row>
    <row r="76" spans="2:10" x14ac:dyDescent="0.25">
      <c r="B76" s="1" t="s">
        <v>155</v>
      </c>
      <c r="C76" s="5">
        <f>LOOKUP(products_k_import[[#This Row],[Тип продукции]],Лист2!C:C,Лист2!A:A)</f>
        <v>3</v>
      </c>
      <c r="D76" s="1">
        <v>427198</v>
      </c>
      <c r="F76" s="1" t="s">
        <v>219</v>
      </c>
      <c r="G76" s="1" t="s">
        <v>48</v>
      </c>
      <c r="H76" s="5">
        <v>4</v>
      </c>
      <c r="I76" s="6">
        <v>10</v>
      </c>
      <c r="J76" s="1" t="s">
        <v>156</v>
      </c>
    </row>
    <row r="77" spans="2:10" x14ac:dyDescent="0.25">
      <c r="B77" s="1" t="s">
        <v>157</v>
      </c>
      <c r="C77" s="5">
        <f>LOOKUP(products_k_import[[#This Row],[Тип продукции]],Лист2!C:C,Лист2!A:A)</f>
        <v>2</v>
      </c>
      <c r="D77" s="1">
        <v>354738</v>
      </c>
      <c r="F77" s="1" t="s">
        <v>218</v>
      </c>
      <c r="G77" s="1" t="s">
        <v>158</v>
      </c>
      <c r="H77" s="5">
        <v>2</v>
      </c>
      <c r="I77" s="6">
        <v>10</v>
      </c>
      <c r="J77" s="1">
        <v>11329</v>
      </c>
    </row>
    <row r="78" spans="2:10" x14ac:dyDescent="0.25">
      <c r="B78" s="1" t="s">
        <v>159</v>
      </c>
      <c r="C78" s="5">
        <f>LOOKUP(products_k_import[[#This Row],[Тип продукции]],Лист2!C:C,Лист2!A:A)</f>
        <v>2</v>
      </c>
      <c r="D78" s="1">
        <v>330951</v>
      </c>
      <c r="F78" s="1" t="s">
        <v>218</v>
      </c>
      <c r="G78" s="1" t="s">
        <v>160</v>
      </c>
      <c r="H78" s="5">
        <v>4</v>
      </c>
      <c r="I78" s="6">
        <v>7</v>
      </c>
      <c r="J78" s="1">
        <v>6786</v>
      </c>
    </row>
    <row r="79" spans="2:10" x14ac:dyDescent="0.25">
      <c r="B79" s="1" t="s">
        <v>161</v>
      </c>
      <c r="C79" s="5">
        <f>LOOKUP(products_k_import[[#This Row],[Тип продукции]],Лист2!C:C,Лист2!A:A)</f>
        <v>4</v>
      </c>
      <c r="D79" s="1">
        <v>241577</v>
      </c>
      <c r="F79" s="1" t="s">
        <v>220</v>
      </c>
      <c r="G79" s="1" t="s">
        <v>162</v>
      </c>
      <c r="H79" s="5">
        <v>2</v>
      </c>
      <c r="I79" s="6">
        <v>6</v>
      </c>
      <c r="J79" s="1">
        <v>9125</v>
      </c>
    </row>
    <row r="80" spans="2:10" x14ac:dyDescent="0.25">
      <c r="B80" s="1" t="s">
        <v>163</v>
      </c>
      <c r="C80" s="5">
        <f>LOOKUP(products_k_import[[#This Row],[Тип продукции]],Лист2!C:C,Лист2!A:A)</f>
        <v>3</v>
      </c>
      <c r="D80" s="1">
        <v>281537</v>
      </c>
      <c r="F80" s="1" t="s">
        <v>219</v>
      </c>
      <c r="G80" s="1" t="s">
        <v>39</v>
      </c>
      <c r="H80" s="5">
        <v>1</v>
      </c>
      <c r="I80" s="6">
        <v>2</v>
      </c>
      <c r="J80" s="1">
        <v>4365</v>
      </c>
    </row>
    <row r="81" spans="2:10" x14ac:dyDescent="0.25">
      <c r="B81" s="1" t="s">
        <v>164</v>
      </c>
      <c r="C81" s="5">
        <f>LOOKUP(products_k_import[[#This Row],[Тип продукции]],Лист2!C:C,Лист2!A:A)</f>
        <v>2</v>
      </c>
      <c r="D81" s="1">
        <v>300433</v>
      </c>
      <c r="F81" s="1" t="s">
        <v>218</v>
      </c>
      <c r="G81" s="1" t="s">
        <v>60</v>
      </c>
      <c r="H81" s="5">
        <v>4</v>
      </c>
      <c r="I81" s="6">
        <v>2</v>
      </c>
      <c r="J81" s="1">
        <v>2570</v>
      </c>
    </row>
    <row r="82" spans="2:10" x14ac:dyDescent="0.25">
      <c r="B82" s="1" t="s">
        <v>165</v>
      </c>
      <c r="C82" s="5">
        <f>LOOKUP(products_k_import[[#This Row],[Тип продукции]],Лист2!C:C,Лист2!A:A)</f>
        <v>4</v>
      </c>
      <c r="D82" s="1">
        <v>254860</v>
      </c>
      <c r="F82" s="1" t="s">
        <v>220</v>
      </c>
      <c r="G82" s="1" t="s">
        <v>60</v>
      </c>
      <c r="H82" s="5">
        <v>2</v>
      </c>
      <c r="I82" s="6">
        <v>5</v>
      </c>
      <c r="J82" s="1">
        <v>5568</v>
      </c>
    </row>
    <row r="83" spans="2:10" x14ac:dyDescent="0.25">
      <c r="B83" s="1" t="s">
        <v>166</v>
      </c>
      <c r="C83" s="5">
        <f>LOOKUP(products_k_import[[#This Row],[Тип продукции]],Лист2!C:C,Лист2!A:A)</f>
        <v>1</v>
      </c>
      <c r="D83" s="1">
        <v>406411</v>
      </c>
      <c r="F83" s="1" t="s">
        <v>217</v>
      </c>
      <c r="G83" s="1" t="s">
        <v>167</v>
      </c>
      <c r="H83" s="5">
        <v>2</v>
      </c>
      <c r="I83" s="6">
        <v>4</v>
      </c>
      <c r="J83" s="1">
        <v>2904</v>
      </c>
    </row>
    <row r="84" spans="2:10" x14ac:dyDescent="0.25">
      <c r="B84" s="1" t="s">
        <v>168</v>
      </c>
      <c r="C84" s="5">
        <f>LOOKUP(products_k_import[[#This Row],[Тип продукции]],Лист2!C:C,Лист2!A:A)</f>
        <v>3</v>
      </c>
      <c r="D84" s="1">
        <v>440973</v>
      </c>
      <c r="F84" s="1" t="s">
        <v>219</v>
      </c>
      <c r="G84" s="1" t="s">
        <v>169</v>
      </c>
      <c r="H84" s="5">
        <v>4</v>
      </c>
      <c r="I84" s="6">
        <v>4</v>
      </c>
      <c r="J84" s="1">
        <v>8439</v>
      </c>
    </row>
    <row r="85" spans="2:10" x14ac:dyDescent="0.25">
      <c r="B85" s="1" t="s">
        <v>170</v>
      </c>
      <c r="C85" s="5">
        <f>LOOKUP(products_k_import[[#This Row],[Тип продукции]],Лист2!C:C,Лист2!A:A)</f>
        <v>2</v>
      </c>
      <c r="D85" s="1">
        <v>308647</v>
      </c>
      <c r="F85" s="1" t="s">
        <v>218</v>
      </c>
      <c r="G85" s="1" t="s">
        <v>171</v>
      </c>
      <c r="H85" s="5">
        <v>4</v>
      </c>
      <c r="I85" s="6">
        <v>6</v>
      </c>
      <c r="J85" s="1">
        <v>12830</v>
      </c>
    </row>
    <row r="86" spans="2:10" x14ac:dyDescent="0.25">
      <c r="B86" s="1" t="s">
        <v>172</v>
      </c>
      <c r="C86" s="5">
        <f>LOOKUP(products_k_import[[#This Row],[Тип продукции]],Лист2!C:C,Лист2!A:A)</f>
        <v>2</v>
      </c>
      <c r="D86" s="1">
        <v>291319</v>
      </c>
      <c r="F86" s="1" t="s">
        <v>218</v>
      </c>
      <c r="G86" s="1" t="s">
        <v>173</v>
      </c>
      <c r="H86" s="5">
        <v>2</v>
      </c>
      <c r="I86" s="6" t="s">
        <v>21</v>
      </c>
      <c r="J86" s="1">
        <v>6426</v>
      </c>
    </row>
    <row r="87" spans="2:10" x14ac:dyDescent="0.25">
      <c r="B87" s="1" t="s">
        <v>174</v>
      </c>
      <c r="C87" s="5">
        <f>LOOKUP(products_k_import[[#This Row],[Тип продукции]],Лист2!C:C,Лист2!A:A)</f>
        <v>1</v>
      </c>
      <c r="D87" s="1">
        <v>255211</v>
      </c>
      <c r="F87" s="1" t="s">
        <v>217</v>
      </c>
      <c r="G87" s="1" t="s">
        <v>176</v>
      </c>
      <c r="H87" s="5">
        <v>1</v>
      </c>
      <c r="I87" s="6" t="s">
        <v>88</v>
      </c>
      <c r="J87" s="1" t="s">
        <v>175</v>
      </c>
    </row>
    <row r="88" spans="2:10" x14ac:dyDescent="0.25">
      <c r="B88" s="1" t="s">
        <v>177</v>
      </c>
      <c r="C88" s="5">
        <f>LOOKUP(products_k_import[[#This Row],[Тип продукции]],Лист2!C:C,Лист2!A:A)</f>
        <v>2</v>
      </c>
      <c r="D88" s="1">
        <v>275809</v>
      </c>
      <c r="F88" s="1" t="s">
        <v>218</v>
      </c>
      <c r="G88" s="1" t="s">
        <v>178</v>
      </c>
      <c r="H88" s="5">
        <v>4</v>
      </c>
      <c r="I88" s="6" t="s">
        <v>42</v>
      </c>
      <c r="J88" s="1">
        <v>3258</v>
      </c>
    </row>
    <row r="89" spans="2:10" x14ac:dyDescent="0.25">
      <c r="B89" s="1" t="s">
        <v>179</v>
      </c>
      <c r="C89" s="5">
        <f>LOOKUP(products_k_import[[#This Row],[Тип продукции]],Лист2!C:C,Лист2!A:A)</f>
        <v>3</v>
      </c>
      <c r="D89" s="1">
        <v>332936</v>
      </c>
      <c r="F89" s="1" t="s">
        <v>219</v>
      </c>
      <c r="G89" s="1" t="s">
        <v>180</v>
      </c>
      <c r="H89" s="5">
        <v>2</v>
      </c>
      <c r="I89" s="6">
        <v>1</v>
      </c>
      <c r="J89" s="1">
        <v>11145</v>
      </c>
    </row>
    <row r="90" spans="2:10" x14ac:dyDescent="0.25">
      <c r="B90" s="1" t="s">
        <v>181</v>
      </c>
      <c r="C90" s="5">
        <f>LOOKUP(products_k_import[[#This Row],[Тип продукции]],Лист2!C:C,Лист2!A:A)</f>
        <v>2</v>
      </c>
      <c r="D90" s="1">
        <v>382661</v>
      </c>
      <c r="F90" s="1" t="s">
        <v>218</v>
      </c>
      <c r="G90" s="1" t="s">
        <v>39</v>
      </c>
      <c r="H90" s="5">
        <v>1</v>
      </c>
      <c r="I90" s="6">
        <v>2</v>
      </c>
      <c r="J90" s="1">
        <v>10373</v>
      </c>
    </row>
    <row r="91" spans="2:10" x14ac:dyDescent="0.25">
      <c r="B91" s="1" t="s">
        <v>182</v>
      </c>
      <c r="C91" s="5">
        <f>LOOKUP(products_k_import[[#This Row],[Тип продукции]],Лист2!C:C,Лист2!A:A)</f>
        <v>2</v>
      </c>
      <c r="D91" s="1">
        <v>335030</v>
      </c>
      <c r="F91" s="1" t="s">
        <v>218</v>
      </c>
      <c r="G91" s="1" t="s">
        <v>39</v>
      </c>
      <c r="H91" s="5">
        <v>4</v>
      </c>
      <c r="I91" s="6">
        <v>10</v>
      </c>
      <c r="J91" s="1">
        <v>4870</v>
      </c>
    </row>
    <row r="92" spans="2:10" x14ac:dyDescent="0.25">
      <c r="B92" s="1" t="s">
        <v>183</v>
      </c>
      <c r="C92" s="5">
        <f>LOOKUP(products_k_import[[#This Row],[Тип продукции]],Лист2!C:C,Лист2!A:A)</f>
        <v>2</v>
      </c>
      <c r="D92" s="1">
        <v>291359</v>
      </c>
      <c r="F92" s="1" t="s">
        <v>218</v>
      </c>
      <c r="G92" s="1" t="s">
        <v>184</v>
      </c>
      <c r="H92" s="5">
        <v>5</v>
      </c>
      <c r="I92" s="6">
        <v>10</v>
      </c>
      <c r="J92" s="1">
        <v>14682</v>
      </c>
    </row>
    <row r="93" spans="2:10" x14ac:dyDescent="0.25">
      <c r="B93" s="1" t="s">
        <v>185</v>
      </c>
      <c r="C93" s="5">
        <f>LOOKUP(products_k_import[[#This Row],[Тип продукции]],Лист2!C:C,Лист2!A:A)</f>
        <v>3</v>
      </c>
      <c r="D93" s="1">
        <v>332858</v>
      </c>
      <c r="F93" s="1" t="s">
        <v>219</v>
      </c>
      <c r="G93" s="1" t="s">
        <v>186</v>
      </c>
      <c r="H93" s="5">
        <v>3</v>
      </c>
      <c r="I93" s="6">
        <v>7</v>
      </c>
      <c r="J93" s="1">
        <v>14804</v>
      </c>
    </row>
    <row r="94" spans="2:10" x14ac:dyDescent="0.25">
      <c r="B94" s="1" t="s">
        <v>187</v>
      </c>
      <c r="C94" s="5">
        <f>LOOKUP(products_k_import[[#This Row],[Тип продукции]],Лист2!C:C,Лист2!A:A)</f>
        <v>4</v>
      </c>
      <c r="D94" s="1">
        <v>237228</v>
      </c>
      <c r="F94" s="1" t="s">
        <v>220</v>
      </c>
      <c r="G94" s="1" t="s">
        <v>188</v>
      </c>
      <c r="H94" s="5">
        <v>3</v>
      </c>
      <c r="I94" s="6" t="s">
        <v>13</v>
      </c>
      <c r="J94" s="1">
        <v>5510</v>
      </c>
    </row>
    <row r="95" spans="2:10" x14ac:dyDescent="0.25">
      <c r="B95" s="1" t="s">
        <v>189</v>
      </c>
      <c r="C95" s="5">
        <f>LOOKUP(products_k_import[[#This Row],[Тип продукции]],Лист2!C:C,Лист2!A:A)</f>
        <v>2</v>
      </c>
      <c r="D95" s="1">
        <v>312952</v>
      </c>
      <c r="F95" s="1" t="s">
        <v>218</v>
      </c>
      <c r="G95" s="1" t="s">
        <v>60</v>
      </c>
      <c r="H95" s="5">
        <v>2</v>
      </c>
      <c r="I95" s="6" t="s">
        <v>29</v>
      </c>
      <c r="J95" s="1" t="s">
        <v>190</v>
      </c>
    </row>
    <row r="96" spans="2:10" x14ac:dyDescent="0.25">
      <c r="B96" s="1" t="s">
        <v>191</v>
      </c>
      <c r="C96" s="5">
        <f>LOOKUP(products_k_import[[#This Row],[Тип продукции]],Лист2!C:C,Лист2!A:A)</f>
        <v>2</v>
      </c>
      <c r="D96" s="1">
        <v>341034</v>
      </c>
      <c r="F96" s="1" t="s">
        <v>218</v>
      </c>
      <c r="G96" s="1" t="s">
        <v>192</v>
      </c>
      <c r="H96" s="5">
        <v>1</v>
      </c>
      <c r="I96" s="6" t="s">
        <v>29</v>
      </c>
      <c r="J96" s="1">
        <v>13063</v>
      </c>
    </row>
    <row r="97" spans="2:10" x14ac:dyDescent="0.25">
      <c r="B97" s="1" t="s">
        <v>193</v>
      </c>
      <c r="C97" s="5">
        <f>LOOKUP(products_k_import[[#This Row],[Тип продукции]],Лист2!C:C,Лист2!A:A)</f>
        <v>4</v>
      </c>
      <c r="D97" s="1">
        <v>251241</v>
      </c>
      <c r="F97" s="1" t="s">
        <v>220</v>
      </c>
      <c r="G97" s="1" t="s">
        <v>60</v>
      </c>
      <c r="H97" s="5">
        <v>3</v>
      </c>
      <c r="I97" s="6">
        <v>10</v>
      </c>
      <c r="J97" s="1">
        <v>3874</v>
      </c>
    </row>
    <row r="98" spans="2:10" x14ac:dyDescent="0.25">
      <c r="B98" s="1" t="s">
        <v>194</v>
      </c>
      <c r="C98" s="5">
        <f>LOOKUP(products_k_import[[#This Row],[Тип продукции]],Лист2!C:C,Лист2!A:A)</f>
        <v>2</v>
      </c>
      <c r="D98" s="1">
        <v>437927</v>
      </c>
      <c r="F98" s="1" t="s">
        <v>218</v>
      </c>
      <c r="G98" s="1" t="s">
        <v>60</v>
      </c>
      <c r="H98" s="5">
        <v>3</v>
      </c>
      <c r="I98" s="6" t="s">
        <v>88</v>
      </c>
      <c r="J98" s="1">
        <v>7181</v>
      </c>
    </row>
    <row r="99" spans="2:10" x14ac:dyDescent="0.25">
      <c r="B99" s="1" t="s">
        <v>195</v>
      </c>
      <c r="C99" s="5">
        <f>LOOKUP(products_k_import[[#This Row],[Тип продукции]],Лист2!C:C,Лист2!A:A)</f>
        <v>3</v>
      </c>
      <c r="D99" s="1">
        <v>263261</v>
      </c>
      <c r="F99" s="1" t="s">
        <v>219</v>
      </c>
      <c r="G99" s="1" t="s">
        <v>48</v>
      </c>
      <c r="H99" s="5">
        <v>4</v>
      </c>
      <c r="I99" s="6">
        <v>1</v>
      </c>
      <c r="J99" s="1" t="s">
        <v>196</v>
      </c>
    </row>
    <row r="100" spans="2:10" x14ac:dyDescent="0.25">
      <c r="B100" s="1" t="s">
        <v>197</v>
      </c>
      <c r="C100" s="5">
        <f>LOOKUP(products_k_import[[#This Row],[Тип продукции]],Лист2!C:C,Лист2!A:A)</f>
        <v>4</v>
      </c>
      <c r="D100" s="1">
        <v>299112</v>
      </c>
      <c r="F100" s="1" t="s">
        <v>220</v>
      </c>
      <c r="G100" s="1" t="s">
        <v>198</v>
      </c>
      <c r="H100" s="5">
        <v>2</v>
      </c>
      <c r="I100" s="6">
        <v>8</v>
      </c>
      <c r="J100" s="1">
        <v>3694</v>
      </c>
    </row>
    <row r="101" spans="2:10" x14ac:dyDescent="0.25">
      <c r="B101" s="1" t="s">
        <v>199</v>
      </c>
      <c r="C101" s="5">
        <f>LOOKUP(products_k_import[[#This Row],[Тип продукции]],Лист2!C:C,Лист2!A:A)</f>
        <v>2</v>
      </c>
      <c r="D101" s="1">
        <v>398710</v>
      </c>
      <c r="F101" s="1" t="s">
        <v>218</v>
      </c>
      <c r="G101" s="1" t="s">
        <v>200</v>
      </c>
      <c r="H101" s="5">
        <v>2</v>
      </c>
      <c r="I101" s="6">
        <v>2</v>
      </c>
      <c r="J101" s="1">
        <v>9378</v>
      </c>
    </row>
    <row r="102" spans="2:10" x14ac:dyDescent="0.25">
      <c r="B102" s="1" t="s">
        <v>201</v>
      </c>
      <c r="C102" s="5">
        <f>LOOKUP(products_k_import[[#This Row],[Тип продукции]],Лист2!C:C,Лист2!A:A)</f>
        <v>2</v>
      </c>
      <c r="D102" s="1">
        <v>320970</v>
      </c>
      <c r="F102" s="1" t="s">
        <v>218</v>
      </c>
      <c r="G102" s="1" t="s">
        <v>202</v>
      </c>
      <c r="H102" s="5">
        <v>1</v>
      </c>
      <c r="I102" s="6" t="s">
        <v>32</v>
      </c>
      <c r="J102" s="1">
        <v>2264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9189-BAAD-4FB6-A0C5-49C7ED3432DE}">
  <dimension ref="A1:C4"/>
  <sheetViews>
    <sheetView workbookViewId="0">
      <selection activeCell="K13" sqref="K13"/>
    </sheetView>
  </sheetViews>
  <sheetFormatPr defaultRowHeight="15.75" x14ac:dyDescent="0.25"/>
  <cols>
    <col min="1" max="1" width="9" style="5"/>
  </cols>
  <sheetData>
    <row r="1" spans="1:3" x14ac:dyDescent="0.25">
      <c r="A1" s="4">
        <v>1</v>
      </c>
      <c r="B1" s="2" t="s">
        <v>215</v>
      </c>
      <c r="C1" t="s">
        <v>217</v>
      </c>
    </row>
    <row r="2" spans="1:3" x14ac:dyDescent="0.25">
      <c r="A2" s="4">
        <v>4</v>
      </c>
      <c r="B2" s="2" t="s">
        <v>12</v>
      </c>
      <c r="C2" t="s">
        <v>220</v>
      </c>
    </row>
    <row r="3" spans="1:3" x14ac:dyDescent="0.25">
      <c r="A3" s="4">
        <v>3</v>
      </c>
      <c r="B3" s="2" t="s">
        <v>8</v>
      </c>
      <c r="C3" t="s">
        <v>219</v>
      </c>
    </row>
    <row r="4" spans="1:3" x14ac:dyDescent="0.25">
      <c r="A4" s="4">
        <v>2</v>
      </c>
      <c r="B4" s="2" t="s">
        <v>216</v>
      </c>
      <c r="C4" t="s">
        <v>218</v>
      </c>
    </row>
  </sheetData>
  <sortState xmlns:xlrd2="http://schemas.microsoft.com/office/spreadsheetml/2017/richdata2" ref="A1:C4">
    <sortCondition ref="B1:B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EB7768-5369-4F58-A55A-817F0DD7F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products_k_import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PK4</dc:creator>
  <cp:lastModifiedBy>PK4</cp:lastModifiedBy>
  <dcterms:created xsi:type="dcterms:W3CDTF">2023-04-12T09:14:51Z</dcterms:created>
  <dcterms:modified xsi:type="dcterms:W3CDTF">2023-04-25T06:18:28Z</dcterms:modified>
</cp:coreProperties>
</file>