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https://rules.ssw.com.au/AnalyticsReports/"/>
    </mc:Choice>
  </mc:AlternateContent>
  <xr:revisionPtr revIDLastSave="0" documentId="13_ncr:1_{86ADD7FD-A716-4C28-B753-7297A3E6E905}" xr6:coauthVersionLast="36" xr6:coauthVersionMax="36" xr10:uidLastSave="{00000000-0000-0000-0000-000000000000}"/>
  <bookViews>
    <workbookView xWindow="0" yWindow="0" windowWidth="28800" windowHeight="12440" xr2:uid="{00000000-000D-0000-FFFF-FFFF00000000}"/>
  </bookViews>
  <sheets>
    <sheet name="March 2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1" l="1"/>
  <c r="G8" i="1"/>
  <c r="G9" i="1"/>
  <c r="G22" i="1"/>
  <c r="G23" i="1"/>
  <c r="F25" i="1" l="1"/>
  <c r="F12" i="1"/>
  <c r="B25" i="1"/>
  <c r="E23" i="1"/>
  <c r="C23" i="1"/>
  <c r="H23" i="1" s="1"/>
  <c r="E22" i="1"/>
  <c r="C22" i="1"/>
  <c r="H22" i="1" s="1"/>
  <c r="C9" i="1"/>
  <c r="H9" i="1" s="1"/>
  <c r="C10" i="1"/>
  <c r="H10" i="1" s="1"/>
  <c r="C8" i="1"/>
  <c r="H8" i="1" s="1"/>
  <c r="E9" i="1"/>
  <c r="E10" i="1"/>
  <c r="E8" i="1"/>
  <c r="C25" i="1" l="1"/>
  <c r="B28" i="1" s="1"/>
  <c r="I23" i="1"/>
  <c r="G25" i="1"/>
  <c r="I8" i="1"/>
  <c r="I9" i="1"/>
  <c r="I22" i="1"/>
  <c r="I25" i="1" s="1"/>
  <c r="H25" i="1"/>
  <c r="I10" i="1"/>
  <c r="B12" i="1"/>
  <c r="G12" i="1" l="1"/>
  <c r="C12" i="1"/>
  <c r="B14" i="1" s="1"/>
  <c r="I12" i="1" l="1"/>
  <c r="H12" i="1"/>
</calcChain>
</file>

<file path=xl/sharedStrings.xml><?xml version="1.0" encoding="utf-8"?>
<sst xmlns="http://schemas.openxmlformats.org/spreadsheetml/2006/main" count="31" uniqueCount="19">
  <si>
    <t>Platform</t>
  </si>
  <si>
    <t>Budget per month</t>
  </si>
  <si>
    <t>Remainder left this month</t>
  </si>
  <si>
    <t>Remainder left this month per day</t>
  </si>
  <si>
    <t>Twitter</t>
  </si>
  <si>
    <t>Facebook</t>
  </si>
  <si>
    <t>LinkedIn</t>
  </si>
  <si>
    <t>Bing Ads</t>
  </si>
  <si>
    <t>Google</t>
  </si>
  <si>
    <t>Budget per day</t>
  </si>
  <si>
    <t>Total spent this month (to date)</t>
  </si>
  <si>
    <t>Total spent this month per day</t>
  </si>
  <si>
    <t>Total</t>
  </si>
  <si>
    <t>Days remaining</t>
  </si>
  <si>
    <t>Days passed</t>
  </si>
  <si>
    <t>Social Media PPC Campaigns</t>
  </si>
  <si>
    <t>Search PPC Campaigns</t>
  </si>
  <si>
    <t>Budget Remaining</t>
  </si>
  <si>
    <t>Days in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</si>
</sst>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164" fontId="0" fillId="0" borderId="0" xfId="4" applyNumberFormat="1" applyFont="1"/>
    <xf numFmtId="0" fontId="3" fillId="0" borderId="0" xfId="3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2" applyFill="1" applyBorder="1"/>
    <xf numFmtId="44" fontId="2" fillId="0" borderId="0" xfId="2" applyNumberFormat="1" applyFill="1" applyBorder="1"/>
    <xf numFmtId="0" fontId="0" fillId="0" borderId="0" xfId="0" applyFill="1" applyBorder="1"/>
    <xf numFmtId="0" fontId="5" fillId="0" borderId="0" xfId="0" applyFont="1"/>
    <xf numFmtId="0" fontId="6" fillId="0" borderId="0" xfId="0" applyFont="1"/>
    <xf numFmtId="44" fontId="7" fillId="0" borderId="0" xfId="0" applyNumberFormat="1" applyFont="1"/>
    <xf numFmtId="0" fontId="4" fillId="0" borderId="0" xfId="0" applyFont="1"/>
    <xf numFmtId="17" fontId="8" fillId="0" borderId="0" xfId="0" applyNumberFormat="1" applyFont="1"/>
    <xf numFmtId="0" fontId="0" fillId="0" borderId="0" xfId="0" applyFill="1"/>
    <xf numFmtId="164" fontId="0" fillId="0" borderId="0" xfId="4" applyNumberFormat="1" applyFont="1" applyFill="1"/>
    <xf numFmtId="44" fontId="0" fillId="0" borderId="0" xfId="1" applyFont="1" applyFill="1"/>
  </cellXfs>
  <cellStyles count="5">
    <cellStyle name="Check Cell" xfId="3" builtinId="23"/>
    <cellStyle name="Comma" xfId="4" builtinId="3"/>
    <cellStyle name="Currency" xfId="1" builtinId="4"/>
    <cellStyle name="Normal" xfId="0" builtinId="0"/>
    <cellStyle name="Output" xfId="2" builtinId="2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double">
          <color rgb="FF3F3F3F"/>
        </left>
        <right style="double">
          <color rgb="FF3F3F3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double">
          <color rgb="FF3F3F3F"/>
        </left>
        <right style="double">
          <color rgb="FF3F3F3F"/>
        </right>
        <top/>
        <bottom/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I12" totalsRowShown="0" headerRowDxfId="19" dataDxfId="18" headerRowCellStyle="Check Cell" dataCellStyle="Currency">
  <autoFilter ref="A7:I12" xr:uid="{00000000-0009-0000-0100-000001000000}"/>
  <tableColumns count="9">
    <tableColumn id="1" xr3:uid="{00000000-0010-0000-0000-000001000000}" name="Platform"/>
    <tableColumn id="2" xr3:uid="{00000000-0010-0000-0000-000002000000}" name="Budget per day" dataDxfId="17" dataCellStyle="Currency"/>
    <tableColumn id="3" xr3:uid="{00000000-0010-0000-0000-000003000000}" name="Budget per month" dataDxfId="16" dataCellStyle="Currency"/>
    <tableColumn id="4" xr3:uid="{00000000-0010-0000-0000-000004000000}" name="Days passed" dataDxfId="15" dataCellStyle="Comma"/>
    <tableColumn id="5" xr3:uid="{00000000-0010-0000-0000-000005000000}" name="Days remaining" dataDxfId="14" dataCellStyle="Comma"/>
    <tableColumn id="6" xr3:uid="{00000000-0010-0000-0000-000006000000}" name="Total spent this month (to date)" dataDxfId="13" dataCellStyle="Currency"/>
    <tableColumn id="7" xr3:uid="{00000000-0010-0000-0000-000007000000}" name="Total spent this month per day" dataDxfId="12" dataCellStyle="Currency"/>
    <tableColumn id="8" xr3:uid="{00000000-0010-0000-0000-000008000000}" name="Remainder left this month" dataDxfId="11" dataCellStyle="Currency"/>
    <tableColumn id="9" xr3:uid="{00000000-0010-0000-0000-000009000000}" name="Remainder left this month per day" dataDxfId="1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" displayName="Table14" ref="A21:I25" totalsRowShown="0" headerRowDxfId="9" dataDxfId="8" headerRowCellStyle="Check Cell" dataCellStyle="Currency">
  <autoFilter ref="A21:I25" xr:uid="{00000000-0009-0000-0100-000003000000}"/>
  <tableColumns count="9">
    <tableColumn id="1" xr3:uid="{00000000-0010-0000-0100-000001000000}" name="Platform"/>
    <tableColumn id="2" xr3:uid="{00000000-0010-0000-0100-000002000000}" name="Budget per day" dataDxfId="7" dataCellStyle="Currency"/>
    <tableColumn id="3" xr3:uid="{00000000-0010-0000-0100-000003000000}" name="Budget per month" dataDxfId="6" dataCellStyle="Currency"/>
    <tableColumn id="4" xr3:uid="{00000000-0010-0000-0100-000004000000}" name="Days passed" dataDxfId="5" dataCellStyle="Comma"/>
    <tableColumn id="5" xr3:uid="{00000000-0010-0000-0100-000005000000}" name="Days remaining" dataDxfId="4" dataCellStyle="Comma"/>
    <tableColumn id="6" xr3:uid="{00000000-0010-0000-0100-000006000000}" name="Total spent this month (to date)" dataDxfId="3" dataCellStyle="Currency"/>
    <tableColumn id="7" xr3:uid="{00000000-0010-0000-0100-000007000000}" name="Total spent this month per day" dataDxfId="2" dataCellStyle="Currency"/>
    <tableColumn id="8" xr3:uid="{00000000-0010-0000-0100-000008000000}" name="Remainder left this month" dataDxfId="1" dataCellStyle="Currency"/>
    <tableColumn id="9" xr3:uid="{00000000-0010-0000-0100-000009000000}" name="Remainder left this month per day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A7" sqref="A7"/>
    </sheetView>
  </sheetViews>
  <sheetFormatPr defaultRowHeight="14.5" x14ac:dyDescent="0.35"/>
  <cols>
    <col min="1" max="1" width="19.26953125" customWidth="1"/>
    <col min="2" max="2" width="17.26953125" customWidth="1"/>
    <col min="3" max="3" width="19.1796875" customWidth="1"/>
    <col min="4" max="5" width="17.26953125" customWidth="1"/>
    <col min="6" max="9" width="16.26953125" customWidth="1"/>
  </cols>
  <sheetData>
    <row r="1" spans="1:9" ht="28.5" x14ac:dyDescent="0.65">
      <c r="A1" s="12">
        <v>43525</v>
      </c>
    </row>
    <row r="3" spans="1:9" ht="26" x14ac:dyDescent="0.6">
      <c r="A3" s="9" t="s">
        <v>15</v>
      </c>
    </row>
    <row r="5" spans="1:9" x14ac:dyDescent="0.35">
      <c r="A5" t="s">
        <v>18</v>
      </c>
      <c r="B5" s="13">
        <v>30</v>
      </c>
    </row>
    <row r="7" spans="1:9" s="4" customFormat="1" ht="43.5" x14ac:dyDescent="0.35">
      <c r="A7" s="3" t="s">
        <v>0</v>
      </c>
      <c r="B7" s="3" t="s">
        <v>9</v>
      </c>
      <c r="C7" s="3" t="s">
        <v>1</v>
      </c>
      <c r="D7" s="3" t="s">
        <v>14</v>
      </c>
      <c r="E7" s="3" t="s">
        <v>13</v>
      </c>
      <c r="F7" s="3" t="s">
        <v>10</v>
      </c>
      <c r="G7" s="3" t="s">
        <v>11</v>
      </c>
      <c r="H7" s="3" t="s">
        <v>2</v>
      </c>
      <c r="I7" s="3" t="s">
        <v>3</v>
      </c>
    </row>
    <row r="8" spans="1:9" x14ac:dyDescent="0.35">
      <c r="A8" t="s">
        <v>4</v>
      </c>
      <c r="B8" s="1">
        <v>10</v>
      </c>
      <c r="C8" s="1">
        <f>B8*$B$5</f>
        <v>300</v>
      </c>
      <c r="D8" s="14">
        <v>7</v>
      </c>
      <c r="E8" s="2">
        <f>$B$5-D8</f>
        <v>23</v>
      </c>
      <c r="F8" s="15">
        <v>70</v>
      </c>
      <c r="G8" s="1">
        <f>F8/Table1[[#This Row],[Days passed]]</f>
        <v>10</v>
      </c>
      <c r="H8" s="1">
        <f>C8-F8</f>
        <v>230</v>
      </c>
      <c r="I8" s="1">
        <f>H8/E8</f>
        <v>10</v>
      </c>
    </row>
    <row r="9" spans="1:9" x14ac:dyDescent="0.35">
      <c r="A9" t="s">
        <v>5</v>
      </c>
      <c r="B9" s="1">
        <v>10</v>
      </c>
      <c r="C9" s="1">
        <f t="shared" ref="C9:C10" si="0">B9*$B$5</f>
        <v>300</v>
      </c>
      <c r="D9" s="14">
        <v>7</v>
      </c>
      <c r="E9" s="2">
        <f t="shared" ref="E9:E10" si="1">$B$5-D9</f>
        <v>23</v>
      </c>
      <c r="F9" s="15">
        <v>239.17</v>
      </c>
      <c r="G9" s="1">
        <f>F9/Table1[[#This Row],[Days passed]]</f>
        <v>34.167142857142856</v>
      </c>
      <c r="H9" s="1">
        <f>C9-F9</f>
        <v>60.830000000000013</v>
      </c>
      <c r="I9" s="1">
        <f t="shared" ref="I9:I10" si="2">H9/E9</f>
        <v>2.6447826086956527</v>
      </c>
    </row>
    <row r="10" spans="1:9" x14ac:dyDescent="0.35">
      <c r="A10" t="s">
        <v>6</v>
      </c>
      <c r="B10" s="1">
        <v>10</v>
      </c>
      <c r="C10" s="1">
        <f t="shared" si="0"/>
        <v>300</v>
      </c>
      <c r="D10" s="14">
        <v>7</v>
      </c>
      <c r="E10" s="2">
        <f t="shared" si="1"/>
        <v>23</v>
      </c>
      <c r="F10" s="15">
        <v>44.93</v>
      </c>
      <c r="G10" s="1">
        <f>F10/Table1[[#This Row],[Days passed]]</f>
        <v>6.4185714285714282</v>
      </c>
      <c r="H10" s="1">
        <f>C10-F10</f>
        <v>255.07</v>
      </c>
      <c r="I10" s="1">
        <f t="shared" si="2"/>
        <v>11.09</v>
      </c>
    </row>
    <row r="12" spans="1:9" s="7" customFormat="1" x14ac:dyDescent="0.35">
      <c r="A12" s="5" t="s">
        <v>12</v>
      </c>
      <c r="B12" s="6">
        <f>SUM(B8:B10)</f>
        <v>30</v>
      </c>
      <c r="C12" s="6">
        <f>SUM(C8:C10)</f>
        <v>900</v>
      </c>
      <c r="D12" s="6"/>
      <c r="E12" s="6"/>
      <c r="F12" s="6">
        <f>SUM(F8:F10)</f>
        <v>354.09999999999997</v>
      </c>
      <c r="G12" s="6">
        <f>SUM(G8:G10)</f>
        <v>50.585714285714282</v>
      </c>
      <c r="H12" s="6">
        <f>SUM(H8:H10)</f>
        <v>545.90000000000009</v>
      </c>
      <c r="I12" s="6">
        <f>SUM(I8:I10)</f>
        <v>23.734782608695653</v>
      </c>
    </row>
    <row r="14" spans="1:9" ht="18.5" x14ac:dyDescent="0.45">
      <c r="A14" s="11" t="s">
        <v>17</v>
      </c>
      <c r="B14" s="10">
        <f>C12-F12</f>
        <v>545.90000000000009</v>
      </c>
    </row>
    <row r="17" spans="1:9" ht="23.5" x14ac:dyDescent="0.55000000000000004">
      <c r="A17" s="8" t="s">
        <v>16</v>
      </c>
    </row>
    <row r="19" spans="1:9" x14ac:dyDescent="0.35">
      <c r="A19" t="s">
        <v>18</v>
      </c>
      <c r="B19" s="13">
        <v>31</v>
      </c>
    </row>
    <row r="21" spans="1:9" ht="43.5" x14ac:dyDescent="0.35">
      <c r="A21" s="3" t="s">
        <v>0</v>
      </c>
      <c r="B21" s="3" t="s">
        <v>9</v>
      </c>
      <c r="C21" s="3" t="s">
        <v>1</v>
      </c>
      <c r="D21" s="3" t="s">
        <v>14</v>
      </c>
      <c r="E21" s="3" t="s">
        <v>13</v>
      </c>
      <c r="F21" s="3" t="s">
        <v>10</v>
      </c>
      <c r="G21" s="3" t="s">
        <v>11</v>
      </c>
      <c r="H21" s="3" t="s">
        <v>2</v>
      </c>
      <c r="I21" s="3" t="s">
        <v>3</v>
      </c>
    </row>
    <row r="22" spans="1:9" x14ac:dyDescent="0.35">
      <c r="A22" t="s">
        <v>7</v>
      </c>
      <c r="B22" s="1">
        <v>10</v>
      </c>
      <c r="C22" s="1">
        <f t="shared" ref="C22:C23" si="3">B22*$B$5</f>
        <v>300</v>
      </c>
      <c r="D22" s="14">
        <v>7</v>
      </c>
      <c r="E22" s="2">
        <f t="shared" ref="E22:E23" si="4">$B$5-D22</f>
        <v>23</v>
      </c>
      <c r="F22" s="15">
        <v>43.86</v>
      </c>
      <c r="G22" s="1">
        <f>F22/Table14[[#This Row],[Days passed]]</f>
        <v>6.265714285714286</v>
      </c>
      <c r="H22" s="1">
        <f>C22-F22</f>
        <v>256.14</v>
      </c>
      <c r="I22" s="1">
        <f t="shared" ref="I22:I23" si="5">H22/E22</f>
        <v>11.136521739130433</v>
      </c>
    </row>
    <row r="23" spans="1:9" x14ac:dyDescent="0.35">
      <c r="A23" t="s">
        <v>8</v>
      </c>
      <c r="B23" s="1">
        <v>22</v>
      </c>
      <c r="C23" s="1">
        <f t="shared" si="3"/>
        <v>660</v>
      </c>
      <c r="D23" s="14">
        <v>7</v>
      </c>
      <c r="E23" s="2">
        <f t="shared" si="4"/>
        <v>23</v>
      </c>
      <c r="F23" s="15">
        <v>38.909999999999997</v>
      </c>
      <c r="G23" s="1">
        <f>F23/Table14[[#This Row],[Days passed]]</f>
        <v>5.5585714285714278</v>
      </c>
      <c r="H23" s="1">
        <f>C23-F23</f>
        <v>621.09</v>
      </c>
      <c r="I23" s="1">
        <f t="shared" si="5"/>
        <v>27.003913043478263</v>
      </c>
    </row>
    <row r="25" spans="1:9" x14ac:dyDescent="0.35">
      <c r="A25" s="5" t="s">
        <v>12</v>
      </c>
      <c r="B25" s="6">
        <f>SUM(B22:B23)</f>
        <v>32</v>
      </c>
      <c r="C25" s="6">
        <f>SUM(C22:C23)</f>
        <v>960</v>
      </c>
      <c r="D25" s="6"/>
      <c r="E25" s="6"/>
      <c r="F25" s="6">
        <f>SUM(F22:F23)</f>
        <v>82.77</v>
      </c>
      <c r="G25" s="6">
        <f>SUM(G22:G23)</f>
        <v>11.824285714285715</v>
      </c>
      <c r="H25" s="6">
        <f>SUM(H22:H23)</f>
        <v>877.23</v>
      </c>
      <c r="I25" s="6">
        <f>SUM(I22:I23)</f>
        <v>38.140434782608693</v>
      </c>
    </row>
    <row r="28" spans="1:9" ht="18.5" x14ac:dyDescent="0.45">
      <c r="A28" s="11" t="s">
        <v>17</v>
      </c>
      <c r="B28" s="10">
        <f>C25-F25</f>
        <v>877.23</v>
      </c>
    </row>
  </sheetData>
  <conditionalFormatting sqref="B14">
    <cfRule type="cellIs" dxfId="25" priority="6" operator="greaterThan">
      <formula>$C$12</formula>
    </cfRule>
    <cfRule type="cellIs" dxfId="24" priority="5" operator="greaterThan">
      <formula>$C$12-20%</formula>
    </cfRule>
    <cfRule type="cellIs" dxfId="23" priority="4" operator="lessThan">
      <formula>$C$12*20%</formula>
    </cfRule>
  </conditionalFormatting>
  <conditionalFormatting sqref="B28">
    <cfRule type="cellIs" dxfId="22" priority="1" operator="lessThan">
      <formula>$C$12*20%</formula>
    </cfRule>
    <cfRule type="cellIs" dxfId="21" priority="2" operator="greaterThan">
      <formula>$C$12-20%</formula>
    </cfRule>
    <cfRule type="cellIs" dxfId="20" priority="3" operator="greaterThan">
      <formula>$C$12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33B61BFDB4347BC34FB3E6A941A7B" ma:contentTypeVersion="0" ma:contentTypeDescription="Create a new document." ma:contentTypeScope="" ma:versionID="9cff3b24a4af4fac5a4744e37203fc5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834f8c0c0eabdc6c42b2f987c760c0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AAC3E6-979F-4368-B248-CE1D5AE44C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3192B2-4F74-41F4-A2F6-1A5E5B5DCC43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4080F1C-F5BC-493D-805A-3BCE539538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Lawrence www.ssw.com.au</dc:creator>
  <cp:lastModifiedBy>Camilla Rosa Silva www.ssw.com.au</cp:lastModifiedBy>
  <dcterms:created xsi:type="dcterms:W3CDTF">2015-10-18T22:37:10Z</dcterms:created>
  <dcterms:modified xsi:type="dcterms:W3CDTF">2019-03-07T01:55:39Z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0x0101004E933B61BFDB4347BC34FB3E6A941A7B</vt:lpwstr>
  </property>
</Properties>
</file>