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02-SCHOOL\ASSIGNMENTS\Challenge_1\"/>
    </mc:Choice>
  </mc:AlternateContent>
  <xr:revisionPtr revIDLastSave="0" documentId="13_ncr:1_{8C42D023-6E1C-465F-B72F-51B0FF311B58}" xr6:coauthVersionLast="47" xr6:coauthVersionMax="47" xr10:uidLastSave="{00000000-0000-0000-0000-000000000000}"/>
  <bookViews>
    <workbookView xWindow="-98" yWindow="-98" windowWidth="20715" windowHeight="13155" firstSheet="1" activeTab="1" xr2:uid="{00000000-000D-0000-FFFF-FFFF00000000}"/>
  </bookViews>
  <sheets>
    <sheet name="KICKSTART" sheetId="1" r:id="rId1"/>
    <sheet name="OUTCOMES BASED ON GOAL" sheetId="10" r:id="rId2"/>
    <sheet name="ENHANCED DATA" sheetId="8" r:id="rId3"/>
    <sheet name="Failed US Kickstarters" sheetId="6" r:id="rId4"/>
    <sheet name="Descriptive Statistics" sheetId="7" r:id="rId5"/>
    <sheet name="Successful US Kickstarters" sheetId="5" r:id="rId6"/>
    <sheet name="Category Statistics" sheetId="2" r:id="rId7"/>
    <sheet name="Subcategory Statistics" sheetId="3" r:id="rId8"/>
  </sheets>
  <definedNames>
    <definedName name="_xlnm._FilterDatabase" localSheetId="0" hidden="1">KICKSTART!$A$1:$Q$4115</definedName>
  </definedNames>
  <calcPr calcId="191029" concurrentCalc="0"/>
  <pivotCaches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" i="10" l="1"/>
  <c r="H14" i="10"/>
  <c r="G14" i="10"/>
  <c r="C3" i="10"/>
  <c r="C4" i="10"/>
  <c r="E14" i="10"/>
  <c r="D14" i="10"/>
  <c r="C14" i="10"/>
  <c r="F14" i="10"/>
  <c r="E3" i="10"/>
  <c r="E4" i="10"/>
  <c r="E5" i="10"/>
  <c r="E6" i="10"/>
  <c r="E7" i="10"/>
  <c r="E8" i="10"/>
  <c r="E9" i="10"/>
  <c r="E10" i="10"/>
  <c r="E11" i="10"/>
  <c r="E12" i="10"/>
  <c r="E13" i="10"/>
  <c r="D2" i="10"/>
  <c r="E2" i="10"/>
  <c r="D6" i="10"/>
  <c r="D5" i="10"/>
  <c r="D4" i="10"/>
  <c r="D3" i="10"/>
  <c r="D7" i="10"/>
  <c r="D8" i="10"/>
  <c r="D9" i="10"/>
  <c r="D10" i="10"/>
  <c r="D11" i="10"/>
  <c r="D12" i="10"/>
  <c r="D13" i="10"/>
  <c r="C5" i="10"/>
  <c r="C6" i="10"/>
  <c r="C7" i="10"/>
  <c r="C8" i="10"/>
  <c r="C9" i="10"/>
  <c r="C10" i="10"/>
  <c r="C11" i="10"/>
  <c r="C12" i="10"/>
  <c r="C13" i="10"/>
  <c r="C2" i="10"/>
  <c r="B2" i="10"/>
  <c r="B13" i="10"/>
  <c r="B12" i="10"/>
  <c r="B11" i="10"/>
  <c r="B10" i="10"/>
  <c r="B9" i="10"/>
  <c r="B8" i="10"/>
  <c r="B7" i="10"/>
  <c r="B6" i="10"/>
  <c r="B5" i="10"/>
  <c r="B4" i="10"/>
  <c r="B3" i="10"/>
  <c r="W233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W1001" i="8"/>
  <c r="W1002" i="8"/>
  <c r="W1003" i="8"/>
  <c r="W1004" i="8"/>
  <c r="W1005" i="8"/>
  <c r="W1006" i="8"/>
  <c r="W1007" i="8"/>
  <c r="W1008" i="8"/>
  <c r="W1009" i="8"/>
  <c r="W1010" i="8"/>
  <c r="W1011" i="8"/>
  <c r="W1012" i="8"/>
  <c r="W1013" i="8"/>
  <c r="W1014" i="8"/>
  <c r="W1015" i="8"/>
  <c r="W1016" i="8"/>
  <c r="W1017" i="8"/>
  <c r="W1018" i="8"/>
  <c r="W1019" i="8"/>
  <c r="W1020" i="8"/>
  <c r="W1021" i="8"/>
  <c r="W1022" i="8"/>
  <c r="W1023" i="8"/>
  <c r="W1024" i="8"/>
  <c r="W1025" i="8"/>
  <c r="W1026" i="8"/>
  <c r="W1027" i="8"/>
  <c r="W1028" i="8"/>
  <c r="W1029" i="8"/>
  <c r="W1030" i="8"/>
  <c r="W1031" i="8"/>
  <c r="W1032" i="8"/>
  <c r="W1033" i="8"/>
  <c r="W1034" i="8"/>
  <c r="W1035" i="8"/>
  <c r="W1036" i="8"/>
  <c r="W1037" i="8"/>
  <c r="W1038" i="8"/>
  <c r="W1039" i="8"/>
  <c r="W1040" i="8"/>
  <c r="W1041" i="8"/>
  <c r="W1042" i="8"/>
  <c r="W1043" i="8"/>
  <c r="W1044" i="8"/>
  <c r="W1045" i="8"/>
  <c r="W1046" i="8"/>
  <c r="W1047" i="8"/>
  <c r="W1048" i="8"/>
  <c r="W1049" i="8"/>
  <c r="W1050" i="8"/>
  <c r="W1051" i="8"/>
  <c r="W1052" i="8"/>
  <c r="W1053" i="8"/>
  <c r="W1054" i="8"/>
  <c r="W1055" i="8"/>
  <c r="W1056" i="8"/>
  <c r="W1057" i="8"/>
  <c r="W1058" i="8"/>
  <c r="W1059" i="8"/>
  <c r="W1060" i="8"/>
  <c r="W1061" i="8"/>
  <c r="W1062" i="8"/>
  <c r="W1063" i="8"/>
  <c r="W1064" i="8"/>
  <c r="W1065" i="8"/>
  <c r="W1066" i="8"/>
  <c r="W1067" i="8"/>
  <c r="W1068" i="8"/>
  <c r="W1069" i="8"/>
  <c r="W1070" i="8"/>
  <c r="W1071" i="8"/>
  <c r="W1072" i="8"/>
  <c r="W1073" i="8"/>
  <c r="W1074" i="8"/>
  <c r="W1075" i="8"/>
  <c r="W1076" i="8"/>
  <c r="W1077" i="8"/>
  <c r="W1078" i="8"/>
  <c r="W1079" i="8"/>
  <c r="W1080" i="8"/>
  <c r="W1081" i="8"/>
  <c r="W1082" i="8"/>
  <c r="W1083" i="8"/>
  <c r="W1084" i="8"/>
  <c r="W1085" i="8"/>
  <c r="W1086" i="8"/>
  <c r="W1087" i="8"/>
  <c r="W1088" i="8"/>
  <c r="W1089" i="8"/>
  <c r="W1090" i="8"/>
  <c r="W1091" i="8"/>
  <c r="W1092" i="8"/>
  <c r="W1093" i="8"/>
  <c r="W1094" i="8"/>
  <c r="W1095" i="8"/>
  <c r="W1096" i="8"/>
  <c r="W1097" i="8"/>
  <c r="W1098" i="8"/>
  <c r="W1099" i="8"/>
  <c r="W1100" i="8"/>
  <c r="W1101" i="8"/>
  <c r="W1102" i="8"/>
  <c r="W1103" i="8"/>
  <c r="W1104" i="8"/>
  <c r="W1105" i="8"/>
  <c r="W1106" i="8"/>
  <c r="W1107" i="8"/>
  <c r="W1108" i="8"/>
  <c r="W1109" i="8"/>
  <c r="W1110" i="8"/>
  <c r="W1111" i="8"/>
  <c r="W1112" i="8"/>
  <c r="W1113" i="8"/>
  <c r="W1114" i="8"/>
  <c r="W1115" i="8"/>
  <c r="W1116" i="8"/>
  <c r="W1117" i="8"/>
  <c r="W1118" i="8"/>
  <c r="W1119" i="8"/>
  <c r="W1120" i="8"/>
  <c r="W1121" i="8"/>
  <c r="W1122" i="8"/>
  <c r="W1123" i="8"/>
  <c r="W1124" i="8"/>
  <c r="W1125" i="8"/>
  <c r="W1126" i="8"/>
  <c r="W1127" i="8"/>
  <c r="W1128" i="8"/>
  <c r="W1129" i="8"/>
  <c r="W1130" i="8"/>
  <c r="W1131" i="8"/>
  <c r="W1132" i="8"/>
  <c r="W1133" i="8"/>
  <c r="W1134" i="8"/>
  <c r="W1135" i="8"/>
  <c r="W1136" i="8"/>
  <c r="W1137" i="8"/>
  <c r="W1138" i="8"/>
  <c r="W1139" i="8"/>
  <c r="W1140" i="8"/>
  <c r="W1141" i="8"/>
  <c r="W1142" i="8"/>
  <c r="W1143" i="8"/>
  <c r="W1144" i="8"/>
  <c r="W1145" i="8"/>
  <c r="W1146" i="8"/>
  <c r="W1147" i="8"/>
  <c r="W1148" i="8"/>
  <c r="W1149" i="8"/>
  <c r="W1150" i="8"/>
  <c r="W1151" i="8"/>
  <c r="W1152" i="8"/>
  <c r="W1153" i="8"/>
  <c r="W1154" i="8"/>
  <c r="W1155" i="8"/>
  <c r="W1156" i="8"/>
  <c r="W1157" i="8"/>
  <c r="W1158" i="8"/>
  <c r="W1159" i="8"/>
  <c r="W1160" i="8"/>
  <c r="W1161" i="8"/>
  <c r="W1162" i="8"/>
  <c r="W1163" i="8"/>
  <c r="W1164" i="8"/>
  <c r="W1165" i="8"/>
  <c r="W1166" i="8"/>
  <c r="W1167" i="8"/>
  <c r="W1168" i="8"/>
  <c r="W1169" i="8"/>
  <c r="W1170" i="8"/>
  <c r="W1171" i="8"/>
  <c r="W1172" i="8"/>
  <c r="W1173" i="8"/>
  <c r="W1174" i="8"/>
  <c r="W1175" i="8"/>
  <c r="W1176" i="8"/>
  <c r="W1177" i="8"/>
  <c r="W1178" i="8"/>
  <c r="W1179" i="8"/>
  <c r="W1180" i="8"/>
  <c r="W1181" i="8"/>
  <c r="W1182" i="8"/>
  <c r="W1183" i="8"/>
  <c r="W1184" i="8"/>
  <c r="W1185" i="8"/>
  <c r="W1186" i="8"/>
  <c r="W1187" i="8"/>
  <c r="W1188" i="8"/>
  <c r="W1189" i="8"/>
  <c r="W1190" i="8"/>
  <c r="W1191" i="8"/>
  <c r="W1192" i="8"/>
  <c r="W1193" i="8"/>
  <c r="W1194" i="8"/>
  <c r="W1195" i="8"/>
  <c r="W1196" i="8"/>
  <c r="W1197" i="8"/>
  <c r="W1198" i="8"/>
  <c r="W1199" i="8"/>
  <c r="W1200" i="8"/>
  <c r="W1201" i="8"/>
  <c r="W1202" i="8"/>
  <c r="W1203" i="8"/>
  <c r="W1204" i="8"/>
  <c r="W1205" i="8"/>
  <c r="W1206" i="8"/>
  <c r="W1207" i="8"/>
  <c r="W1208" i="8"/>
  <c r="W1209" i="8"/>
  <c r="W1210" i="8"/>
  <c r="W1211" i="8"/>
  <c r="W1212" i="8"/>
  <c r="W1213" i="8"/>
  <c r="W1214" i="8"/>
  <c r="W1215" i="8"/>
  <c r="W1216" i="8"/>
  <c r="W1217" i="8"/>
  <c r="W1218" i="8"/>
  <c r="W1219" i="8"/>
  <c r="W1220" i="8"/>
  <c r="W1221" i="8"/>
  <c r="W1222" i="8"/>
  <c r="W1223" i="8"/>
  <c r="W1224" i="8"/>
  <c r="W1225" i="8"/>
  <c r="W1226" i="8"/>
  <c r="W1227" i="8"/>
  <c r="W1228" i="8"/>
  <c r="W1229" i="8"/>
  <c r="W1230" i="8"/>
  <c r="W1231" i="8"/>
  <c r="W1232" i="8"/>
  <c r="W1233" i="8"/>
  <c r="W1234" i="8"/>
  <c r="W1235" i="8"/>
  <c r="W1236" i="8"/>
  <c r="W1237" i="8"/>
  <c r="W1238" i="8"/>
  <c r="W1239" i="8"/>
  <c r="W1240" i="8"/>
  <c r="W1241" i="8"/>
  <c r="W1242" i="8"/>
  <c r="W1243" i="8"/>
  <c r="W1244" i="8"/>
  <c r="W1245" i="8"/>
  <c r="W1246" i="8"/>
  <c r="W1247" i="8"/>
  <c r="W1248" i="8"/>
  <c r="W1249" i="8"/>
  <c r="W1250" i="8"/>
  <c r="W1251" i="8"/>
  <c r="W1252" i="8"/>
  <c r="W1253" i="8"/>
  <c r="W1254" i="8"/>
  <c r="W1255" i="8"/>
  <c r="W1256" i="8"/>
  <c r="W1257" i="8"/>
  <c r="W1258" i="8"/>
  <c r="W1259" i="8"/>
  <c r="W1260" i="8"/>
  <c r="W1261" i="8"/>
  <c r="W1262" i="8"/>
  <c r="W1263" i="8"/>
  <c r="W1264" i="8"/>
  <c r="W1265" i="8"/>
  <c r="W1266" i="8"/>
  <c r="W1267" i="8"/>
  <c r="W1268" i="8"/>
  <c r="W1269" i="8"/>
  <c r="W1270" i="8"/>
  <c r="W1271" i="8"/>
  <c r="W1272" i="8"/>
  <c r="W1273" i="8"/>
  <c r="W1274" i="8"/>
  <c r="W1275" i="8"/>
  <c r="W1276" i="8"/>
  <c r="W1277" i="8"/>
  <c r="W1278" i="8"/>
  <c r="W1279" i="8"/>
  <c r="W1280" i="8"/>
  <c r="W1281" i="8"/>
  <c r="W1282" i="8"/>
  <c r="W1283" i="8"/>
  <c r="W1284" i="8"/>
  <c r="W1285" i="8"/>
  <c r="W1286" i="8"/>
  <c r="W1287" i="8"/>
  <c r="W1288" i="8"/>
  <c r="W1289" i="8"/>
  <c r="W1290" i="8"/>
  <c r="W1291" i="8"/>
  <c r="W1292" i="8"/>
  <c r="W1293" i="8"/>
  <c r="W1294" i="8"/>
  <c r="W1295" i="8"/>
  <c r="W1296" i="8"/>
  <c r="W1297" i="8"/>
  <c r="W1298" i="8"/>
  <c r="W1299" i="8"/>
  <c r="W1300" i="8"/>
  <c r="W1301" i="8"/>
  <c r="W1302" i="8"/>
  <c r="W1303" i="8"/>
  <c r="W1304" i="8"/>
  <c r="W1305" i="8"/>
  <c r="W1306" i="8"/>
  <c r="W1307" i="8"/>
  <c r="W1308" i="8"/>
  <c r="W1309" i="8"/>
  <c r="W1310" i="8"/>
  <c r="W1311" i="8"/>
  <c r="W1312" i="8"/>
  <c r="W1313" i="8"/>
  <c r="W1314" i="8"/>
  <c r="W1315" i="8"/>
  <c r="W1316" i="8"/>
  <c r="W1317" i="8"/>
  <c r="W1318" i="8"/>
  <c r="W1319" i="8"/>
  <c r="W1320" i="8"/>
  <c r="W1321" i="8"/>
  <c r="W1322" i="8"/>
  <c r="W1323" i="8"/>
  <c r="W1324" i="8"/>
  <c r="W1325" i="8"/>
  <c r="W1326" i="8"/>
  <c r="W1327" i="8"/>
  <c r="W1328" i="8"/>
  <c r="W1329" i="8"/>
  <c r="W1330" i="8"/>
  <c r="W1331" i="8"/>
  <c r="W1332" i="8"/>
  <c r="W1333" i="8"/>
  <c r="W1334" i="8"/>
  <c r="W1335" i="8"/>
  <c r="W1336" i="8"/>
  <c r="W1337" i="8"/>
  <c r="W1338" i="8"/>
  <c r="W1339" i="8"/>
  <c r="W1340" i="8"/>
  <c r="W1341" i="8"/>
  <c r="W1342" i="8"/>
  <c r="W1343" i="8"/>
  <c r="W1344" i="8"/>
  <c r="W1345" i="8"/>
  <c r="W1346" i="8"/>
  <c r="W1347" i="8"/>
  <c r="W1348" i="8"/>
  <c r="W1349" i="8"/>
  <c r="W1350" i="8"/>
  <c r="W1351" i="8"/>
  <c r="W1352" i="8"/>
  <c r="W1353" i="8"/>
  <c r="W1354" i="8"/>
  <c r="W1355" i="8"/>
  <c r="W1356" i="8"/>
  <c r="W1357" i="8"/>
  <c r="W1358" i="8"/>
  <c r="W1359" i="8"/>
  <c r="W1360" i="8"/>
  <c r="W1361" i="8"/>
  <c r="W1362" i="8"/>
  <c r="W1363" i="8"/>
  <c r="W1364" i="8"/>
  <c r="W1365" i="8"/>
  <c r="W1366" i="8"/>
  <c r="W1367" i="8"/>
  <c r="W1368" i="8"/>
  <c r="W1369" i="8"/>
  <c r="W1370" i="8"/>
  <c r="W1371" i="8"/>
  <c r="W1372" i="8"/>
  <c r="W1373" i="8"/>
  <c r="W1374" i="8"/>
  <c r="W1375" i="8"/>
  <c r="W1376" i="8"/>
  <c r="W1377" i="8"/>
  <c r="W1378" i="8"/>
  <c r="W1379" i="8"/>
  <c r="W1380" i="8"/>
  <c r="W1381" i="8"/>
  <c r="W1382" i="8"/>
  <c r="W1383" i="8"/>
  <c r="W1384" i="8"/>
  <c r="W1385" i="8"/>
  <c r="W1386" i="8"/>
  <c r="W1387" i="8"/>
  <c r="W1388" i="8"/>
  <c r="W1389" i="8"/>
  <c r="W1390" i="8"/>
  <c r="W1391" i="8"/>
  <c r="W1392" i="8"/>
  <c r="W1393" i="8"/>
  <c r="W1394" i="8"/>
  <c r="W1395" i="8"/>
  <c r="W1396" i="8"/>
  <c r="W1397" i="8"/>
  <c r="W1398" i="8"/>
  <c r="W1399" i="8"/>
  <c r="W1400" i="8"/>
  <c r="W1401" i="8"/>
  <c r="W1402" i="8"/>
  <c r="W1403" i="8"/>
  <c r="W1404" i="8"/>
  <c r="W1405" i="8"/>
  <c r="W1406" i="8"/>
  <c r="W1407" i="8"/>
  <c r="W1408" i="8"/>
  <c r="W1409" i="8"/>
  <c r="W1410" i="8"/>
  <c r="W1411" i="8"/>
  <c r="W1412" i="8"/>
  <c r="W1413" i="8"/>
  <c r="W1414" i="8"/>
  <c r="W1415" i="8"/>
  <c r="W1416" i="8"/>
  <c r="W1417" i="8"/>
  <c r="W1418" i="8"/>
  <c r="W1419" i="8"/>
  <c r="W1420" i="8"/>
  <c r="W1421" i="8"/>
  <c r="W1422" i="8"/>
  <c r="W1423" i="8"/>
  <c r="W1424" i="8"/>
  <c r="W1425" i="8"/>
  <c r="W1426" i="8"/>
  <c r="W1427" i="8"/>
  <c r="W1428" i="8"/>
  <c r="W1429" i="8"/>
  <c r="W1430" i="8"/>
  <c r="W1431" i="8"/>
  <c r="W1432" i="8"/>
  <c r="W1433" i="8"/>
  <c r="W1434" i="8"/>
  <c r="W1435" i="8"/>
  <c r="W1436" i="8"/>
  <c r="W1437" i="8"/>
  <c r="W1438" i="8"/>
  <c r="W1439" i="8"/>
  <c r="W1440" i="8"/>
  <c r="W1441" i="8"/>
  <c r="W1442" i="8"/>
  <c r="W1443" i="8"/>
  <c r="W1444" i="8"/>
  <c r="W1445" i="8"/>
  <c r="W1446" i="8"/>
  <c r="W1447" i="8"/>
  <c r="W1448" i="8"/>
  <c r="W1449" i="8"/>
  <c r="W1450" i="8"/>
  <c r="W1451" i="8"/>
  <c r="W1452" i="8"/>
  <c r="W1453" i="8"/>
  <c r="W1454" i="8"/>
  <c r="W1455" i="8"/>
  <c r="W1456" i="8"/>
  <c r="W1457" i="8"/>
  <c r="W1458" i="8"/>
  <c r="W1459" i="8"/>
  <c r="W1460" i="8"/>
  <c r="W1461" i="8"/>
  <c r="W1462" i="8"/>
  <c r="W1463" i="8"/>
  <c r="W1464" i="8"/>
  <c r="W1465" i="8"/>
  <c r="W1466" i="8"/>
  <c r="W1467" i="8"/>
  <c r="W1468" i="8"/>
  <c r="W1469" i="8"/>
  <c r="W1470" i="8"/>
  <c r="W1471" i="8"/>
  <c r="W1472" i="8"/>
  <c r="W1473" i="8"/>
  <c r="W1474" i="8"/>
  <c r="W1475" i="8"/>
  <c r="W1476" i="8"/>
  <c r="W1477" i="8"/>
  <c r="W1478" i="8"/>
  <c r="W1479" i="8"/>
  <c r="W1480" i="8"/>
  <c r="W1481" i="8"/>
  <c r="W1482" i="8"/>
  <c r="W1483" i="8"/>
  <c r="W1484" i="8"/>
  <c r="W1485" i="8"/>
  <c r="W1486" i="8"/>
  <c r="W1487" i="8"/>
  <c r="W1488" i="8"/>
  <c r="W1489" i="8"/>
  <c r="W1490" i="8"/>
  <c r="W1491" i="8"/>
  <c r="W1492" i="8"/>
  <c r="W1493" i="8"/>
  <c r="W1494" i="8"/>
  <c r="W1495" i="8"/>
  <c r="W1496" i="8"/>
  <c r="W1497" i="8"/>
  <c r="W1498" i="8"/>
  <c r="W1499" i="8"/>
  <c r="W1500" i="8"/>
  <c r="W1501" i="8"/>
  <c r="W1502" i="8"/>
  <c r="W1503" i="8"/>
  <c r="W1504" i="8"/>
  <c r="W1505" i="8"/>
  <c r="W1506" i="8"/>
  <c r="W1507" i="8"/>
  <c r="W1508" i="8"/>
  <c r="W1509" i="8"/>
  <c r="W1510" i="8"/>
  <c r="W1511" i="8"/>
  <c r="W1512" i="8"/>
  <c r="W1513" i="8"/>
  <c r="W1514" i="8"/>
  <c r="W1515" i="8"/>
  <c r="W1516" i="8"/>
  <c r="W1517" i="8"/>
  <c r="W1518" i="8"/>
  <c r="W1519" i="8"/>
  <c r="W1520" i="8"/>
  <c r="W1521" i="8"/>
  <c r="W1522" i="8"/>
  <c r="W1523" i="8"/>
  <c r="W1524" i="8"/>
  <c r="W1525" i="8"/>
  <c r="W1526" i="8"/>
  <c r="W1527" i="8"/>
  <c r="W1528" i="8"/>
  <c r="W1529" i="8"/>
  <c r="W1530" i="8"/>
  <c r="W1531" i="8"/>
  <c r="W1532" i="8"/>
  <c r="W1533" i="8"/>
  <c r="W1534" i="8"/>
  <c r="W1535" i="8"/>
  <c r="W1536" i="8"/>
  <c r="W1537" i="8"/>
  <c r="W1538" i="8"/>
  <c r="W1539" i="8"/>
  <c r="W1540" i="8"/>
  <c r="W1541" i="8"/>
  <c r="W1542" i="8"/>
  <c r="W1543" i="8"/>
  <c r="W1544" i="8"/>
  <c r="W1545" i="8"/>
  <c r="W1546" i="8"/>
  <c r="W1547" i="8"/>
  <c r="W1548" i="8"/>
  <c r="W1549" i="8"/>
  <c r="W1550" i="8"/>
  <c r="W1551" i="8"/>
  <c r="W1552" i="8"/>
  <c r="W1553" i="8"/>
  <c r="W1554" i="8"/>
  <c r="W1555" i="8"/>
  <c r="W1556" i="8"/>
  <c r="W1557" i="8"/>
  <c r="W1558" i="8"/>
  <c r="W1559" i="8"/>
  <c r="W1560" i="8"/>
  <c r="W1561" i="8"/>
  <c r="W1562" i="8"/>
  <c r="W1563" i="8"/>
  <c r="W1564" i="8"/>
  <c r="W1565" i="8"/>
  <c r="W1566" i="8"/>
  <c r="W1567" i="8"/>
  <c r="W1568" i="8"/>
  <c r="W1569" i="8"/>
  <c r="W1570" i="8"/>
  <c r="W1571" i="8"/>
  <c r="W1572" i="8"/>
  <c r="W1573" i="8"/>
  <c r="W1574" i="8"/>
  <c r="W1575" i="8"/>
  <c r="W1576" i="8"/>
  <c r="W1577" i="8"/>
  <c r="W1578" i="8"/>
  <c r="W1579" i="8"/>
  <c r="W1580" i="8"/>
  <c r="W1581" i="8"/>
  <c r="W1582" i="8"/>
  <c r="W1583" i="8"/>
  <c r="W1584" i="8"/>
  <c r="W1585" i="8"/>
  <c r="W1586" i="8"/>
  <c r="W1587" i="8"/>
  <c r="W1588" i="8"/>
  <c r="W1589" i="8"/>
  <c r="W1590" i="8"/>
  <c r="W1591" i="8"/>
  <c r="W1592" i="8"/>
  <c r="W1593" i="8"/>
  <c r="W1594" i="8"/>
  <c r="W1595" i="8"/>
  <c r="W1596" i="8"/>
  <c r="W1597" i="8"/>
  <c r="W1598" i="8"/>
  <c r="W1599" i="8"/>
  <c r="W1600" i="8"/>
  <c r="W1601" i="8"/>
  <c r="W1602" i="8"/>
  <c r="W1603" i="8"/>
  <c r="W1604" i="8"/>
  <c r="W1605" i="8"/>
  <c r="W1606" i="8"/>
  <c r="W1607" i="8"/>
  <c r="W1608" i="8"/>
  <c r="W1609" i="8"/>
  <c r="W1610" i="8"/>
  <c r="W1611" i="8"/>
  <c r="W1612" i="8"/>
  <c r="W1613" i="8"/>
  <c r="W1614" i="8"/>
  <c r="W1615" i="8"/>
  <c r="W1616" i="8"/>
  <c r="W1617" i="8"/>
  <c r="W1618" i="8"/>
  <c r="W1619" i="8"/>
  <c r="W1620" i="8"/>
  <c r="W1621" i="8"/>
  <c r="W1622" i="8"/>
  <c r="W1623" i="8"/>
  <c r="W1624" i="8"/>
  <c r="W1625" i="8"/>
  <c r="W1626" i="8"/>
  <c r="W1627" i="8"/>
  <c r="W1628" i="8"/>
  <c r="W1629" i="8"/>
  <c r="W1630" i="8"/>
  <c r="W1631" i="8"/>
  <c r="W1632" i="8"/>
  <c r="W1633" i="8"/>
  <c r="W1634" i="8"/>
  <c r="W1635" i="8"/>
  <c r="W1636" i="8"/>
  <c r="W1637" i="8"/>
  <c r="W1638" i="8"/>
  <c r="W1639" i="8"/>
  <c r="W1640" i="8"/>
  <c r="W1641" i="8"/>
  <c r="W1642" i="8"/>
  <c r="W1643" i="8"/>
  <c r="W1644" i="8"/>
  <c r="W1645" i="8"/>
  <c r="W1646" i="8"/>
  <c r="W1647" i="8"/>
  <c r="W1648" i="8"/>
  <c r="W1649" i="8"/>
  <c r="W1650" i="8"/>
  <c r="W1651" i="8"/>
  <c r="W1652" i="8"/>
  <c r="W1653" i="8"/>
  <c r="W1654" i="8"/>
  <c r="W1655" i="8"/>
  <c r="W1656" i="8"/>
  <c r="W1657" i="8"/>
  <c r="W1658" i="8"/>
  <c r="W1659" i="8"/>
  <c r="W1660" i="8"/>
  <c r="W1661" i="8"/>
  <c r="W1662" i="8"/>
  <c r="W1663" i="8"/>
  <c r="W1664" i="8"/>
  <c r="W1665" i="8"/>
  <c r="W1666" i="8"/>
  <c r="W1667" i="8"/>
  <c r="W1668" i="8"/>
  <c r="W1669" i="8"/>
  <c r="W1670" i="8"/>
  <c r="W1671" i="8"/>
  <c r="W1672" i="8"/>
  <c r="W1673" i="8"/>
  <c r="W1674" i="8"/>
  <c r="W1675" i="8"/>
  <c r="W1676" i="8"/>
  <c r="W1677" i="8"/>
  <c r="W1678" i="8"/>
  <c r="W1679" i="8"/>
  <c r="W1680" i="8"/>
  <c r="W1681" i="8"/>
  <c r="W1682" i="8"/>
  <c r="W1683" i="8"/>
  <c r="W1684" i="8"/>
  <c r="W1685" i="8"/>
  <c r="W1686" i="8"/>
  <c r="W1687" i="8"/>
  <c r="W1688" i="8"/>
  <c r="W1689" i="8"/>
  <c r="W1690" i="8"/>
  <c r="W1691" i="8"/>
  <c r="W1692" i="8"/>
  <c r="W1693" i="8"/>
  <c r="W1694" i="8"/>
  <c r="W1695" i="8"/>
  <c r="W1696" i="8"/>
  <c r="W1697" i="8"/>
  <c r="W1698" i="8"/>
  <c r="W1699" i="8"/>
  <c r="W1700" i="8"/>
  <c r="W1701" i="8"/>
  <c r="W1702" i="8"/>
  <c r="W1703" i="8"/>
  <c r="W1704" i="8"/>
  <c r="W1705" i="8"/>
  <c r="W1706" i="8"/>
  <c r="W1707" i="8"/>
  <c r="W1708" i="8"/>
  <c r="W1709" i="8"/>
  <c r="W1710" i="8"/>
  <c r="W1711" i="8"/>
  <c r="W1712" i="8"/>
  <c r="W1713" i="8"/>
  <c r="W1714" i="8"/>
  <c r="W1715" i="8"/>
  <c r="W1716" i="8"/>
  <c r="W1717" i="8"/>
  <c r="W1718" i="8"/>
  <c r="W1719" i="8"/>
  <c r="W1720" i="8"/>
  <c r="W1721" i="8"/>
  <c r="W1722" i="8"/>
  <c r="W1723" i="8"/>
  <c r="W1724" i="8"/>
  <c r="W1725" i="8"/>
  <c r="W1726" i="8"/>
  <c r="W1727" i="8"/>
  <c r="W1728" i="8"/>
  <c r="W1729" i="8"/>
  <c r="W1730" i="8"/>
  <c r="W1731" i="8"/>
  <c r="W1732" i="8"/>
  <c r="W1733" i="8"/>
  <c r="W1734" i="8"/>
  <c r="W1735" i="8"/>
  <c r="W1736" i="8"/>
  <c r="W1737" i="8"/>
  <c r="W1738" i="8"/>
  <c r="W1739" i="8"/>
  <c r="W1740" i="8"/>
  <c r="W1741" i="8"/>
  <c r="W1742" i="8"/>
  <c r="W1743" i="8"/>
  <c r="W1744" i="8"/>
  <c r="W1745" i="8"/>
  <c r="W1746" i="8"/>
  <c r="W1747" i="8"/>
  <c r="W1748" i="8"/>
  <c r="W1749" i="8"/>
  <c r="W1750" i="8"/>
  <c r="W1751" i="8"/>
  <c r="W1752" i="8"/>
  <c r="W1753" i="8"/>
  <c r="W1754" i="8"/>
  <c r="W1755" i="8"/>
  <c r="W1756" i="8"/>
  <c r="W1757" i="8"/>
  <c r="W1758" i="8"/>
  <c r="W1759" i="8"/>
  <c r="W1760" i="8"/>
  <c r="W1761" i="8"/>
  <c r="W1762" i="8"/>
  <c r="W1763" i="8"/>
  <c r="W1764" i="8"/>
  <c r="W1765" i="8"/>
  <c r="W1766" i="8"/>
  <c r="W1767" i="8"/>
  <c r="W1768" i="8"/>
  <c r="W1769" i="8"/>
  <c r="W1770" i="8"/>
  <c r="W1771" i="8"/>
  <c r="W1772" i="8"/>
  <c r="W1773" i="8"/>
  <c r="W1774" i="8"/>
  <c r="W1775" i="8"/>
  <c r="W1776" i="8"/>
  <c r="W1777" i="8"/>
  <c r="W1778" i="8"/>
  <c r="W1779" i="8"/>
  <c r="W1780" i="8"/>
  <c r="W1781" i="8"/>
  <c r="W1782" i="8"/>
  <c r="W1783" i="8"/>
  <c r="W1784" i="8"/>
  <c r="W1785" i="8"/>
  <c r="W1786" i="8"/>
  <c r="W1787" i="8"/>
  <c r="W1788" i="8"/>
  <c r="W1789" i="8"/>
  <c r="W1790" i="8"/>
  <c r="W1791" i="8"/>
  <c r="W1792" i="8"/>
  <c r="W1793" i="8"/>
  <c r="W1794" i="8"/>
  <c r="W1795" i="8"/>
  <c r="W1796" i="8"/>
  <c r="W1797" i="8"/>
  <c r="W1798" i="8"/>
  <c r="W1799" i="8"/>
  <c r="W1800" i="8"/>
  <c r="W1801" i="8"/>
  <c r="W1802" i="8"/>
  <c r="W1803" i="8"/>
  <c r="W1804" i="8"/>
  <c r="W1805" i="8"/>
  <c r="W1806" i="8"/>
  <c r="W1807" i="8"/>
  <c r="W1808" i="8"/>
  <c r="W1809" i="8"/>
  <c r="W1810" i="8"/>
  <c r="W1811" i="8"/>
  <c r="W1812" i="8"/>
  <c r="W1813" i="8"/>
  <c r="W1814" i="8"/>
  <c r="W1815" i="8"/>
  <c r="W1816" i="8"/>
  <c r="W1817" i="8"/>
  <c r="W1818" i="8"/>
  <c r="W1819" i="8"/>
  <c r="W1820" i="8"/>
  <c r="W1821" i="8"/>
  <c r="W1822" i="8"/>
  <c r="W1823" i="8"/>
  <c r="W1824" i="8"/>
  <c r="W1825" i="8"/>
  <c r="W1826" i="8"/>
  <c r="W1827" i="8"/>
  <c r="W1828" i="8"/>
  <c r="W1829" i="8"/>
  <c r="W1830" i="8"/>
  <c r="W1831" i="8"/>
  <c r="W1832" i="8"/>
  <c r="W1833" i="8"/>
  <c r="W1834" i="8"/>
  <c r="W1835" i="8"/>
  <c r="W1836" i="8"/>
  <c r="W1837" i="8"/>
  <c r="W1838" i="8"/>
  <c r="W1839" i="8"/>
  <c r="W1840" i="8"/>
  <c r="W1841" i="8"/>
  <c r="W1842" i="8"/>
  <c r="W1843" i="8"/>
  <c r="W1844" i="8"/>
  <c r="W1845" i="8"/>
  <c r="W1846" i="8"/>
  <c r="W1847" i="8"/>
  <c r="W1848" i="8"/>
  <c r="W1849" i="8"/>
  <c r="W1850" i="8"/>
  <c r="W1851" i="8"/>
  <c r="W1852" i="8"/>
  <c r="W1853" i="8"/>
  <c r="W1854" i="8"/>
  <c r="W1855" i="8"/>
  <c r="W1856" i="8"/>
  <c r="W1857" i="8"/>
  <c r="W1858" i="8"/>
  <c r="W1859" i="8"/>
  <c r="W1860" i="8"/>
  <c r="W1861" i="8"/>
  <c r="W1862" i="8"/>
  <c r="W1863" i="8"/>
  <c r="W1864" i="8"/>
  <c r="W1865" i="8"/>
  <c r="W1866" i="8"/>
  <c r="W1867" i="8"/>
  <c r="W1868" i="8"/>
  <c r="W1869" i="8"/>
  <c r="W1870" i="8"/>
  <c r="W1871" i="8"/>
  <c r="W1872" i="8"/>
  <c r="W1873" i="8"/>
  <c r="W1874" i="8"/>
  <c r="W1875" i="8"/>
  <c r="W1876" i="8"/>
  <c r="W1877" i="8"/>
  <c r="W1878" i="8"/>
  <c r="W1879" i="8"/>
  <c r="W1880" i="8"/>
  <c r="W1881" i="8"/>
  <c r="W1882" i="8"/>
  <c r="W1883" i="8"/>
  <c r="W1884" i="8"/>
  <c r="W1885" i="8"/>
  <c r="W1886" i="8"/>
  <c r="W1887" i="8"/>
  <c r="W1888" i="8"/>
  <c r="W1889" i="8"/>
  <c r="W1890" i="8"/>
  <c r="W1891" i="8"/>
  <c r="W1892" i="8"/>
  <c r="W1893" i="8"/>
  <c r="W1894" i="8"/>
  <c r="W1895" i="8"/>
  <c r="W1896" i="8"/>
  <c r="W1897" i="8"/>
  <c r="W1898" i="8"/>
  <c r="W1899" i="8"/>
  <c r="W1900" i="8"/>
  <c r="W1901" i="8"/>
  <c r="W1902" i="8"/>
  <c r="W1903" i="8"/>
  <c r="W1904" i="8"/>
  <c r="W1905" i="8"/>
  <c r="W1906" i="8"/>
  <c r="W1907" i="8"/>
  <c r="W1908" i="8"/>
  <c r="W1909" i="8"/>
  <c r="W1910" i="8"/>
  <c r="W1911" i="8"/>
  <c r="W1912" i="8"/>
  <c r="W1913" i="8"/>
  <c r="W1914" i="8"/>
  <c r="W1915" i="8"/>
  <c r="W1916" i="8"/>
  <c r="W1917" i="8"/>
  <c r="W1918" i="8"/>
  <c r="W1919" i="8"/>
  <c r="W1920" i="8"/>
  <c r="W1921" i="8"/>
  <c r="W1922" i="8"/>
  <c r="W1923" i="8"/>
  <c r="W1924" i="8"/>
  <c r="W1925" i="8"/>
  <c r="W1926" i="8"/>
  <c r="W1927" i="8"/>
  <c r="W1928" i="8"/>
  <c r="W1929" i="8"/>
  <c r="W1930" i="8"/>
  <c r="W1931" i="8"/>
  <c r="W1932" i="8"/>
  <c r="W1933" i="8"/>
  <c r="W1934" i="8"/>
  <c r="W1935" i="8"/>
  <c r="W1936" i="8"/>
  <c r="W1937" i="8"/>
  <c r="W1938" i="8"/>
  <c r="W1939" i="8"/>
  <c r="W1940" i="8"/>
  <c r="W1941" i="8"/>
  <c r="W1942" i="8"/>
  <c r="W1943" i="8"/>
  <c r="W1944" i="8"/>
  <c r="W1945" i="8"/>
  <c r="W1946" i="8"/>
  <c r="W1947" i="8"/>
  <c r="W1948" i="8"/>
  <c r="W1949" i="8"/>
  <c r="W1950" i="8"/>
  <c r="W1951" i="8"/>
  <c r="W1952" i="8"/>
  <c r="W1953" i="8"/>
  <c r="W1954" i="8"/>
  <c r="W1955" i="8"/>
  <c r="W1956" i="8"/>
  <c r="W1957" i="8"/>
  <c r="W1958" i="8"/>
  <c r="W1959" i="8"/>
  <c r="W1960" i="8"/>
  <c r="W1961" i="8"/>
  <c r="W1962" i="8"/>
  <c r="W1963" i="8"/>
  <c r="W1964" i="8"/>
  <c r="W1965" i="8"/>
  <c r="W1966" i="8"/>
  <c r="W1967" i="8"/>
  <c r="W1968" i="8"/>
  <c r="W1969" i="8"/>
  <c r="W1970" i="8"/>
  <c r="W1971" i="8"/>
  <c r="W1972" i="8"/>
  <c r="W1973" i="8"/>
  <c r="W1974" i="8"/>
  <c r="W1975" i="8"/>
  <c r="W1976" i="8"/>
  <c r="W1977" i="8"/>
  <c r="W1978" i="8"/>
  <c r="W1979" i="8"/>
  <c r="W1980" i="8"/>
  <c r="W1981" i="8"/>
  <c r="W1982" i="8"/>
  <c r="W1983" i="8"/>
  <c r="W1984" i="8"/>
  <c r="W1985" i="8"/>
  <c r="W1986" i="8"/>
  <c r="W1987" i="8"/>
  <c r="W1988" i="8"/>
  <c r="W1989" i="8"/>
  <c r="W1990" i="8"/>
  <c r="W1991" i="8"/>
  <c r="W1992" i="8"/>
  <c r="W1993" i="8"/>
  <c r="W1994" i="8"/>
  <c r="W1995" i="8"/>
  <c r="W1996" i="8"/>
  <c r="W1997" i="8"/>
  <c r="W1998" i="8"/>
  <c r="W1999" i="8"/>
  <c r="W2000" i="8"/>
  <c r="W2001" i="8"/>
  <c r="W2002" i="8"/>
  <c r="W2003" i="8"/>
  <c r="W2004" i="8"/>
  <c r="W2005" i="8"/>
  <c r="W2006" i="8"/>
  <c r="W2007" i="8"/>
  <c r="W2008" i="8"/>
  <c r="W2009" i="8"/>
  <c r="W2010" i="8"/>
  <c r="W2011" i="8"/>
  <c r="W2012" i="8"/>
  <c r="W2013" i="8"/>
  <c r="W2014" i="8"/>
  <c r="W2015" i="8"/>
  <c r="W2016" i="8"/>
  <c r="W2017" i="8"/>
  <c r="W2018" i="8"/>
  <c r="W2019" i="8"/>
  <c r="W2020" i="8"/>
  <c r="W2021" i="8"/>
  <c r="W2022" i="8"/>
  <c r="W2023" i="8"/>
  <c r="W2024" i="8"/>
  <c r="W2025" i="8"/>
  <c r="W2026" i="8"/>
  <c r="W2027" i="8"/>
  <c r="W2028" i="8"/>
  <c r="W2029" i="8"/>
  <c r="W2030" i="8"/>
  <c r="W2031" i="8"/>
  <c r="W2032" i="8"/>
  <c r="W2033" i="8"/>
  <c r="W2034" i="8"/>
  <c r="W2035" i="8"/>
  <c r="W2036" i="8"/>
  <c r="W2037" i="8"/>
  <c r="W2038" i="8"/>
  <c r="W2039" i="8"/>
  <c r="W2040" i="8"/>
  <c r="W2041" i="8"/>
  <c r="W2042" i="8"/>
  <c r="W2043" i="8"/>
  <c r="W2044" i="8"/>
  <c r="W2045" i="8"/>
  <c r="W2046" i="8"/>
  <c r="W2047" i="8"/>
  <c r="W2048" i="8"/>
  <c r="W2049" i="8"/>
  <c r="W2050" i="8"/>
  <c r="W2051" i="8"/>
  <c r="W2052" i="8"/>
  <c r="W2053" i="8"/>
  <c r="W2054" i="8"/>
  <c r="W2055" i="8"/>
  <c r="W2056" i="8"/>
  <c r="W2057" i="8"/>
  <c r="W2058" i="8"/>
  <c r="W2059" i="8"/>
  <c r="W2060" i="8"/>
  <c r="W2061" i="8"/>
  <c r="W2062" i="8"/>
  <c r="W2063" i="8"/>
  <c r="W2064" i="8"/>
  <c r="W2065" i="8"/>
  <c r="W2066" i="8"/>
  <c r="W2067" i="8"/>
  <c r="W2068" i="8"/>
  <c r="W2069" i="8"/>
  <c r="W2070" i="8"/>
  <c r="W2071" i="8"/>
  <c r="W2072" i="8"/>
  <c r="W2073" i="8"/>
  <c r="W2074" i="8"/>
  <c r="W2075" i="8"/>
  <c r="W2076" i="8"/>
  <c r="W2077" i="8"/>
  <c r="W2078" i="8"/>
  <c r="W2079" i="8"/>
  <c r="W2080" i="8"/>
  <c r="W2081" i="8"/>
  <c r="W2082" i="8"/>
  <c r="W2083" i="8"/>
  <c r="W2084" i="8"/>
  <c r="W2085" i="8"/>
  <c r="W2086" i="8"/>
  <c r="W2087" i="8"/>
  <c r="W2088" i="8"/>
  <c r="W2089" i="8"/>
  <c r="W2090" i="8"/>
  <c r="W2091" i="8"/>
  <c r="W2092" i="8"/>
  <c r="W2093" i="8"/>
  <c r="W2094" i="8"/>
  <c r="W2095" i="8"/>
  <c r="W2096" i="8"/>
  <c r="W2097" i="8"/>
  <c r="W2098" i="8"/>
  <c r="W2099" i="8"/>
  <c r="W2100" i="8"/>
  <c r="W2101" i="8"/>
  <c r="W2102" i="8"/>
  <c r="W2103" i="8"/>
  <c r="W2104" i="8"/>
  <c r="W2105" i="8"/>
  <c r="W2106" i="8"/>
  <c r="W2107" i="8"/>
  <c r="W2108" i="8"/>
  <c r="W2109" i="8"/>
  <c r="W2110" i="8"/>
  <c r="W2111" i="8"/>
  <c r="W2112" i="8"/>
  <c r="W2113" i="8"/>
  <c r="W2114" i="8"/>
  <c r="W2115" i="8"/>
  <c r="W2116" i="8"/>
  <c r="W2117" i="8"/>
  <c r="W2118" i="8"/>
  <c r="W2119" i="8"/>
  <c r="W2120" i="8"/>
  <c r="W2121" i="8"/>
  <c r="W2122" i="8"/>
  <c r="W2123" i="8"/>
  <c r="W2124" i="8"/>
  <c r="W2125" i="8"/>
  <c r="W2126" i="8"/>
  <c r="W2127" i="8"/>
  <c r="W2128" i="8"/>
  <c r="W2129" i="8"/>
  <c r="W2130" i="8"/>
  <c r="W2131" i="8"/>
  <c r="W2132" i="8"/>
  <c r="W2133" i="8"/>
  <c r="W2134" i="8"/>
  <c r="W2135" i="8"/>
  <c r="W2136" i="8"/>
  <c r="W2137" i="8"/>
  <c r="W2138" i="8"/>
  <c r="W2139" i="8"/>
  <c r="W2140" i="8"/>
  <c r="W2141" i="8"/>
  <c r="W2142" i="8"/>
  <c r="W2143" i="8"/>
  <c r="W2144" i="8"/>
  <c r="W2145" i="8"/>
  <c r="W2146" i="8"/>
  <c r="W2147" i="8"/>
  <c r="W2148" i="8"/>
  <c r="W2149" i="8"/>
  <c r="W2150" i="8"/>
  <c r="W2151" i="8"/>
  <c r="W2152" i="8"/>
  <c r="W2153" i="8"/>
  <c r="W2154" i="8"/>
  <c r="W2155" i="8"/>
  <c r="W2156" i="8"/>
  <c r="W2157" i="8"/>
  <c r="W2158" i="8"/>
  <c r="W2159" i="8"/>
  <c r="W2160" i="8"/>
  <c r="W2161" i="8"/>
  <c r="W2162" i="8"/>
  <c r="W2163" i="8"/>
  <c r="W2164" i="8"/>
  <c r="W2165" i="8"/>
  <c r="W2166" i="8"/>
  <c r="W2167" i="8"/>
  <c r="W2168" i="8"/>
  <c r="W2169" i="8"/>
  <c r="W2170" i="8"/>
  <c r="W2171" i="8"/>
  <c r="W2172" i="8"/>
  <c r="W2173" i="8"/>
  <c r="W2174" i="8"/>
  <c r="W2175" i="8"/>
  <c r="W2176" i="8"/>
  <c r="W2177" i="8"/>
  <c r="W2178" i="8"/>
  <c r="W2179" i="8"/>
  <c r="W2180" i="8"/>
  <c r="W2181" i="8"/>
  <c r="W2182" i="8"/>
  <c r="W2183" i="8"/>
  <c r="W2184" i="8"/>
  <c r="W2185" i="8"/>
  <c r="W2186" i="8"/>
  <c r="W2187" i="8"/>
  <c r="W2188" i="8"/>
  <c r="W2189" i="8"/>
  <c r="W2190" i="8"/>
  <c r="W2191" i="8"/>
  <c r="W2192" i="8"/>
  <c r="W2193" i="8"/>
  <c r="W2194" i="8"/>
  <c r="W2195" i="8"/>
  <c r="W2196" i="8"/>
  <c r="W2197" i="8"/>
  <c r="W2198" i="8"/>
  <c r="W2199" i="8"/>
  <c r="W2200" i="8"/>
  <c r="W2201" i="8"/>
  <c r="W2202" i="8"/>
  <c r="W2203" i="8"/>
  <c r="W2204" i="8"/>
  <c r="W2205" i="8"/>
  <c r="W2206" i="8"/>
  <c r="W2207" i="8"/>
  <c r="W2208" i="8"/>
  <c r="W2209" i="8"/>
  <c r="W2210" i="8"/>
  <c r="W2211" i="8"/>
  <c r="W2212" i="8"/>
  <c r="W2213" i="8"/>
  <c r="W2214" i="8"/>
  <c r="W2215" i="8"/>
  <c r="W2216" i="8"/>
  <c r="W2217" i="8"/>
  <c r="W2218" i="8"/>
  <c r="W2219" i="8"/>
  <c r="W2220" i="8"/>
  <c r="W2221" i="8"/>
  <c r="W2222" i="8"/>
  <c r="W2223" i="8"/>
  <c r="W2224" i="8"/>
  <c r="W2225" i="8"/>
  <c r="W2226" i="8"/>
  <c r="W2227" i="8"/>
  <c r="W2228" i="8"/>
  <c r="W2229" i="8"/>
  <c r="W2230" i="8"/>
  <c r="W2231" i="8"/>
  <c r="W2232" i="8"/>
  <c r="W2233" i="8"/>
  <c r="W2234" i="8"/>
  <c r="W2235" i="8"/>
  <c r="W2236" i="8"/>
  <c r="W2237" i="8"/>
  <c r="W2238" i="8"/>
  <c r="W2239" i="8"/>
  <c r="W2240" i="8"/>
  <c r="W2241" i="8"/>
  <c r="W2242" i="8"/>
  <c r="W2243" i="8"/>
  <c r="W2244" i="8"/>
  <c r="W2245" i="8"/>
  <c r="W2246" i="8"/>
  <c r="W2247" i="8"/>
  <c r="W2248" i="8"/>
  <c r="W2249" i="8"/>
  <c r="W2250" i="8"/>
  <c r="W2251" i="8"/>
  <c r="W2252" i="8"/>
  <c r="W2253" i="8"/>
  <c r="W2254" i="8"/>
  <c r="W2255" i="8"/>
  <c r="W2256" i="8"/>
  <c r="W2257" i="8"/>
  <c r="W2258" i="8"/>
  <c r="W2259" i="8"/>
  <c r="W2260" i="8"/>
  <c r="W2261" i="8"/>
  <c r="W2262" i="8"/>
  <c r="W2263" i="8"/>
  <c r="W2264" i="8"/>
  <c r="W2265" i="8"/>
  <c r="W2266" i="8"/>
  <c r="W2267" i="8"/>
  <c r="W2268" i="8"/>
  <c r="W2269" i="8"/>
  <c r="W2270" i="8"/>
  <c r="W2271" i="8"/>
  <c r="W2272" i="8"/>
  <c r="W2273" i="8"/>
  <c r="W2274" i="8"/>
  <c r="W2275" i="8"/>
  <c r="W2276" i="8"/>
  <c r="W2277" i="8"/>
  <c r="W2278" i="8"/>
  <c r="W2279" i="8"/>
  <c r="W2280" i="8"/>
  <c r="W2281" i="8"/>
  <c r="W2282" i="8"/>
  <c r="W2283" i="8"/>
  <c r="W2284" i="8"/>
  <c r="W2285" i="8"/>
  <c r="W2286" i="8"/>
  <c r="W2287" i="8"/>
  <c r="W2288" i="8"/>
  <c r="W2289" i="8"/>
  <c r="W2290" i="8"/>
  <c r="W2291" i="8"/>
  <c r="W2292" i="8"/>
  <c r="W2293" i="8"/>
  <c r="W2294" i="8"/>
  <c r="W2295" i="8"/>
  <c r="W2296" i="8"/>
  <c r="W2297" i="8"/>
  <c r="W2298" i="8"/>
  <c r="W2299" i="8"/>
  <c r="W2300" i="8"/>
  <c r="W2301" i="8"/>
  <c r="W2302" i="8"/>
  <c r="W2303" i="8"/>
  <c r="W2304" i="8"/>
  <c r="W2305" i="8"/>
  <c r="W2306" i="8"/>
  <c r="W2307" i="8"/>
  <c r="W2308" i="8"/>
  <c r="W2309" i="8"/>
  <c r="W2310" i="8"/>
  <c r="W2311" i="8"/>
  <c r="W2312" i="8"/>
  <c r="W2313" i="8"/>
  <c r="W2314" i="8"/>
  <c r="W2315" i="8"/>
  <c r="W2316" i="8"/>
  <c r="W2317" i="8"/>
  <c r="W2318" i="8"/>
  <c r="W2319" i="8"/>
  <c r="W2320" i="8"/>
  <c r="W2321" i="8"/>
  <c r="W2322" i="8"/>
  <c r="W2323" i="8"/>
  <c r="W2324" i="8"/>
  <c r="W2325" i="8"/>
  <c r="W2326" i="8"/>
  <c r="W2327" i="8"/>
  <c r="W2328" i="8"/>
  <c r="W2329" i="8"/>
  <c r="W2330" i="8"/>
  <c r="W2331" i="8"/>
  <c r="W2332" i="8"/>
  <c r="W2333" i="8"/>
  <c r="W2334" i="8"/>
  <c r="W2335" i="8"/>
  <c r="W2336" i="8"/>
  <c r="W2337" i="8"/>
  <c r="W2338" i="8"/>
  <c r="W2339" i="8"/>
  <c r="W2340" i="8"/>
  <c r="W2341" i="8"/>
  <c r="W2342" i="8"/>
  <c r="W2343" i="8"/>
  <c r="W2344" i="8"/>
  <c r="W2345" i="8"/>
  <c r="W2346" i="8"/>
  <c r="W2347" i="8"/>
  <c r="W2348" i="8"/>
  <c r="W2349" i="8"/>
  <c r="W2350" i="8"/>
  <c r="W2351" i="8"/>
  <c r="W2352" i="8"/>
  <c r="W2353" i="8"/>
  <c r="W2354" i="8"/>
  <c r="W2355" i="8"/>
  <c r="W2356" i="8"/>
  <c r="W2357" i="8"/>
  <c r="W2358" i="8"/>
  <c r="W2359" i="8"/>
  <c r="W2360" i="8"/>
  <c r="W2361" i="8"/>
  <c r="W2362" i="8"/>
  <c r="W2363" i="8"/>
  <c r="W2364" i="8"/>
  <c r="W2365" i="8"/>
  <c r="W2366" i="8"/>
  <c r="W2367" i="8"/>
  <c r="W2368" i="8"/>
  <c r="W2369" i="8"/>
  <c r="W2370" i="8"/>
  <c r="W2371" i="8"/>
  <c r="W2372" i="8"/>
  <c r="W2373" i="8"/>
  <c r="W2374" i="8"/>
  <c r="W2375" i="8"/>
  <c r="W2376" i="8"/>
  <c r="W2377" i="8"/>
  <c r="W2378" i="8"/>
  <c r="W2379" i="8"/>
  <c r="W2380" i="8"/>
  <c r="W2381" i="8"/>
  <c r="W2382" i="8"/>
  <c r="W2383" i="8"/>
  <c r="W2384" i="8"/>
  <c r="W2385" i="8"/>
  <c r="W2386" i="8"/>
  <c r="W2387" i="8"/>
  <c r="W2388" i="8"/>
  <c r="W2389" i="8"/>
  <c r="W2390" i="8"/>
  <c r="W2391" i="8"/>
  <c r="W2392" i="8"/>
  <c r="W2393" i="8"/>
  <c r="W2394" i="8"/>
  <c r="W2395" i="8"/>
  <c r="W2396" i="8"/>
  <c r="W2397" i="8"/>
  <c r="W2398" i="8"/>
  <c r="W2399" i="8"/>
  <c r="W2400" i="8"/>
  <c r="W2401" i="8"/>
  <c r="W2402" i="8"/>
  <c r="W2403" i="8"/>
  <c r="W2404" i="8"/>
  <c r="W2405" i="8"/>
  <c r="W2406" i="8"/>
  <c r="W2407" i="8"/>
  <c r="W2408" i="8"/>
  <c r="W2409" i="8"/>
  <c r="W2410" i="8"/>
  <c r="W2411" i="8"/>
  <c r="W2412" i="8"/>
  <c r="W2413" i="8"/>
  <c r="W2414" i="8"/>
  <c r="W2415" i="8"/>
  <c r="W2416" i="8"/>
  <c r="W2417" i="8"/>
  <c r="W2418" i="8"/>
  <c r="W2419" i="8"/>
  <c r="W2420" i="8"/>
  <c r="W2421" i="8"/>
  <c r="W2422" i="8"/>
  <c r="W2423" i="8"/>
  <c r="W2424" i="8"/>
  <c r="W2425" i="8"/>
  <c r="W2426" i="8"/>
  <c r="W2427" i="8"/>
  <c r="W2428" i="8"/>
  <c r="W2429" i="8"/>
  <c r="W2430" i="8"/>
  <c r="W2431" i="8"/>
  <c r="W2432" i="8"/>
  <c r="W2433" i="8"/>
  <c r="W2434" i="8"/>
  <c r="W2435" i="8"/>
  <c r="W2436" i="8"/>
  <c r="W2437" i="8"/>
  <c r="W2438" i="8"/>
  <c r="W2439" i="8"/>
  <c r="W2440" i="8"/>
  <c r="W2441" i="8"/>
  <c r="W2442" i="8"/>
  <c r="W2443" i="8"/>
  <c r="W2444" i="8"/>
  <c r="W2445" i="8"/>
  <c r="W2446" i="8"/>
  <c r="W2447" i="8"/>
  <c r="W2448" i="8"/>
  <c r="W2449" i="8"/>
  <c r="W2450" i="8"/>
  <c r="W2451" i="8"/>
  <c r="W2452" i="8"/>
  <c r="W2453" i="8"/>
  <c r="W2454" i="8"/>
  <c r="W2455" i="8"/>
  <c r="W2456" i="8"/>
  <c r="W2457" i="8"/>
  <c r="W2458" i="8"/>
  <c r="W2459" i="8"/>
  <c r="W2460" i="8"/>
  <c r="W2461" i="8"/>
  <c r="W2462" i="8"/>
  <c r="W2463" i="8"/>
  <c r="W2464" i="8"/>
  <c r="W2465" i="8"/>
  <c r="W2466" i="8"/>
  <c r="W2467" i="8"/>
  <c r="W2468" i="8"/>
  <c r="W2469" i="8"/>
  <c r="W2470" i="8"/>
  <c r="W2471" i="8"/>
  <c r="W2472" i="8"/>
  <c r="W2473" i="8"/>
  <c r="W2474" i="8"/>
  <c r="W2475" i="8"/>
  <c r="W2476" i="8"/>
  <c r="W2477" i="8"/>
  <c r="W2478" i="8"/>
  <c r="W2479" i="8"/>
  <c r="W2480" i="8"/>
  <c r="W2481" i="8"/>
  <c r="W2482" i="8"/>
  <c r="W2483" i="8"/>
  <c r="W2484" i="8"/>
  <c r="W2485" i="8"/>
  <c r="W2486" i="8"/>
  <c r="W2487" i="8"/>
  <c r="W2488" i="8"/>
  <c r="W2489" i="8"/>
  <c r="W2490" i="8"/>
  <c r="W2491" i="8"/>
  <c r="W2492" i="8"/>
  <c r="W2493" i="8"/>
  <c r="W2494" i="8"/>
  <c r="W2495" i="8"/>
  <c r="W2496" i="8"/>
  <c r="W2497" i="8"/>
  <c r="W2498" i="8"/>
  <c r="W2499" i="8"/>
  <c r="W2500" i="8"/>
  <c r="W2501" i="8"/>
  <c r="W2502" i="8"/>
  <c r="W2503" i="8"/>
  <c r="W2504" i="8"/>
  <c r="W2505" i="8"/>
  <c r="W2506" i="8"/>
  <c r="W2507" i="8"/>
  <c r="W2508" i="8"/>
  <c r="W2509" i="8"/>
  <c r="W2510" i="8"/>
  <c r="W2511" i="8"/>
  <c r="W2512" i="8"/>
  <c r="W2513" i="8"/>
  <c r="W2514" i="8"/>
  <c r="W2515" i="8"/>
  <c r="W2516" i="8"/>
  <c r="W2517" i="8"/>
  <c r="W2518" i="8"/>
  <c r="W2519" i="8"/>
  <c r="W2520" i="8"/>
  <c r="W2521" i="8"/>
  <c r="W2522" i="8"/>
  <c r="W2523" i="8"/>
  <c r="W2524" i="8"/>
  <c r="W2525" i="8"/>
  <c r="W2526" i="8"/>
  <c r="W2527" i="8"/>
  <c r="W2528" i="8"/>
  <c r="W2529" i="8"/>
  <c r="W2530" i="8"/>
  <c r="W2531" i="8"/>
  <c r="W2532" i="8"/>
  <c r="W2533" i="8"/>
  <c r="W2534" i="8"/>
  <c r="W2535" i="8"/>
  <c r="W2536" i="8"/>
  <c r="W2537" i="8"/>
  <c r="W2538" i="8"/>
  <c r="W2539" i="8"/>
  <c r="W2540" i="8"/>
  <c r="W2541" i="8"/>
  <c r="W2542" i="8"/>
  <c r="W2543" i="8"/>
  <c r="W2544" i="8"/>
  <c r="W2545" i="8"/>
  <c r="W2546" i="8"/>
  <c r="W2547" i="8"/>
  <c r="W2548" i="8"/>
  <c r="W2549" i="8"/>
  <c r="W2550" i="8"/>
  <c r="W2551" i="8"/>
  <c r="W2552" i="8"/>
  <c r="W2553" i="8"/>
  <c r="W2554" i="8"/>
  <c r="W2555" i="8"/>
  <c r="W2556" i="8"/>
  <c r="W2557" i="8"/>
  <c r="W2558" i="8"/>
  <c r="W2559" i="8"/>
  <c r="W2560" i="8"/>
  <c r="W2561" i="8"/>
  <c r="W2562" i="8"/>
  <c r="W2563" i="8"/>
  <c r="W2564" i="8"/>
  <c r="W2565" i="8"/>
  <c r="W2566" i="8"/>
  <c r="W2567" i="8"/>
  <c r="W2568" i="8"/>
  <c r="W2569" i="8"/>
  <c r="W2570" i="8"/>
  <c r="W2571" i="8"/>
  <c r="W2572" i="8"/>
  <c r="W2573" i="8"/>
  <c r="W2574" i="8"/>
  <c r="W2575" i="8"/>
  <c r="W2576" i="8"/>
  <c r="W2577" i="8"/>
  <c r="W2578" i="8"/>
  <c r="W2579" i="8"/>
  <c r="W2580" i="8"/>
  <c r="W2581" i="8"/>
  <c r="W2582" i="8"/>
  <c r="W2583" i="8"/>
  <c r="W2584" i="8"/>
  <c r="W2585" i="8"/>
  <c r="W2586" i="8"/>
  <c r="W2587" i="8"/>
  <c r="W2588" i="8"/>
  <c r="W2589" i="8"/>
  <c r="W2590" i="8"/>
  <c r="W2591" i="8"/>
  <c r="W2592" i="8"/>
  <c r="W2593" i="8"/>
  <c r="W2594" i="8"/>
  <c r="W2595" i="8"/>
  <c r="W2596" i="8"/>
  <c r="W2597" i="8"/>
  <c r="W2598" i="8"/>
  <c r="W2599" i="8"/>
  <c r="W2600" i="8"/>
  <c r="W2601" i="8"/>
  <c r="W2602" i="8"/>
  <c r="W2603" i="8"/>
  <c r="W2604" i="8"/>
  <c r="W2605" i="8"/>
  <c r="W2606" i="8"/>
  <c r="W2607" i="8"/>
  <c r="W2608" i="8"/>
  <c r="W2609" i="8"/>
  <c r="W2610" i="8"/>
  <c r="W2611" i="8"/>
  <c r="W2612" i="8"/>
  <c r="W2613" i="8"/>
  <c r="W2614" i="8"/>
  <c r="W2615" i="8"/>
  <c r="W2616" i="8"/>
  <c r="W2617" i="8"/>
  <c r="W2618" i="8"/>
  <c r="W2619" i="8"/>
  <c r="W2620" i="8"/>
  <c r="W2621" i="8"/>
  <c r="W2622" i="8"/>
  <c r="W2623" i="8"/>
  <c r="W2624" i="8"/>
  <c r="W2625" i="8"/>
  <c r="W2626" i="8"/>
  <c r="W2627" i="8"/>
  <c r="W2628" i="8"/>
  <c r="W2629" i="8"/>
  <c r="W2630" i="8"/>
  <c r="W2631" i="8"/>
  <c r="W2632" i="8"/>
  <c r="W2633" i="8"/>
  <c r="W2634" i="8"/>
  <c r="W2635" i="8"/>
  <c r="W2636" i="8"/>
  <c r="W2637" i="8"/>
  <c r="W2638" i="8"/>
  <c r="W2639" i="8"/>
  <c r="W2640" i="8"/>
  <c r="W2641" i="8"/>
  <c r="W2642" i="8"/>
  <c r="W2643" i="8"/>
  <c r="W2644" i="8"/>
  <c r="W2645" i="8"/>
  <c r="W2646" i="8"/>
  <c r="W2647" i="8"/>
  <c r="W2648" i="8"/>
  <c r="W2649" i="8"/>
  <c r="W2650" i="8"/>
  <c r="W2651" i="8"/>
  <c r="W2652" i="8"/>
  <c r="W2653" i="8"/>
  <c r="W2654" i="8"/>
  <c r="W2655" i="8"/>
  <c r="W2656" i="8"/>
  <c r="W2657" i="8"/>
  <c r="W2658" i="8"/>
  <c r="W2659" i="8"/>
  <c r="W2660" i="8"/>
  <c r="W2661" i="8"/>
  <c r="W2662" i="8"/>
  <c r="W2663" i="8"/>
  <c r="W2664" i="8"/>
  <c r="W2665" i="8"/>
  <c r="W2666" i="8"/>
  <c r="W2667" i="8"/>
  <c r="W2668" i="8"/>
  <c r="W2669" i="8"/>
  <c r="W2670" i="8"/>
  <c r="W2671" i="8"/>
  <c r="W2672" i="8"/>
  <c r="W2673" i="8"/>
  <c r="W2674" i="8"/>
  <c r="W2675" i="8"/>
  <c r="W2676" i="8"/>
  <c r="W2677" i="8"/>
  <c r="W2678" i="8"/>
  <c r="W2679" i="8"/>
  <c r="W2680" i="8"/>
  <c r="W2681" i="8"/>
  <c r="W2682" i="8"/>
  <c r="W2683" i="8"/>
  <c r="W2684" i="8"/>
  <c r="W2685" i="8"/>
  <c r="W2686" i="8"/>
  <c r="W2687" i="8"/>
  <c r="W2688" i="8"/>
  <c r="W2689" i="8"/>
  <c r="W2690" i="8"/>
  <c r="W2691" i="8"/>
  <c r="W2692" i="8"/>
  <c r="W2693" i="8"/>
  <c r="W2694" i="8"/>
  <c r="W2695" i="8"/>
  <c r="W2696" i="8"/>
  <c r="W2697" i="8"/>
  <c r="W2698" i="8"/>
  <c r="W2699" i="8"/>
  <c r="W2700" i="8"/>
  <c r="W2701" i="8"/>
  <c r="W2702" i="8"/>
  <c r="W2703" i="8"/>
  <c r="W2704" i="8"/>
  <c r="W2705" i="8"/>
  <c r="W2706" i="8"/>
  <c r="W2707" i="8"/>
  <c r="W2708" i="8"/>
  <c r="W2709" i="8"/>
  <c r="W2710" i="8"/>
  <c r="W2711" i="8"/>
  <c r="W2712" i="8"/>
  <c r="W2713" i="8"/>
  <c r="W2714" i="8"/>
  <c r="W2715" i="8"/>
  <c r="W2716" i="8"/>
  <c r="W2717" i="8"/>
  <c r="W2718" i="8"/>
  <c r="W2719" i="8"/>
  <c r="W2720" i="8"/>
  <c r="W2721" i="8"/>
  <c r="W2722" i="8"/>
  <c r="W2723" i="8"/>
  <c r="W2724" i="8"/>
  <c r="W2725" i="8"/>
  <c r="W2726" i="8"/>
  <c r="W2727" i="8"/>
  <c r="W2728" i="8"/>
  <c r="W2729" i="8"/>
  <c r="W2730" i="8"/>
  <c r="W2731" i="8"/>
  <c r="W2732" i="8"/>
  <c r="W2733" i="8"/>
  <c r="W2734" i="8"/>
  <c r="W2735" i="8"/>
  <c r="W2736" i="8"/>
  <c r="W2737" i="8"/>
  <c r="W2738" i="8"/>
  <c r="W2739" i="8"/>
  <c r="W2740" i="8"/>
  <c r="W2741" i="8"/>
  <c r="W2742" i="8"/>
  <c r="W2743" i="8"/>
  <c r="W2744" i="8"/>
  <c r="W2745" i="8"/>
  <c r="W2746" i="8"/>
  <c r="W2747" i="8"/>
  <c r="W2748" i="8"/>
  <c r="W2749" i="8"/>
  <c r="W2750" i="8"/>
  <c r="W2751" i="8"/>
  <c r="W2752" i="8"/>
  <c r="W2753" i="8"/>
  <c r="W2754" i="8"/>
  <c r="W2755" i="8"/>
  <c r="W2756" i="8"/>
  <c r="W2757" i="8"/>
  <c r="W2758" i="8"/>
  <c r="W2759" i="8"/>
  <c r="W2760" i="8"/>
  <c r="W2761" i="8"/>
  <c r="W2762" i="8"/>
  <c r="W2763" i="8"/>
  <c r="W2764" i="8"/>
  <c r="W2765" i="8"/>
  <c r="W2766" i="8"/>
  <c r="W2767" i="8"/>
  <c r="W2768" i="8"/>
  <c r="W2769" i="8"/>
  <c r="W2770" i="8"/>
  <c r="W2771" i="8"/>
  <c r="W2772" i="8"/>
  <c r="W2773" i="8"/>
  <c r="W2774" i="8"/>
  <c r="W2775" i="8"/>
  <c r="W2776" i="8"/>
  <c r="W2777" i="8"/>
  <c r="W2778" i="8"/>
  <c r="W2779" i="8"/>
  <c r="W2780" i="8"/>
  <c r="W2781" i="8"/>
  <c r="W2782" i="8"/>
  <c r="W2783" i="8"/>
  <c r="W2784" i="8"/>
  <c r="W2785" i="8"/>
  <c r="W2786" i="8"/>
  <c r="W2787" i="8"/>
  <c r="W2788" i="8"/>
  <c r="W2789" i="8"/>
  <c r="W2790" i="8"/>
  <c r="W2791" i="8"/>
  <c r="W2792" i="8"/>
  <c r="W2793" i="8"/>
  <c r="W2794" i="8"/>
  <c r="W2795" i="8"/>
  <c r="W2796" i="8"/>
  <c r="W2797" i="8"/>
  <c r="W2798" i="8"/>
  <c r="W2799" i="8"/>
  <c r="W2800" i="8"/>
  <c r="W2801" i="8"/>
  <c r="W2802" i="8"/>
  <c r="W2803" i="8"/>
  <c r="W2804" i="8"/>
  <c r="W2805" i="8"/>
  <c r="W2806" i="8"/>
  <c r="W2807" i="8"/>
  <c r="W2808" i="8"/>
  <c r="W2809" i="8"/>
  <c r="W2810" i="8"/>
  <c r="W2811" i="8"/>
  <c r="W2812" i="8"/>
  <c r="W2813" i="8"/>
  <c r="W2814" i="8"/>
  <c r="W2815" i="8"/>
  <c r="W2816" i="8"/>
  <c r="W2817" i="8"/>
  <c r="W2818" i="8"/>
  <c r="W2819" i="8"/>
  <c r="W2820" i="8"/>
  <c r="W2821" i="8"/>
  <c r="W2822" i="8"/>
  <c r="W2823" i="8"/>
  <c r="W2824" i="8"/>
  <c r="W2825" i="8"/>
  <c r="W2826" i="8"/>
  <c r="W2827" i="8"/>
  <c r="W2828" i="8"/>
  <c r="W2829" i="8"/>
  <c r="W2830" i="8"/>
  <c r="W2831" i="8"/>
  <c r="W2832" i="8"/>
  <c r="W2833" i="8"/>
  <c r="W2834" i="8"/>
  <c r="W2835" i="8"/>
  <c r="W2836" i="8"/>
  <c r="W2837" i="8"/>
  <c r="W2838" i="8"/>
  <c r="W2839" i="8"/>
  <c r="W2840" i="8"/>
  <c r="W2841" i="8"/>
  <c r="W2842" i="8"/>
  <c r="W2843" i="8"/>
  <c r="W2844" i="8"/>
  <c r="W2845" i="8"/>
  <c r="W2846" i="8"/>
  <c r="W2847" i="8"/>
  <c r="W2848" i="8"/>
  <c r="W2849" i="8"/>
  <c r="W2850" i="8"/>
  <c r="W2851" i="8"/>
  <c r="W2852" i="8"/>
  <c r="W2853" i="8"/>
  <c r="W2854" i="8"/>
  <c r="W2855" i="8"/>
  <c r="W2856" i="8"/>
  <c r="W2857" i="8"/>
  <c r="W2858" i="8"/>
  <c r="W2859" i="8"/>
  <c r="W2860" i="8"/>
  <c r="W2861" i="8"/>
  <c r="W2862" i="8"/>
  <c r="W2863" i="8"/>
  <c r="W2864" i="8"/>
  <c r="W2865" i="8"/>
  <c r="W2866" i="8"/>
  <c r="W2867" i="8"/>
  <c r="W2868" i="8"/>
  <c r="W2869" i="8"/>
  <c r="W2870" i="8"/>
  <c r="W2871" i="8"/>
  <c r="W2872" i="8"/>
  <c r="W2873" i="8"/>
  <c r="W2874" i="8"/>
  <c r="W2875" i="8"/>
  <c r="W2876" i="8"/>
  <c r="W2877" i="8"/>
  <c r="W2878" i="8"/>
  <c r="W2879" i="8"/>
  <c r="W2880" i="8"/>
  <c r="W2881" i="8"/>
  <c r="W2882" i="8"/>
  <c r="W2883" i="8"/>
  <c r="W2884" i="8"/>
  <c r="W2885" i="8"/>
  <c r="W2886" i="8"/>
  <c r="W2887" i="8"/>
  <c r="W2888" i="8"/>
  <c r="W2889" i="8"/>
  <c r="W2890" i="8"/>
  <c r="W2891" i="8"/>
  <c r="W2892" i="8"/>
  <c r="W2893" i="8"/>
  <c r="W2894" i="8"/>
  <c r="W2895" i="8"/>
  <c r="W2896" i="8"/>
  <c r="W2897" i="8"/>
  <c r="W2898" i="8"/>
  <c r="W2899" i="8"/>
  <c r="W2900" i="8"/>
  <c r="W2901" i="8"/>
  <c r="W2902" i="8"/>
  <c r="W2903" i="8"/>
  <c r="W2904" i="8"/>
  <c r="W2905" i="8"/>
  <c r="W2906" i="8"/>
  <c r="W2907" i="8"/>
  <c r="W2908" i="8"/>
  <c r="W2909" i="8"/>
  <c r="W2910" i="8"/>
  <c r="W2911" i="8"/>
  <c r="W2912" i="8"/>
  <c r="W2913" i="8"/>
  <c r="W2914" i="8"/>
  <c r="W2915" i="8"/>
  <c r="W2916" i="8"/>
  <c r="W2917" i="8"/>
  <c r="W2918" i="8"/>
  <c r="W2919" i="8"/>
  <c r="W2920" i="8"/>
  <c r="W2921" i="8"/>
  <c r="W2922" i="8"/>
  <c r="W2923" i="8"/>
  <c r="W2924" i="8"/>
  <c r="W2925" i="8"/>
  <c r="W2926" i="8"/>
  <c r="W2927" i="8"/>
  <c r="W2928" i="8"/>
  <c r="W2929" i="8"/>
  <c r="W2930" i="8"/>
  <c r="W2931" i="8"/>
  <c r="W2932" i="8"/>
  <c r="W2933" i="8"/>
  <c r="W2934" i="8"/>
  <c r="W2935" i="8"/>
  <c r="W2936" i="8"/>
  <c r="W2937" i="8"/>
  <c r="W2938" i="8"/>
  <c r="W2939" i="8"/>
  <c r="W2940" i="8"/>
  <c r="W2941" i="8"/>
  <c r="W2942" i="8"/>
  <c r="W2943" i="8"/>
  <c r="W2944" i="8"/>
  <c r="W2945" i="8"/>
  <c r="W2946" i="8"/>
  <c r="W2947" i="8"/>
  <c r="W2948" i="8"/>
  <c r="W2949" i="8"/>
  <c r="W2950" i="8"/>
  <c r="W2951" i="8"/>
  <c r="W2952" i="8"/>
  <c r="W2953" i="8"/>
  <c r="W2954" i="8"/>
  <c r="W2955" i="8"/>
  <c r="W2956" i="8"/>
  <c r="W2957" i="8"/>
  <c r="W2958" i="8"/>
  <c r="W2959" i="8"/>
  <c r="W2960" i="8"/>
  <c r="W2961" i="8"/>
  <c r="W2962" i="8"/>
  <c r="W2963" i="8"/>
  <c r="W2964" i="8"/>
  <c r="W2965" i="8"/>
  <c r="W2966" i="8"/>
  <c r="W2967" i="8"/>
  <c r="W2968" i="8"/>
  <c r="W2969" i="8"/>
  <c r="W2970" i="8"/>
  <c r="W2971" i="8"/>
  <c r="W2972" i="8"/>
  <c r="W2973" i="8"/>
  <c r="W2974" i="8"/>
  <c r="W2975" i="8"/>
  <c r="W2976" i="8"/>
  <c r="W2977" i="8"/>
  <c r="W2978" i="8"/>
  <c r="W2979" i="8"/>
  <c r="W2980" i="8"/>
  <c r="W2981" i="8"/>
  <c r="W2982" i="8"/>
  <c r="W2983" i="8"/>
  <c r="W2984" i="8"/>
  <c r="W2985" i="8"/>
  <c r="W2986" i="8"/>
  <c r="W2987" i="8"/>
  <c r="W2988" i="8"/>
  <c r="W2989" i="8"/>
  <c r="W2990" i="8"/>
  <c r="W2991" i="8"/>
  <c r="W2992" i="8"/>
  <c r="W2993" i="8"/>
  <c r="W2994" i="8"/>
  <c r="W2995" i="8"/>
  <c r="W2996" i="8"/>
  <c r="W2997" i="8"/>
  <c r="W2998" i="8"/>
  <c r="W2999" i="8"/>
  <c r="W3000" i="8"/>
  <c r="W3001" i="8"/>
  <c r="W3002" i="8"/>
  <c r="W3003" i="8"/>
  <c r="W3004" i="8"/>
  <c r="W3005" i="8"/>
  <c r="W3006" i="8"/>
  <c r="W3007" i="8"/>
  <c r="W3008" i="8"/>
  <c r="W3009" i="8"/>
  <c r="W3010" i="8"/>
  <c r="W3011" i="8"/>
  <c r="W3012" i="8"/>
  <c r="W3013" i="8"/>
  <c r="W3014" i="8"/>
  <c r="W3015" i="8"/>
  <c r="W3016" i="8"/>
  <c r="W3017" i="8"/>
  <c r="W3018" i="8"/>
  <c r="W3019" i="8"/>
  <c r="W3020" i="8"/>
  <c r="W3021" i="8"/>
  <c r="W3022" i="8"/>
  <c r="W3023" i="8"/>
  <c r="W3024" i="8"/>
  <c r="W3025" i="8"/>
  <c r="W3026" i="8"/>
  <c r="W3027" i="8"/>
  <c r="W3028" i="8"/>
  <c r="W3029" i="8"/>
  <c r="W3030" i="8"/>
  <c r="W3031" i="8"/>
  <c r="W3032" i="8"/>
  <c r="W3033" i="8"/>
  <c r="W3034" i="8"/>
  <c r="W3035" i="8"/>
  <c r="W3036" i="8"/>
  <c r="W3037" i="8"/>
  <c r="W3038" i="8"/>
  <c r="W3039" i="8"/>
  <c r="W3040" i="8"/>
  <c r="W3041" i="8"/>
  <c r="W3042" i="8"/>
  <c r="W3043" i="8"/>
  <c r="W3044" i="8"/>
  <c r="W3045" i="8"/>
  <c r="W3046" i="8"/>
  <c r="W3047" i="8"/>
  <c r="W3048" i="8"/>
  <c r="W3049" i="8"/>
  <c r="W3050" i="8"/>
  <c r="W3051" i="8"/>
  <c r="W3052" i="8"/>
  <c r="W3053" i="8"/>
  <c r="W3054" i="8"/>
  <c r="W3055" i="8"/>
  <c r="W3056" i="8"/>
  <c r="W3057" i="8"/>
  <c r="W3058" i="8"/>
  <c r="W3059" i="8"/>
  <c r="W3060" i="8"/>
  <c r="W3061" i="8"/>
  <c r="W3062" i="8"/>
  <c r="W3063" i="8"/>
  <c r="W3064" i="8"/>
  <c r="W3065" i="8"/>
  <c r="W3066" i="8"/>
  <c r="W3067" i="8"/>
  <c r="W3068" i="8"/>
  <c r="W3069" i="8"/>
  <c r="W3070" i="8"/>
  <c r="W3071" i="8"/>
  <c r="W3072" i="8"/>
  <c r="W3073" i="8"/>
  <c r="W3074" i="8"/>
  <c r="W3075" i="8"/>
  <c r="W3076" i="8"/>
  <c r="W3077" i="8"/>
  <c r="W3078" i="8"/>
  <c r="W3079" i="8"/>
  <c r="W3080" i="8"/>
  <c r="W3081" i="8"/>
  <c r="W3082" i="8"/>
  <c r="W3083" i="8"/>
  <c r="W3084" i="8"/>
  <c r="W3085" i="8"/>
  <c r="W3086" i="8"/>
  <c r="W3087" i="8"/>
  <c r="W3088" i="8"/>
  <c r="W3089" i="8"/>
  <c r="W3090" i="8"/>
  <c r="W3091" i="8"/>
  <c r="W3092" i="8"/>
  <c r="W3093" i="8"/>
  <c r="W3094" i="8"/>
  <c r="W3095" i="8"/>
  <c r="W3096" i="8"/>
  <c r="W3097" i="8"/>
  <c r="W3098" i="8"/>
  <c r="W3099" i="8"/>
  <c r="W3100" i="8"/>
  <c r="W3101" i="8"/>
  <c r="W3102" i="8"/>
  <c r="W3103" i="8"/>
  <c r="W3104" i="8"/>
  <c r="W3105" i="8"/>
  <c r="W3106" i="8"/>
  <c r="W3107" i="8"/>
  <c r="W3108" i="8"/>
  <c r="W3109" i="8"/>
  <c r="W3110" i="8"/>
  <c r="W3111" i="8"/>
  <c r="W3112" i="8"/>
  <c r="W3113" i="8"/>
  <c r="W3114" i="8"/>
  <c r="W3115" i="8"/>
  <c r="W3116" i="8"/>
  <c r="W3117" i="8"/>
  <c r="W3118" i="8"/>
  <c r="W3119" i="8"/>
  <c r="W3120" i="8"/>
  <c r="W3121" i="8"/>
  <c r="W3122" i="8"/>
  <c r="W3123" i="8"/>
  <c r="W3124" i="8"/>
  <c r="W3125" i="8"/>
  <c r="W3126" i="8"/>
  <c r="W3127" i="8"/>
  <c r="W3128" i="8"/>
  <c r="W3129" i="8"/>
  <c r="W3130" i="8"/>
  <c r="W3131" i="8"/>
  <c r="W3132" i="8"/>
  <c r="W3133" i="8"/>
  <c r="W3134" i="8"/>
  <c r="W3135" i="8"/>
  <c r="W3136" i="8"/>
  <c r="W3137" i="8"/>
  <c r="W3138" i="8"/>
  <c r="W3139" i="8"/>
  <c r="W3140" i="8"/>
  <c r="W3141" i="8"/>
  <c r="W3142" i="8"/>
  <c r="W3143" i="8"/>
  <c r="W3144" i="8"/>
  <c r="W3145" i="8"/>
  <c r="W3146" i="8"/>
  <c r="W3147" i="8"/>
  <c r="W3148" i="8"/>
  <c r="W3149" i="8"/>
  <c r="W3150" i="8"/>
  <c r="W3151" i="8"/>
  <c r="W3152" i="8"/>
  <c r="W3153" i="8"/>
  <c r="W3154" i="8"/>
  <c r="W3155" i="8"/>
  <c r="W3156" i="8"/>
  <c r="W3157" i="8"/>
  <c r="W3158" i="8"/>
  <c r="W3159" i="8"/>
  <c r="W3160" i="8"/>
  <c r="W3161" i="8"/>
  <c r="W3162" i="8"/>
  <c r="W3163" i="8"/>
  <c r="W3164" i="8"/>
  <c r="W3165" i="8"/>
  <c r="W3166" i="8"/>
  <c r="W3167" i="8"/>
  <c r="W3168" i="8"/>
  <c r="W3169" i="8"/>
  <c r="W3170" i="8"/>
  <c r="W3171" i="8"/>
  <c r="W3172" i="8"/>
  <c r="W3173" i="8"/>
  <c r="W3174" i="8"/>
  <c r="W3175" i="8"/>
  <c r="W3176" i="8"/>
  <c r="W3177" i="8"/>
  <c r="W3178" i="8"/>
  <c r="W3179" i="8"/>
  <c r="W3180" i="8"/>
  <c r="W3181" i="8"/>
  <c r="W3182" i="8"/>
  <c r="W3183" i="8"/>
  <c r="W3184" i="8"/>
  <c r="W3185" i="8"/>
  <c r="W3186" i="8"/>
  <c r="W3187" i="8"/>
  <c r="W3188" i="8"/>
  <c r="W3189" i="8"/>
  <c r="W3190" i="8"/>
  <c r="W3191" i="8"/>
  <c r="W3192" i="8"/>
  <c r="W3193" i="8"/>
  <c r="W3194" i="8"/>
  <c r="W3195" i="8"/>
  <c r="W3196" i="8"/>
  <c r="W3197" i="8"/>
  <c r="W3198" i="8"/>
  <c r="W3199" i="8"/>
  <c r="W3200" i="8"/>
  <c r="W3201" i="8"/>
  <c r="W3202" i="8"/>
  <c r="W3203" i="8"/>
  <c r="W3204" i="8"/>
  <c r="W3205" i="8"/>
  <c r="W3206" i="8"/>
  <c r="W3207" i="8"/>
  <c r="W3208" i="8"/>
  <c r="W3209" i="8"/>
  <c r="W3210" i="8"/>
  <c r="W3211" i="8"/>
  <c r="W3212" i="8"/>
  <c r="W3213" i="8"/>
  <c r="W3214" i="8"/>
  <c r="W3215" i="8"/>
  <c r="W3216" i="8"/>
  <c r="W3217" i="8"/>
  <c r="W3218" i="8"/>
  <c r="W3219" i="8"/>
  <c r="W3220" i="8"/>
  <c r="W3221" i="8"/>
  <c r="W3222" i="8"/>
  <c r="W3223" i="8"/>
  <c r="W3224" i="8"/>
  <c r="W3225" i="8"/>
  <c r="W3226" i="8"/>
  <c r="W3227" i="8"/>
  <c r="W3228" i="8"/>
  <c r="W3229" i="8"/>
  <c r="W3230" i="8"/>
  <c r="W3231" i="8"/>
  <c r="W3232" i="8"/>
  <c r="W3233" i="8"/>
  <c r="W3234" i="8"/>
  <c r="W3235" i="8"/>
  <c r="W3236" i="8"/>
  <c r="W3237" i="8"/>
  <c r="W3238" i="8"/>
  <c r="W3239" i="8"/>
  <c r="W3240" i="8"/>
  <c r="W3241" i="8"/>
  <c r="W3242" i="8"/>
  <c r="W3243" i="8"/>
  <c r="W3244" i="8"/>
  <c r="W3245" i="8"/>
  <c r="W3246" i="8"/>
  <c r="W3247" i="8"/>
  <c r="W3248" i="8"/>
  <c r="W3249" i="8"/>
  <c r="W3250" i="8"/>
  <c r="W3251" i="8"/>
  <c r="W3252" i="8"/>
  <c r="W3253" i="8"/>
  <c r="W3254" i="8"/>
  <c r="W3255" i="8"/>
  <c r="W3256" i="8"/>
  <c r="W3257" i="8"/>
  <c r="W3258" i="8"/>
  <c r="W3259" i="8"/>
  <c r="W3260" i="8"/>
  <c r="W3261" i="8"/>
  <c r="W3262" i="8"/>
  <c r="W3263" i="8"/>
  <c r="W3264" i="8"/>
  <c r="W3265" i="8"/>
  <c r="W3266" i="8"/>
  <c r="W3267" i="8"/>
  <c r="W3268" i="8"/>
  <c r="W3269" i="8"/>
  <c r="W3270" i="8"/>
  <c r="W3271" i="8"/>
  <c r="W3272" i="8"/>
  <c r="W3273" i="8"/>
  <c r="W3274" i="8"/>
  <c r="W3275" i="8"/>
  <c r="W3276" i="8"/>
  <c r="W3277" i="8"/>
  <c r="W3278" i="8"/>
  <c r="W3279" i="8"/>
  <c r="W3280" i="8"/>
  <c r="W3281" i="8"/>
  <c r="W3282" i="8"/>
  <c r="W3283" i="8"/>
  <c r="W3284" i="8"/>
  <c r="W3285" i="8"/>
  <c r="W3286" i="8"/>
  <c r="W3287" i="8"/>
  <c r="W3288" i="8"/>
  <c r="W3289" i="8"/>
  <c r="W3290" i="8"/>
  <c r="W3291" i="8"/>
  <c r="W3292" i="8"/>
  <c r="W3293" i="8"/>
  <c r="W3294" i="8"/>
  <c r="W3295" i="8"/>
  <c r="W3296" i="8"/>
  <c r="W3297" i="8"/>
  <c r="W3298" i="8"/>
  <c r="W3299" i="8"/>
  <c r="W3300" i="8"/>
  <c r="W3301" i="8"/>
  <c r="W3302" i="8"/>
  <c r="W3303" i="8"/>
  <c r="W3304" i="8"/>
  <c r="W3305" i="8"/>
  <c r="W3306" i="8"/>
  <c r="W3307" i="8"/>
  <c r="W3308" i="8"/>
  <c r="W3309" i="8"/>
  <c r="W3310" i="8"/>
  <c r="W3311" i="8"/>
  <c r="W3312" i="8"/>
  <c r="W3313" i="8"/>
  <c r="W3314" i="8"/>
  <c r="W3315" i="8"/>
  <c r="W3316" i="8"/>
  <c r="W3317" i="8"/>
  <c r="W3318" i="8"/>
  <c r="W3319" i="8"/>
  <c r="W3320" i="8"/>
  <c r="W3321" i="8"/>
  <c r="W3322" i="8"/>
  <c r="W3323" i="8"/>
  <c r="W3324" i="8"/>
  <c r="W3325" i="8"/>
  <c r="W3326" i="8"/>
  <c r="W3327" i="8"/>
  <c r="W3328" i="8"/>
  <c r="W3329" i="8"/>
  <c r="W3330" i="8"/>
  <c r="W3331" i="8"/>
  <c r="W3332" i="8"/>
  <c r="W3333" i="8"/>
  <c r="W3334" i="8"/>
  <c r="W3335" i="8"/>
  <c r="W3336" i="8"/>
  <c r="W3337" i="8"/>
  <c r="W3338" i="8"/>
  <c r="W3339" i="8"/>
  <c r="W3340" i="8"/>
  <c r="W3341" i="8"/>
  <c r="W3342" i="8"/>
  <c r="W3343" i="8"/>
  <c r="W3344" i="8"/>
  <c r="W3345" i="8"/>
  <c r="W3346" i="8"/>
  <c r="W3347" i="8"/>
  <c r="W3348" i="8"/>
  <c r="W3349" i="8"/>
  <c r="W3350" i="8"/>
  <c r="W3351" i="8"/>
  <c r="W3352" i="8"/>
  <c r="W3353" i="8"/>
  <c r="W3354" i="8"/>
  <c r="W3355" i="8"/>
  <c r="W3356" i="8"/>
  <c r="W3357" i="8"/>
  <c r="W3358" i="8"/>
  <c r="W3359" i="8"/>
  <c r="W3360" i="8"/>
  <c r="W3361" i="8"/>
  <c r="W3362" i="8"/>
  <c r="W3363" i="8"/>
  <c r="W3364" i="8"/>
  <c r="W3365" i="8"/>
  <c r="W3366" i="8"/>
  <c r="W3367" i="8"/>
  <c r="W3368" i="8"/>
  <c r="W3369" i="8"/>
  <c r="W3370" i="8"/>
  <c r="W3371" i="8"/>
  <c r="W3372" i="8"/>
  <c r="W3373" i="8"/>
  <c r="W3374" i="8"/>
  <c r="W3375" i="8"/>
  <c r="W3376" i="8"/>
  <c r="W3377" i="8"/>
  <c r="W3378" i="8"/>
  <c r="W3379" i="8"/>
  <c r="W3380" i="8"/>
  <c r="W3381" i="8"/>
  <c r="W3382" i="8"/>
  <c r="W3383" i="8"/>
  <c r="W3384" i="8"/>
  <c r="W3385" i="8"/>
  <c r="W3386" i="8"/>
  <c r="W3387" i="8"/>
  <c r="W3388" i="8"/>
  <c r="W3389" i="8"/>
  <c r="W3390" i="8"/>
  <c r="W3391" i="8"/>
  <c r="W3392" i="8"/>
  <c r="W3393" i="8"/>
  <c r="W3394" i="8"/>
  <c r="W3395" i="8"/>
  <c r="W3396" i="8"/>
  <c r="W3397" i="8"/>
  <c r="W3398" i="8"/>
  <c r="W3399" i="8"/>
  <c r="W3400" i="8"/>
  <c r="W3401" i="8"/>
  <c r="W3402" i="8"/>
  <c r="W3403" i="8"/>
  <c r="W3404" i="8"/>
  <c r="W3405" i="8"/>
  <c r="W3406" i="8"/>
  <c r="W3407" i="8"/>
  <c r="W3408" i="8"/>
  <c r="W3409" i="8"/>
  <c r="W3410" i="8"/>
  <c r="W3411" i="8"/>
  <c r="W3412" i="8"/>
  <c r="W3413" i="8"/>
  <c r="W3414" i="8"/>
  <c r="W3415" i="8"/>
  <c r="W3416" i="8"/>
  <c r="W3417" i="8"/>
  <c r="W3418" i="8"/>
  <c r="W3419" i="8"/>
  <c r="W3420" i="8"/>
  <c r="W3421" i="8"/>
  <c r="W3422" i="8"/>
  <c r="W3423" i="8"/>
  <c r="W3424" i="8"/>
  <c r="W3425" i="8"/>
  <c r="W3426" i="8"/>
  <c r="W3427" i="8"/>
  <c r="W3428" i="8"/>
  <c r="W3429" i="8"/>
  <c r="W3430" i="8"/>
  <c r="W3431" i="8"/>
  <c r="W3432" i="8"/>
  <c r="W3433" i="8"/>
  <c r="W3434" i="8"/>
  <c r="W3435" i="8"/>
  <c r="W3436" i="8"/>
  <c r="W3437" i="8"/>
  <c r="W3438" i="8"/>
  <c r="W3439" i="8"/>
  <c r="W3440" i="8"/>
  <c r="W3441" i="8"/>
  <c r="W3442" i="8"/>
  <c r="W3443" i="8"/>
  <c r="W3444" i="8"/>
  <c r="W3445" i="8"/>
  <c r="W3446" i="8"/>
  <c r="W3447" i="8"/>
  <c r="W3448" i="8"/>
  <c r="W3449" i="8"/>
  <c r="W3450" i="8"/>
  <c r="W3451" i="8"/>
  <c r="W3452" i="8"/>
  <c r="W3453" i="8"/>
  <c r="W3454" i="8"/>
  <c r="W3455" i="8"/>
  <c r="W3456" i="8"/>
  <c r="W3457" i="8"/>
  <c r="W3458" i="8"/>
  <c r="W3459" i="8"/>
  <c r="W3460" i="8"/>
  <c r="W3461" i="8"/>
  <c r="W3462" i="8"/>
  <c r="W3463" i="8"/>
  <c r="W3464" i="8"/>
  <c r="W3465" i="8"/>
  <c r="W3466" i="8"/>
  <c r="W3467" i="8"/>
  <c r="W3468" i="8"/>
  <c r="W3469" i="8"/>
  <c r="W3470" i="8"/>
  <c r="W3471" i="8"/>
  <c r="W3472" i="8"/>
  <c r="W3473" i="8"/>
  <c r="W3474" i="8"/>
  <c r="W3475" i="8"/>
  <c r="W3476" i="8"/>
  <c r="W3477" i="8"/>
  <c r="W3478" i="8"/>
  <c r="W3479" i="8"/>
  <c r="W3480" i="8"/>
  <c r="W3481" i="8"/>
  <c r="W3482" i="8"/>
  <c r="W3483" i="8"/>
  <c r="W3484" i="8"/>
  <c r="W3485" i="8"/>
  <c r="W3486" i="8"/>
  <c r="W3487" i="8"/>
  <c r="W3488" i="8"/>
  <c r="W3489" i="8"/>
  <c r="W3490" i="8"/>
  <c r="W3491" i="8"/>
  <c r="W3492" i="8"/>
  <c r="W3493" i="8"/>
  <c r="W3494" i="8"/>
  <c r="W3495" i="8"/>
  <c r="W3496" i="8"/>
  <c r="W3497" i="8"/>
  <c r="W3498" i="8"/>
  <c r="W3499" i="8"/>
  <c r="W3500" i="8"/>
  <c r="W3501" i="8"/>
  <c r="W3502" i="8"/>
  <c r="W3503" i="8"/>
  <c r="W3504" i="8"/>
  <c r="W3505" i="8"/>
  <c r="W3506" i="8"/>
  <c r="W3507" i="8"/>
  <c r="W3508" i="8"/>
  <c r="W3509" i="8"/>
  <c r="W3510" i="8"/>
  <c r="W3511" i="8"/>
  <c r="W3512" i="8"/>
  <c r="W3513" i="8"/>
  <c r="W3514" i="8"/>
  <c r="W3515" i="8"/>
  <c r="W3516" i="8"/>
  <c r="W3517" i="8"/>
  <c r="W3518" i="8"/>
  <c r="W3519" i="8"/>
  <c r="W3520" i="8"/>
  <c r="W3521" i="8"/>
  <c r="W3522" i="8"/>
  <c r="W3523" i="8"/>
  <c r="W3524" i="8"/>
  <c r="W3525" i="8"/>
  <c r="W3526" i="8"/>
  <c r="W3527" i="8"/>
  <c r="W3528" i="8"/>
  <c r="W3529" i="8"/>
  <c r="W3530" i="8"/>
  <c r="W3531" i="8"/>
  <c r="W3532" i="8"/>
  <c r="W3533" i="8"/>
  <c r="W3534" i="8"/>
  <c r="W3535" i="8"/>
  <c r="W3536" i="8"/>
  <c r="W3537" i="8"/>
  <c r="W3538" i="8"/>
  <c r="W3539" i="8"/>
  <c r="W3540" i="8"/>
  <c r="W3541" i="8"/>
  <c r="W3542" i="8"/>
  <c r="W3543" i="8"/>
  <c r="W3544" i="8"/>
  <c r="W3545" i="8"/>
  <c r="W3546" i="8"/>
  <c r="W3547" i="8"/>
  <c r="W3548" i="8"/>
  <c r="W3549" i="8"/>
  <c r="W3550" i="8"/>
  <c r="W3551" i="8"/>
  <c r="W3552" i="8"/>
  <c r="W3553" i="8"/>
  <c r="W3554" i="8"/>
  <c r="W3555" i="8"/>
  <c r="W3556" i="8"/>
  <c r="W3557" i="8"/>
  <c r="W3558" i="8"/>
  <c r="W3559" i="8"/>
  <c r="W3560" i="8"/>
  <c r="W3561" i="8"/>
  <c r="W3562" i="8"/>
  <c r="W3563" i="8"/>
  <c r="W3564" i="8"/>
  <c r="W3565" i="8"/>
  <c r="W3566" i="8"/>
  <c r="W3567" i="8"/>
  <c r="W3568" i="8"/>
  <c r="W3569" i="8"/>
  <c r="W3570" i="8"/>
  <c r="W3571" i="8"/>
  <c r="W3572" i="8"/>
  <c r="W3573" i="8"/>
  <c r="W3574" i="8"/>
  <c r="W3575" i="8"/>
  <c r="W3576" i="8"/>
  <c r="W3577" i="8"/>
  <c r="W3578" i="8"/>
  <c r="W3579" i="8"/>
  <c r="W3580" i="8"/>
  <c r="W3581" i="8"/>
  <c r="W3582" i="8"/>
  <c r="W3583" i="8"/>
  <c r="W3584" i="8"/>
  <c r="W3585" i="8"/>
  <c r="W3586" i="8"/>
  <c r="W3587" i="8"/>
  <c r="W3588" i="8"/>
  <c r="W3589" i="8"/>
  <c r="W3590" i="8"/>
  <c r="W3591" i="8"/>
  <c r="W3592" i="8"/>
  <c r="W3593" i="8"/>
  <c r="W3594" i="8"/>
  <c r="W3595" i="8"/>
  <c r="W3596" i="8"/>
  <c r="W3597" i="8"/>
  <c r="W3598" i="8"/>
  <c r="W3599" i="8"/>
  <c r="W3600" i="8"/>
  <c r="W3601" i="8"/>
  <c r="W3602" i="8"/>
  <c r="W3603" i="8"/>
  <c r="W3604" i="8"/>
  <c r="W3605" i="8"/>
  <c r="W3606" i="8"/>
  <c r="W3607" i="8"/>
  <c r="W3608" i="8"/>
  <c r="W3609" i="8"/>
  <c r="W3610" i="8"/>
  <c r="W3611" i="8"/>
  <c r="W3612" i="8"/>
  <c r="W3613" i="8"/>
  <c r="W3614" i="8"/>
  <c r="W3615" i="8"/>
  <c r="W3616" i="8"/>
  <c r="W3617" i="8"/>
  <c r="W3618" i="8"/>
  <c r="W3619" i="8"/>
  <c r="W3620" i="8"/>
  <c r="W3621" i="8"/>
  <c r="W3622" i="8"/>
  <c r="W3623" i="8"/>
  <c r="W3624" i="8"/>
  <c r="W3625" i="8"/>
  <c r="W3626" i="8"/>
  <c r="W3627" i="8"/>
  <c r="W3628" i="8"/>
  <c r="W3629" i="8"/>
  <c r="W3630" i="8"/>
  <c r="W3631" i="8"/>
  <c r="W3632" i="8"/>
  <c r="W3633" i="8"/>
  <c r="W3634" i="8"/>
  <c r="W3635" i="8"/>
  <c r="W3636" i="8"/>
  <c r="W3637" i="8"/>
  <c r="W3638" i="8"/>
  <c r="W3639" i="8"/>
  <c r="W3640" i="8"/>
  <c r="W3641" i="8"/>
  <c r="W3642" i="8"/>
  <c r="W3643" i="8"/>
  <c r="W3644" i="8"/>
  <c r="W3645" i="8"/>
  <c r="W3646" i="8"/>
  <c r="W3647" i="8"/>
  <c r="W3648" i="8"/>
  <c r="W3649" i="8"/>
  <c r="W3650" i="8"/>
  <c r="W3651" i="8"/>
  <c r="W3652" i="8"/>
  <c r="W3653" i="8"/>
  <c r="W3654" i="8"/>
  <c r="W3655" i="8"/>
  <c r="W3656" i="8"/>
  <c r="W3657" i="8"/>
  <c r="W3658" i="8"/>
  <c r="W3659" i="8"/>
  <c r="W3660" i="8"/>
  <c r="W3661" i="8"/>
  <c r="W3662" i="8"/>
  <c r="W3663" i="8"/>
  <c r="W3664" i="8"/>
  <c r="W3665" i="8"/>
  <c r="W3666" i="8"/>
  <c r="W3667" i="8"/>
  <c r="W3668" i="8"/>
  <c r="W3669" i="8"/>
  <c r="W3670" i="8"/>
  <c r="W3671" i="8"/>
  <c r="W3672" i="8"/>
  <c r="W3673" i="8"/>
  <c r="W3674" i="8"/>
  <c r="W3675" i="8"/>
  <c r="W3676" i="8"/>
  <c r="W3677" i="8"/>
  <c r="W3678" i="8"/>
  <c r="W3679" i="8"/>
  <c r="W3680" i="8"/>
  <c r="W3681" i="8"/>
  <c r="W3682" i="8"/>
  <c r="W3683" i="8"/>
  <c r="W3684" i="8"/>
  <c r="W3685" i="8"/>
  <c r="W3686" i="8"/>
  <c r="W3687" i="8"/>
  <c r="W3688" i="8"/>
  <c r="W3689" i="8"/>
  <c r="W3690" i="8"/>
  <c r="W3691" i="8"/>
  <c r="W3692" i="8"/>
  <c r="W3693" i="8"/>
  <c r="W3694" i="8"/>
  <c r="W3695" i="8"/>
  <c r="W3696" i="8"/>
  <c r="W3697" i="8"/>
  <c r="W3698" i="8"/>
  <c r="W3699" i="8"/>
  <c r="W3700" i="8"/>
  <c r="W3701" i="8"/>
  <c r="W3702" i="8"/>
  <c r="W3703" i="8"/>
  <c r="W3704" i="8"/>
  <c r="W3705" i="8"/>
  <c r="W3706" i="8"/>
  <c r="W3707" i="8"/>
  <c r="W3708" i="8"/>
  <c r="W3709" i="8"/>
  <c r="W3710" i="8"/>
  <c r="W3711" i="8"/>
  <c r="W3712" i="8"/>
  <c r="W3713" i="8"/>
  <c r="W3714" i="8"/>
  <c r="W3715" i="8"/>
  <c r="W3716" i="8"/>
  <c r="W3717" i="8"/>
  <c r="W3718" i="8"/>
  <c r="W3719" i="8"/>
  <c r="W3720" i="8"/>
  <c r="W3721" i="8"/>
  <c r="W3722" i="8"/>
  <c r="W3723" i="8"/>
  <c r="W3724" i="8"/>
  <c r="W3725" i="8"/>
  <c r="W3726" i="8"/>
  <c r="W3727" i="8"/>
  <c r="W3728" i="8"/>
  <c r="W3729" i="8"/>
  <c r="W3730" i="8"/>
  <c r="W3731" i="8"/>
  <c r="W3732" i="8"/>
  <c r="W3733" i="8"/>
  <c r="W3734" i="8"/>
  <c r="W3735" i="8"/>
  <c r="W3736" i="8"/>
  <c r="W3737" i="8"/>
  <c r="W3738" i="8"/>
  <c r="W3739" i="8"/>
  <c r="W3740" i="8"/>
  <c r="W3741" i="8"/>
  <c r="W3742" i="8"/>
  <c r="W3743" i="8"/>
  <c r="W3744" i="8"/>
  <c r="W3745" i="8"/>
  <c r="W3746" i="8"/>
  <c r="W3747" i="8"/>
  <c r="W3748" i="8"/>
  <c r="W3749" i="8"/>
  <c r="W3750" i="8"/>
  <c r="W3751" i="8"/>
  <c r="W3752" i="8"/>
  <c r="W3753" i="8"/>
  <c r="W3754" i="8"/>
  <c r="W3755" i="8"/>
  <c r="W3756" i="8"/>
  <c r="W3757" i="8"/>
  <c r="W3758" i="8"/>
  <c r="W3759" i="8"/>
  <c r="W3760" i="8"/>
  <c r="W3761" i="8"/>
  <c r="W3762" i="8"/>
  <c r="W3763" i="8"/>
  <c r="W3764" i="8"/>
  <c r="W3765" i="8"/>
  <c r="W3766" i="8"/>
  <c r="W3767" i="8"/>
  <c r="W3768" i="8"/>
  <c r="W3769" i="8"/>
  <c r="W3770" i="8"/>
  <c r="W3771" i="8"/>
  <c r="W3772" i="8"/>
  <c r="W3773" i="8"/>
  <c r="W3774" i="8"/>
  <c r="W3775" i="8"/>
  <c r="W3776" i="8"/>
  <c r="W3777" i="8"/>
  <c r="W3778" i="8"/>
  <c r="W3779" i="8"/>
  <c r="W3780" i="8"/>
  <c r="W3781" i="8"/>
  <c r="W3782" i="8"/>
  <c r="W3783" i="8"/>
  <c r="W3784" i="8"/>
  <c r="W3785" i="8"/>
  <c r="W3786" i="8"/>
  <c r="W3787" i="8"/>
  <c r="W3788" i="8"/>
  <c r="W3789" i="8"/>
  <c r="W3790" i="8"/>
  <c r="W3791" i="8"/>
  <c r="W3792" i="8"/>
  <c r="W3793" i="8"/>
  <c r="W3794" i="8"/>
  <c r="W3795" i="8"/>
  <c r="W3796" i="8"/>
  <c r="W3797" i="8"/>
  <c r="W3798" i="8"/>
  <c r="W3799" i="8"/>
  <c r="W3800" i="8"/>
  <c r="W3801" i="8"/>
  <c r="W3802" i="8"/>
  <c r="W3803" i="8"/>
  <c r="W3804" i="8"/>
  <c r="W3805" i="8"/>
  <c r="W3806" i="8"/>
  <c r="W3807" i="8"/>
  <c r="W3808" i="8"/>
  <c r="W3809" i="8"/>
  <c r="W3810" i="8"/>
  <c r="W3811" i="8"/>
  <c r="W3812" i="8"/>
  <c r="W3813" i="8"/>
  <c r="W3814" i="8"/>
  <c r="W3815" i="8"/>
  <c r="W3816" i="8"/>
  <c r="W3817" i="8"/>
  <c r="W3818" i="8"/>
  <c r="W3819" i="8"/>
  <c r="W3820" i="8"/>
  <c r="W3821" i="8"/>
  <c r="W3822" i="8"/>
  <c r="W3823" i="8"/>
  <c r="W3824" i="8"/>
  <c r="W3825" i="8"/>
  <c r="W3826" i="8"/>
  <c r="W3827" i="8"/>
  <c r="W3828" i="8"/>
  <c r="W3829" i="8"/>
  <c r="W3830" i="8"/>
  <c r="W3831" i="8"/>
  <c r="W3832" i="8"/>
  <c r="W3833" i="8"/>
  <c r="W3834" i="8"/>
  <c r="W3835" i="8"/>
  <c r="W3836" i="8"/>
  <c r="W3837" i="8"/>
  <c r="W3838" i="8"/>
  <c r="W3839" i="8"/>
  <c r="W3840" i="8"/>
  <c r="W3841" i="8"/>
  <c r="W3842" i="8"/>
  <c r="W3843" i="8"/>
  <c r="W3844" i="8"/>
  <c r="W3845" i="8"/>
  <c r="W3846" i="8"/>
  <c r="W3847" i="8"/>
  <c r="W3848" i="8"/>
  <c r="W3849" i="8"/>
  <c r="W3850" i="8"/>
  <c r="W3851" i="8"/>
  <c r="W3852" i="8"/>
  <c r="W3853" i="8"/>
  <c r="W3854" i="8"/>
  <c r="W3855" i="8"/>
  <c r="W3856" i="8"/>
  <c r="W3857" i="8"/>
  <c r="W3858" i="8"/>
  <c r="W3859" i="8"/>
  <c r="W3860" i="8"/>
  <c r="W3861" i="8"/>
  <c r="W3862" i="8"/>
  <c r="W3863" i="8"/>
  <c r="W3864" i="8"/>
  <c r="W3865" i="8"/>
  <c r="W3866" i="8"/>
  <c r="W3867" i="8"/>
  <c r="W3868" i="8"/>
  <c r="W3869" i="8"/>
  <c r="W3870" i="8"/>
  <c r="W3871" i="8"/>
  <c r="W3872" i="8"/>
  <c r="W3873" i="8"/>
  <c r="W3874" i="8"/>
  <c r="W3875" i="8"/>
  <c r="W3876" i="8"/>
  <c r="W3877" i="8"/>
  <c r="W3878" i="8"/>
  <c r="W3879" i="8"/>
  <c r="W3880" i="8"/>
  <c r="W3881" i="8"/>
  <c r="W3882" i="8"/>
  <c r="W3883" i="8"/>
  <c r="W3884" i="8"/>
  <c r="W3885" i="8"/>
  <c r="W3886" i="8"/>
  <c r="W3887" i="8"/>
  <c r="W3888" i="8"/>
  <c r="W3889" i="8"/>
  <c r="W3890" i="8"/>
  <c r="W3891" i="8"/>
  <c r="W3892" i="8"/>
  <c r="W3893" i="8"/>
  <c r="W3894" i="8"/>
  <c r="W3895" i="8"/>
  <c r="W3896" i="8"/>
  <c r="W3897" i="8"/>
  <c r="W3898" i="8"/>
  <c r="W3899" i="8"/>
  <c r="W3900" i="8"/>
  <c r="W3901" i="8"/>
  <c r="W3902" i="8"/>
  <c r="W3903" i="8"/>
  <c r="W3904" i="8"/>
  <c r="W3905" i="8"/>
  <c r="W3906" i="8"/>
  <c r="W3907" i="8"/>
  <c r="W3908" i="8"/>
  <c r="W3909" i="8"/>
  <c r="W3910" i="8"/>
  <c r="W3911" i="8"/>
  <c r="W3912" i="8"/>
  <c r="W3913" i="8"/>
  <c r="W3914" i="8"/>
  <c r="W3915" i="8"/>
  <c r="W3916" i="8"/>
  <c r="W3917" i="8"/>
  <c r="W3918" i="8"/>
  <c r="W3919" i="8"/>
  <c r="W3920" i="8"/>
  <c r="W3921" i="8"/>
  <c r="W3922" i="8"/>
  <c r="W3923" i="8"/>
  <c r="W3924" i="8"/>
  <c r="W3925" i="8"/>
  <c r="W3926" i="8"/>
  <c r="W3927" i="8"/>
  <c r="W3928" i="8"/>
  <c r="W3929" i="8"/>
  <c r="W3930" i="8"/>
  <c r="W3931" i="8"/>
  <c r="W3932" i="8"/>
  <c r="W3933" i="8"/>
  <c r="W3934" i="8"/>
  <c r="W3935" i="8"/>
  <c r="W3936" i="8"/>
  <c r="W3937" i="8"/>
  <c r="W3938" i="8"/>
  <c r="W3939" i="8"/>
  <c r="W3940" i="8"/>
  <c r="W3941" i="8"/>
  <c r="W3942" i="8"/>
  <c r="W3943" i="8"/>
  <c r="W3944" i="8"/>
  <c r="W3945" i="8"/>
  <c r="W3946" i="8"/>
  <c r="W3947" i="8"/>
  <c r="W3948" i="8"/>
  <c r="W3949" i="8"/>
  <c r="W3950" i="8"/>
  <c r="W3951" i="8"/>
  <c r="W3952" i="8"/>
  <c r="W3953" i="8"/>
  <c r="W3954" i="8"/>
  <c r="W3955" i="8"/>
  <c r="W3956" i="8"/>
  <c r="W3957" i="8"/>
  <c r="W3958" i="8"/>
  <c r="W3959" i="8"/>
  <c r="W3960" i="8"/>
  <c r="W3961" i="8"/>
  <c r="W3962" i="8"/>
  <c r="W3963" i="8"/>
  <c r="W3964" i="8"/>
  <c r="W3965" i="8"/>
  <c r="W3966" i="8"/>
  <c r="W3967" i="8"/>
  <c r="W3968" i="8"/>
  <c r="W3969" i="8"/>
  <c r="W3970" i="8"/>
  <c r="W3971" i="8"/>
  <c r="W3972" i="8"/>
  <c r="W3973" i="8"/>
  <c r="W3974" i="8"/>
  <c r="W3975" i="8"/>
  <c r="W3976" i="8"/>
  <c r="W3977" i="8"/>
  <c r="W3978" i="8"/>
  <c r="W3979" i="8"/>
  <c r="W3980" i="8"/>
  <c r="W3981" i="8"/>
  <c r="W3982" i="8"/>
  <c r="W3983" i="8"/>
  <c r="W3984" i="8"/>
  <c r="W3985" i="8"/>
  <c r="W3986" i="8"/>
  <c r="W3987" i="8"/>
  <c r="W3988" i="8"/>
  <c r="W3989" i="8"/>
  <c r="W3990" i="8"/>
  <c r="W3991" i="8"/>
  <c r="W3992" i="8"/>
  <c r="W3993" i="8"/>
  <c r="W3994" i="8"/>
  <c r="W3995" i="8"/>
  <c r="W3996" i="8"/>
  <c r="W3997" i="8"/>
  <c r="W3998" i="8"/>
  <c r="W3999" i="8"/>
  <c r="W4000" i="8"/>
  <c r="W4001" i="8"/>
  <c r="W4002" i="8"/>
  <c r="W4003" i="8"/>
  <c r="W4004" i="8"/>
  <c r="W4005" i="8"/>
  <c r="W4006" i="8"/>
  <c r="W4007" i="8"/>
  <c r="W4008" i="8"/>
  <c r="W4009" i="8"/>
  <c r="W4010" i="8"/>
  <c r="W4011" i="8"/>
  <c r="W4012" i="8"/>
  <c r="W4013" i="8"/>
  <c r="W4014" i="8"/>
  <c r="W4015" i="8"/>
  <c r="W4016" i="8"/>
  <c r="W4017" i="8"/>
  <c r="W4018" i="8"/>
  <c r="W4019" i="8"/>
  <c r="W4020" i="8"/>
  <c r="W4021" i="8"/>
  <c r="W4022" i="8"/>
  <c r="W4023" i="8"/>
  <c r="W4024" i="8"/>
  <c r="W4025" i="8"/>
  <c r="W4026" i="8"/>
  <c r="W4027" i="8"/>
  <c r="W4028" i="8"/>
  <c r="W4029" i="8"/>
  <c r="W4030" i="8"/>
  <c r="W4031" i="8"/>
  <c r="W4032" i="8"/>
  <c r="W4033" i="8"/>
  <c r="W4034" i="8"/>
  <c r="W4035" i="8"/>
  <c r="W4036" i="8"/>
  <c r="W4037" i="8"/>
  <c r="W4038" i="8"/>
  <c r="W4039" i="8"/>
  <c r="W4040" i="8"/>
  <c r="W4041" i="8"/>
  <c r="W4042" i="8"/>
  <c r="W4043" i="8"/>
  <c r="W4044" i="8"/>
  <c r="W4045" i="8"/>
  <c r="W4046" i="8"/>
  <c r="W4047" i="8"/>
  <c r="W4048" i="8"/>
  <c r="W4049" i="8"/>
  <c r="W4050" i="8"/>
  <c r="W4051" i="8"/>
  <c r="W4052" i="8"/>
  <c r="W4053" i="8"/>
  <c r="W4054" i="8"/>
  <c r="W4055" i="8"/>
  <c r="W4056" i="8"/>
  <c r="W4057" i="8"/>
  <c r="W4058" i="8"/>
  <c r="W4059" i="8"/>
  <c r="W4060" i="8"/>
  <c r="W4061" i="8"/>
  <c r="W4062" i="8"/>
  <c r="W4063" i="8"/>
  <c r="W4064" i="8"/>
  <c r="W4065" i="8"/>
  <c r="W4066" i="8"/>
  <c r="W4067" i="8"/>
  <c r="W4068" i="8"/>
  <c r="W4069" i="8"/>
  <c r="W4070" i="8"/>
  <c r="W4071" i="8"/>
  <c r="W4072" i="8"/>
  <c r="W4073" i="8"/>
  <c r="W4074" i="8"/>
  <c r="W4075" i="8"/>
  <c r="W4076" i="8"/>
  <c r="W4077" i="8"/>
  <c r="W4078" i="8"/>
  <c r="W4079" i="8"/>
  <c r="W4080" i="8"/>
  <c r="W4081" i="8"/>
  <c r="W4082" i="8"/>
  <c r="W4083" i="8"/>
  <c r="W4084" i="8"/>
  <c r="W4085" i="8"/>
  <c r="W4086" i="8"/>
  <c r="W4087" i="8"/>
  <c r="W4088" i="8"/>
  <c r="W4089" i="8"/>
  <c r="W4090" i="8"/>
  <c r="W4091" i="8"/>
  <c r="W4092" i="8"/>
  <c r="W4093" i="8"/>
  <c r="W4094" i="8"/>
  <c r="W4095" i="8"/>
  <c r="W4096" i="8"/>
  <c r="W4097" i="8"/>
  <c r="W4098" i="8"/>
  <c r="W4099" i="8"/>
  <c r="W4100" i="8"/>
  <c r="W4101" i="8"/>
  <c r="W4102" i="8"/>
  <c r="W4103" i="8"/>
  <c r="W4104" i="8"/>
  <c r="W4105" i="8"/>
  <c r="W4106" i="8"/>
  <c r="W4107" i="8"/>
  <c r="W4108" i="8"/>
  <c r="W4109" i="8"/>
  <c r="W4110" i="8"/>
  <c r="W4111" i="8"/>
  <c r="W4112" i="8"/>
  <c r="W4113" i="8"/>
  <c r="W4114" i="8"/>
  <c r="W4115" i="8"/>
  <c r="W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1719" i="8"/>
  <c r="V1720" i="8"/>
  <c r="V1721" i="8"/>
  <c r="V1722" i="8"/>
  <c r="V1723" i="8"/>
  <c r="V1724" i="8"/>
  <c r="V1725" i="8"/>
  <c r="V1726" i="8"/>
  <c r="V1727" i="8"/>
  <c r="V1728" i="8"/>
  <c r="V1729" i="8"/>
  <c r="V1730" i="8"/>
  <c r="V1731" i="8"/>
  <c r="V1732" i="8"/>
  <c r="V1733" i="8"/>
  <c r="V1734" i="8"/>
  <c r="V1735" i="8"/>
  <c r="V1736" i="8"/>
  <c r="V1737" i="8"/>
  <c r="V1738" i="8"/>
  <c r="V1739" i="8"/>
  <c r="V1740" i="8"/>
  <c r="V1741" i="8"/>
  <c r="V1742" i="8"/>
  <c r="V1743" i="8"/>
  <c r="V1744" i="8"/>
  <c r="V1745" i="8"/>
  <c r="V1746" i="8"/>
  <c r="V1747" i="8"/>
  <c r="V1748" i="8"/>
  <c r="V1749" i="8"/>
  <c r="V1750" i="8"/>
  <c r="V1751" i="8"/>
  <c r="V1752" i="8"/>
  <c r="V1753" i="8"/>
  <c r="V1754" i="8"/>
  <c r="V1755" i="8"/>
  <c r="V1756" i="8"/>
  <c r="V1757" i="8"/>
  <c r="V1758" i="8"/>
  <c r="V1759" i="8"/>
  <c r="V1760" i="8"/>
  <c r="V1761" i="8"/>
  <c r="V1762" i="8"/>
  <c r="V1763" i="8"/>
  <c r="V1764" i="8"/>
  <c r="V1765" i="8"/>
  <c r="V1766" i="8"/>
  <c r="V1767" i="8"/>
  <c r="V1768" i="8"/>
  <c r="V1769" i="8"/>
  <c r="V1770" i="8"/>
  <c r="V1771" i="8"/>
  <c r="V1772" i="8"/>
  <c r="V1773" i="8"/>
  <c r="V1774" i="8"/>
  <c r="V1775" i="8"/>
  <c r="V1776" i="8"/>
  <c r="V1777" i="8"/>
  <c r="V1778" i="8"/>
  <c r="V1779" i="8"/>
  <c r="V1780" i="8"/>
  <c r="V1781" i="8"/>
  <c r="V1782" i="8"/>
  <c r="V1783" i="8"/>
  <c r="V1784" i="8"/>
  <c r="V1785" i="8"/>
  <c r="V1786" i="8"/>
  <c r="V1787" i="8"/>
  <c r="V1788" i="8"/>
  <c r="V1789" i="8"/>
  <c r="V1790" i="8"/>
  <c r="V1791" i="8"/>
  <c r="V1792" i="8"/>
  <c r="V1793" i="8"/>
  <c r="V1794" i="8"/>
  <c r="V1795" i="8"/>
  <c r="V1796" i="8"/>
  <c r="V1797" i="8"/>
  <c r="V1798" i="8"/>
  <c r="V1799" i="8"/>
  <c r="V1800" i="8"/>
  <c r="V1801" i="8"/>
  <c r="V1802" i="8"/>
  <c r="V1803" i="8"/>
  <c r="V1804" i="8"/>
  <c r="V1805" i="8"/>
  <c r="V1806" i="8"/>
  <c r="V1807" i="8"/>
  <c r="V1808" i="8"/>
  <c r="V1809" i="8"/>
  <c r="V1810" i="8"/>
  <c r="V1811" i="8"/>
  <c r="V1812" i="8"/>
  <c r="V1813" i="8"/>
  <c r="V1814" i="8"/>
  <c r="V1815" i="8"/>
  <c r="V1816" i="8"/>
  <c r="V1817" i="8"/>
  <c r="V1818" i="8"/>
  <c r="V1819" i="8"/>
  <c r="V1820" i="8"/>
  <c r="V1821" i="8"/>
  <c r="V1822" i="8"/>
  <c r="V1823" i="8"/>
  <c r="V1824" i="8"/>
  <c r="V1825" i="8"/>
  <c r="V1826" i="8"/>
  <c r="V1827" i="8"/>
  <c r="V1828" i="8"/>
  <c r="V1829" i="8"/>
  <c r="V1830" i="8"/>
  <c r="V1831" i="8"/>
  <c r="V1832" i="8"/>
  <c r="V1833" i="8"/>
  <c r="V1834" i="8"/>
  <c r="V1835" i="8"/>
  <c r="V1836" i="8"/>
  <c r="V1837" i="8"/>
  <c r="V1838" i="8"/>
  <c r="V1839" i="8"/>
  <c r="V1840" i="8"/>
  <c r="V1841" i="8"/>
  <c r="V1842" i="8"/>
  <c r="V1843" i="8"/>
  <c r="V1844" i="8"/>
  <c r="V1845" i="8"/>
  <c r="V1846" i="8"/>
  <c r="V1847" i="8"/>
  <c r="V1848" i="8"/>
  <c r="V1849" i="8"/>
  <c r="V1850" i="8"/>
  <c r="V1851" i="8"/>
  <c r="V1852" i="8"/>
  <c r="V1853" i="8"/>
  <c r="V1854" i="8"/>
  <c r="V1855" i="8"/>
  <c r="V1856" i="8"/>
  <c r="V1857" i="8"/>
  <c r="V1858" i="8"/>
  <c r="V1859" i="8"/>
  <c r="V1860" i="8"/>
  <c r="V1861" i="8"/>
  <c r="V1862" i="8"/>
  <c r="V1863" i="8"/>
  <c r="V1864" i="8"/>
  <c r="V1865" i="8"/>
  <c r="V1866" i="8"/>
  <c r="V1867" i="8"/>
  <c r="V1868" i="8"/>
  <c r="V1869" i="8"/>
  <c r="V1870" i="8"/>
  <c r="V1871" i="8"/>
  <c r="V1872" i="8"/>
  <c r="V1873" i="8"/>
  <c r="V1874" i="8"/>
  <c r="V1875" i="8"/>
  <c r="V1876" i="8"/>
  <c r="V1877" i="8"/>
  <c r="V1878" i="8"/>
  <c r="V1879" i="8"/>
  <c r="V1880" i="8"/>
  <c r="V1881" i="8"/>
  <c r="V1882" i="8"/>
  <c r="V1883" i="8"/>
  <c r="V1884" i="8"/>
  <c r="V1885" i="8"/>
  <c r="V1886" i="8"/>
  <c r="V1887" i="8"/>
  <c r="V1888" i="8"/>
  <c r="V1889" i="8"/>
  <c r="V1890" i="8"/>
  <c r="V1891" i="8"/>
  <c r="V1892" i="8"/>
  <c r="V1893" i="8"/>
  <c r="V1894" i="8"/>
  <c r="V1895" i="8"/>
  <c r="V1896" i="8"/>
  <c r="V1897" i="8"/>
  <c r="V1898" i="8"/>
  <c r="V1899" i="8"/>
  <c r="V1900" i="8"/>
  <c r="V1901" i="8"/>
  <c r="V1902" i="8"/>
  <c r="V1903" i="8"/>
  <c r="V1904" i="8"/>
  <c r="V1905" i="8"/>
  <c r="V1906" i="8"/>
  <c r="V1907" i="8"/>
  <c r="V1908" i="8"/>
  <c r="V1909" i="8"/>
  <c r="V1910" i="8"/>
  <c r="V1911" i="8"/>
  <c r="V1912" i="8"/>
  <c r="V1913" i="8"/>
  <c r="V1914" i="8"/>
  <c r="V1915" i="8"/>
  <c r="V1916" i="8"/>
  <c r="V1917" i="8"/>
  <c r="V1918" i="8"/>
  <c r="V1919" i="8"/>
  <c r="V1920" i="8"/>
  <c r="V1921" i="8"/>
  <c r="V1922" i="8"/>
  <c r="V1923" i="8"/>
  <c r="V1924" i="8"/>
  <c r="V1925" i="8"/>
  <c r="V1926" i="8"/>
  <c r="V1927" i="8"/>
  <c r="V1928" i="8"/>
  <c r="V1929" i="8"/>
  <c r="V1930" i="8"/>
  <c r="V1931" i="8"/>
  <c r="V1932" i="8"/>
  <c r="V1933" i="8"/>
  <c r="V1934" i="8"/>
  <c r="V1935" i="8"/>
  <c r="V1936" i="8"/>
  <c r="V1937" i="8"/>
  <c r="V1938" i="8"/>
  <c r="V1939" i="8"/>
  <c r="V1940" i="8"/>
  <c r="V1941" i="8"/>
  <c r="V1942" i="8"/>
  <c r="V1943" i="8"/>
  <c r="V1944" i="8"/>
  <c r="V1945" i="8"/>
  <c r="V1946" i="8"/>
  <c r="V1947" i="8"/>
  <c r="V1948" i="8"/>
  <c r="V1949" i="8"/>
  <c r="V1950" i="8"/>
  <c r="V1951" i="8"/>
  <c r="V1952" i="8"/>
  <c r="V1953" i="8"/>
  <c r="V1954" i="8"/>
  <c r="V1955" i="8"/>
  <c r="V1956" i="8"/>
  <c r="V1957" i="8"/>
  <c r="V1958" i="8"/>
  <c r="V1959" i="8"/>
  <c r="V1960" i="8"/>
  <c r="V1961" i="8"/>
  <c r="V1962" i="8"/>
  <c r="V1963" i="8"/>
  <c r="V1964" i="8"/>
  <c r="V1965" i="8"/>
  <c r="V1966" i="8"/>
  <c r="V1967" i="8"/>
  <c r="V1968" i="8"/>
  <c r="V1969" i="8"/>
  <c r="V1970" i="8"/>
  <c r="V1971" i="8"/>
  <c r="V1972" i="8"/>
  <c r="V1973" i="8"/>
  <c r="V1974" i="8"/>
  <c r="V1975" i="8"/>
  <c r="V1976" i="8"/>
  <c r="V1977" i="8"/>
  <c r="V1978" i="8"/>
  <c r="V1979" i="8"/>
  <c r="V1980" i="8"/>
  <c r="V1981" i="8"/>
  <c r="V1982" i="8"/>
  <c r="V1983" i="8"/>
  <c r="V1984" i="8"/>
  <c r="V1985" i="8"/>
  <c r="V1986" i="8"/>
  <c r="V1987" i="8"/>
  <c r="V1988" i="8"/>
  <c r="V1989" i="8"/>
  <c r="V1990" i="8"/>
  <c r="V1991" i="8"/>
  <c r="V1992" i="8"/>
  <c r="V1993" i="8"/>
  <c r="V1994" i="8"/>
  <c r="V1995" i="8"/>
  <c r="V1996" i="8"/>
  <c r="V1997" i="8"/>
  <c r="V1998" i="8"/>
  <c r="V1999" i="8"/>
  <c r="V2000" i="8"/>
  <c r="V2001" i="8"/>
  <c r="V2002" i="8"/>
  <c r="V2003" i="8"/>
  <c r="V2004" i="8"/>
  <c r="V2005" i="8"/>
  <c r="V2006" i="8"/>
  <c r="V2007" i="8"/>
  <c r="V2008" i="8"/>
  <c r="V2009" i="8"/>
  <c r="V2010" i="8"/>
  <c r="V2011" i="8"/>
  <c r="V2012" i="8"/>
  <c r="V2013" i="8"/>
  <c r="V2014" i="8"/>
  <c r="V2015" i="8"/>
  <c r="V2016" i="8"/>
  <c r="V2017" i="8"/>
  <c r="V2018" i="8"/>
  <c r="V2019" i="8"/>
  <c r="V2020" i="8"/>
  <c r="V2021" i="8"/>
  <c r="V2022" i="8"/>
  <c r="V2023" i="8"/>
  <c r="V2024" i="8"/>
  <c r="V2025" i="8"/>
  <c r="V2026" i="8"/>
  <c r="V2027" i="8"/>
  <c r="V2028" i="8"/>
  <c r="V2029" i="8"/>
  <c r="V2030" i="8"/>
  <c r="V2031" i="8"/>
  <c r="V2032" i="8"/>
  <c r="V2033" i="8"/>
  <c r="V2034" i="8"/>
  <c r="V2035" i="8"/>
  <c r="V2036" i="8"/>
  <c r="V2037" i="8"/>
  <c r="V2038" i="8"/>
  <c r="V2039" i="8"/>
  <c r="V2040" i="8"/>
  <c r="V2041" i="8"/>
  <c r="V2042" i="8"/>
  <c r="V2043" i="8"/>
  <c r="V2044" i="8"/>
  <c r="V2045" i="8"/>
  <c r="V2046" i="8"/>
  <c r="V2047" i="8"/>
  <c r="V2048" i="8"/>
  <c r="V2049" i="8"/>
  <c r="V2050" i="8"/>
  <c r="V2051" i="8"/>
  <c r="V2052" i="8"/>
  <c r="V2053" i="8"/>
  <c r="V2054" i="8"/>
  <c r="V2055" i="8"/>
  <c r="V2056" i="8"/>
  <c r="V2057" i="8"/>
  <c r="V2058" i="8"/>
  <c r="V2059" i="8"/>
  <c r="V2060" i="8"/>
  <c r="V2061" i="8"/>
  <c r="V2062" i="8"/>
  <c r="V2063" i="8"/>
  <c r="V2064" i="8"/>
  <c r="V2065" i="8"/>
  <c r="V2066" i="8"/>
  <c r="V2067" i="8"/>
  <c r="V2068" i="8"/>
  <c r="V2069" i="8"/>
  <c r="V2070" i="8"/>
  <c r="V2071" i="8"/>
  <c r="V2072" i="8"/>
  <c r="V2073" i="8"/>
  <c r="V2074" i="8"/>
  <c r="V2075" i="8"/>
  <c r="V2076" i="8"/>
  <c r="V2077" i="8"/>
  <c r="V2078" i="8"/>
  <c r="V2079" i="8"/>
  <c r="V2080" i="8"/>
  <c r="V2081" i="8"/>
  <c r="V2082" i="8"/>
  <c r="V2083" i="8"/>
  <c r="V2084" i="8"/>
  <c r="V2085" i="8"/>
  <c r="V2086" i="8"/>
  <c r="V2087" i="8"/>
  <c r="V2088" i="8"/>
  <c r="V2089" i="8"/>
  <c r="V2090" i="8"/>
  <c r="V2091" i="8"/>
  <c r="V2092" i="8"/>
  <c r="V2093" i="8"/>
  <c r="V2094" i="8"/>
  <c r="V2095" i="8"/>
  <c r="V2096" i="8"/>
  <c r="V2097" i="8"/>
  <c r="V2098" i="8"/>
  <c r="V2099" i="8"/>
  <c r="V2100" i="8"/>
  <c r="V2101" i="8"/>
  <c r="V2102" i="8"/>
  <c r="V2103" i="8"/>
  <c r="V2104" i="8"/>
  <c r="V2105" i="8"/>
  <c r="V2106" i="8"/>
  <c r="V2107" i="8"/>
  <c r="V2108" i="8"/>
  <c r="V2109" i="8"/>
  <c r="V2110" i="8"/>
  <c r="V2111" i="8"/>
  <c r="V2112" i="8"/>
  <c r="V2113" i="8"/>
  <c r="V2114" i="8"/>
  <c r="V2115" i="8"/>
  <c r="V2116" i="8"/>
  <c r="V2117" i="8"/>
  <c r="V2118" i="8"/>
  <c r="V2119" i="8"/>
  <c r="V2120" i="8"/>
  <c r="V2121" i="8"/>
  <c r="V2122" i="8"/>
  <c r="V2123" i="8"/>
  <c r="V2124" i="8"/>
  <c r="V2125" i="8"/>
  <c r="V2126" i="8"/>
  <c r="V2127" i="8"/>
  <c r="V2128" i="8"/>
  <c r="V2129" i="8"/>
  <c r="V2130" i="8"/>
  <c r="V2131" i="8"/>
  <c r="V2132" i="8"/>
  <c r="V2133" i="8"/>
  <c r="V2134" i="8"/>
  <c r="V2135" i="8"/>
  <c r="V2136" i="8"/>
  <c r="V2137" i="8"/>
  <c r="V2138" i="8"/>
  <c r="V2139" i="8"/>
  <c r="V2140" i="8"/>
  <c r="V2141" i="8"/>
  <c r="V2142" i="8"/>
  <c r="V2143" i="8"/>
  <c r="V2144" i="8"/>
  <c r="V2145" i="8"/>
  <c r="V2146" i="8"/>
  <c r="V2147" i="8"/>
  <c r="V2148" i="8"/>
  <c r="V2149" i="8"/>
  <c r="V2150" i="8"/>
  <c r="V2151" i="8"/>
  <c r="V2152" i="8"/>
  <c r="V2153" i="8"/>
  <c r="V2154" i="8"/>
  <c r="V2155" i="8"/>
  <c r="V2156" i="8"/>
  <c r="V2157" i="8"/>
  <c r="V2158" i="8"/>
  <c r="V2159" i="8"/>
  <c r="V2160" i="8"/>
  <c r="V2161" i="8"/>
  <c r="V2162" i="8"/>
  <c r="V2163" i="8"/>
  <c r="V2164" i="8"/>
  <c r="V2165" i="8"/>
  <c r="V2166" i="8"/>
  <c r="V2167" i="8"/>
  <c r="V2168" i="8"/>
  <c r="V2169" i="8"/>
  <c r="V2170" i="8"/>
  <c r="V2171" i="8"/>
  <c r="V2172" i="8"/>
  <c r="V2173" i="8"/>
  <c r="V2174" i="8"/>
  <c r="V2175" i="8"/>
  <c r="V2176" i="8"/>
  <c r="V2177" i="8"/>
  <c r="V2178" i="8"/>
  <c r="V2179" i="8"/>
  <c r="V2180" i="8"/>
  <c r="V2181" i="8"/>
  <c r="V2182" i="8"/>
  <c r="V2183" i="8"/>
  <c r="V2184" i="8"/>
  <c r="V2185" i="8"/>
  <c r="V2186" i="8"/>
  <c r="V2187" i="8"/>
  <c r="V2188" i="8"/>
  <c r="V2189" i="8"/>
  <c r="V2190" i="8"/>
  <c r="V2191" i="8"/>
  <c r="V2192" i="8"/>
  <c r="V2193" i="8"/>
  <c r="V2194" i="8"/>
  <c r="V2195" i="8"/>
  <c r="V2196" i="8"/>
  <c r="V2197" i="8"/>
  <c r="V2198" i="8"/>
  <c r="V2199" i="8"/>
  <c r="V2200" i="8"/>
  <c r="V2201" i="8"/>
  <c r="V2202" i="8"/>
  <c r="V2203" i="8"/>
  <c r="V2204" i="8"/>
  <c r="V2205" i="8"/>
  <c r="V2206" i="8"/>
  <c r="V2207" i="8"/>
  <c r="V2208" i="8"/>
  <c r="V2209" i="8"/>
  <c r="V2210" i="8"/>
  <c r="V2211" i="8"/>
  <c r="V2212" i="8"/>
  <c r="V2213" i="8"/>
  <c r="V2214" i="8"/>
  <c r="V2215" i="8"/>
  <c r="V2216" i="8"/>
  <c r="V2217" i="8"/>
  <c r="V2218" i="8"/>
  <c r="V2219" i="8"/>
  <c r="V2220" i="8"/>
  <c r="V2221" i="8"/>
  <c r="V2222" i="8"/>
  <c r="V2223" i="8"/>
  <c r="V2224" i="8"/>
  <c r="V2225" i="8"/>
  <c r="V2226" i="8"/>
  <c r="V2227" i="8"/>
  <c r="V2228" i="8"/>
  <c r="V2229" i="8"/>
  <c r="V2230" i="8"/>
  <c r="V2231" i="8"/>
  <c r="V2232" i="8"/>
  <c r="V2233" i="8"/>
  <c r="V2234" i="8"/>
  <c r="V2235" i="8"/>
  <c r="V2236" i="8"/>
  <c r="V2237" i="8"/>
  <c r="V2238" i="8"/>
  <c r="V2239" i="8"/>
  <c r="V2240" i="8"/>
  <c r="V2241" i="8"/>
  <c r="V2242" i="8"/>
  <c r="V2243" i="8"/>
  <c r="V2244" i="8"/>
  <c r="V2245" i="8"/>
  <c r="V2246" i="8"/>
  <c r="V2247" i="8"/>
  <c r="V2248" i="8"/>
  <c r="V2249" i="8"/>
  <c r="V2250" i="8"/>
  <c r="V2251" i="8"/>
  <c r="V2252" i="8"/>
  <c r="V2253" i="8"/>
  <c r="V2254" i="8"/>
  <c r="V2255" i="8"/>
  <c r="V2256" i="8"/>
  <c r="V2257" i="8"/>
  <c r="V2258" i="8"/>
  <c r="V2259" i="8"/>
  <c r="V2260" i="8"/>
  <c r="V2261" i="8"/>
  <c r="V2262" i="8"/>
  <c r="V2263" i="8"/>
  <c r="V2264" i="8"/>
  <c r="V2265" i="8"/>
  <c r="V2266" i="8"/>
  <c r="V2267" i="8"/>
  <c r="V2268" i="8"/>
  <c r="V2269" i="8"/>
  <c r="V2270" i="8"/>
  <c r="V2271" i="8"/>
  <c r="V2272" i="8"/>
  <c r="V2273" i="8"/>
  <c r="V2274" i="8"/>
  <c r="V2275" i="8"/>
  <c r="V2276" i="8"/>
  <c r="V2277" i="8"/>
  <c r="V2278" i="8"/>
  <c r="V2279" i="8"/>
  <c r="V2280" i="8"/>
  <c r="V2281" i="8"/>
  <c r="V2282" i="8"/>
  <c r="V2283" i="8"/>
  <c r="V2284" i="8"/>
  <c r="V2285" i="8"/>
  <c r="V2286" i="8"/>
  <c r="V2287" i="8"/>
  <c r="V2288" i="8"/>
  <c r="V2289" i="8"/>
  <c r="V2290" i="8"/>
  <c r="V2291" i="8"/>
  <c r="V2292" i="8"/>
  <c r="V2293" i="8"/>
  <c r="V2294" i="8"/>
  <c r="V2295" i="8"/>
  <c r="V2296" i="8"/>
  <c r="V2297" i="8"/>
  <c r="V2298" i="8"/>
  <c r="V2299" i="8"/>
  <c r="V2300" i="8"/>
  <c r="V2301" i="8"/>
  <c r="V2302" i="8"/>
  <c r="V2303" i="8"/>
  <c r="V2304" i="8"/>
  <c r="V2305" i="8"/>
  <c r="V2306" i="8"/>
  <c r="V2307" i="8"/>
  <c r="V2308" i="8"/>
  <c r="V2309" i="8"/>
  <c r="V2310" i="8"/>
  <c r="V2311" i="8"/>
  <c r="V2312" i="8"/>
  <c r="V2313" i="8"/>
  <c r="V2314" i="8"/>
  <c r="V2315" i="8"/>
  <c r="V2316" i="8"/>
  <c r="V2317" i="8"/>
  <c r="V2318" i="8"/>
  <c r="V2319" i="8"/>
  <c r="V2320" i="8"/>
  <c r="V2321" i="8"/>
  <c r="V2322" i="8"/>
  <c r="V2323" i="8"/>
  <c r="V2324" i="8"/>
  <c r="V2325" i="8"/>
  <c r="V2326" i="8"/>
  <c r="V2327" i="8"/>
  <c r="V2328" i="8"/>
  <c r="V2329" i="8"/>
  <c r="V2330" i="8"/>
  <c r="V2331" i="8"/>
  <c r="V2332" i="8"/>
  <c r="V2333" i="8"/>
  <c r="V2334" i="8"/>
  <c r="V2335" i="8"/>
  <c r="V2336" i="8"/>
  <c r="V2337" i="8"/>
  <c r="V2338" i="8"/>
  <c r="V2339" i="8"/>
  <c r="V2340" i="8"/>
  <c r="V2341" i="8"/>
  <c r="V2342" i="8"/>
  <c r="V2343" i="8"/>
  <c r="V2344" i="8"/>
  <c r="V2345" i="8"/>
  <c r="V2346" i="8"/>
  <c r="V2347" i="8"/>
  <c r="V2348" i="8"/>
  <c r="V2349" i="8"/>
  <c r="V2350" i="8"/>
  <c r="V2351" i="8"/>
  <c r="V2352" i="8"/>
  <c r="V2353" i="8"/>
  <c r="V2354" i="8"/>
  <c r="V2355" i="8"/>
  <c r="V2356" i="8"/>
  <c r="V2357" i="8"/>
  <c r="V2358" i="8"/>
  <c r="V2359" i="8"/>
  <c r="V2360" i="8"/>
  <c r="V2361" i="8"/>
  <c r="V2362" i="8"/>
  <c r="V2363" i="8"/>
  <c r="V2364" i="8"/>
  <c r="V2365" i="8"/>
  <c r="V2366" i="8"/>
  <c r="V2367" i="8"/>
  <c r="V2368" i="8"/>
  <c r="V2369" i="8"/>
  <c r="V2370" i="8"/>
  <c r="V2371" i="8"/>
  <c r="V2372" i="8"/>
  <c r="V2373" i="8"/>
  <c r="V2374" i="8"/>
  <c r="V2375" i="8"/>
  <c r="V2376" i="8"/>
  <c r="V2377" i="8"/>
  <c r="V2378" i="8"/>
  <c r="V2379" i="8"/>
  <c r="V2380" i="8"/>
  <c r="V2381" i="8"/>
  <c r="V2382" i="8"/>
  <c r="V2383" i="8"/>
  <c r="V2384" i="8"/>
  <c r="V2385" i="8"/>
  <c r="V2386" i="8"/>
  <c r="V2387" i="8"/>
  <c r="V2388" i="8"/>
  <c r="V2389" i="8"/>
  <c r="V2390" i="8"/>
  <c r="V2391" i="8"/>
  <c r="V2392" i="8"/>
  <c r="V2393" i="8"/>
  <c r="V2394" i="8"/>
  <c r="V2395" i="8"/>
  <c r="V2396" i="8"/>
  <c r="V2397" i="8"/>
  <c r="V2398" i="8"/>
  <c r="V2399" i="8"/>
  <c r="V2400" i="8"/>
  <c r="V2401" i="8"/>
  <c r="V2402" i="8"/>
  <c r="V2403" i="8"/>
  <c r="V2404" i="8"/>
  <c r="V2405" i="8"/>
  <c r="V2406" i="8"/>
  <c r="V2407" i="8"/>
  <c r="V2408" i="8"/>
  <c r="V2409" i="8"/>
  <c r="V2410" i="8"/>
  <c r="V2411" i="8"/>
  <c r="V2412" i="8"/>
  <c r="V2413" i="8"/>
  <c r="V2414" i="8"/>
  <c r="V2415" i="8"/>
  <c r="V2416" i="8"/>
  <c r="V2417" i="8"/>
  <c r="V2418" i="8"/>
  <c r="V2419" i="8"/>
  <c r="V2420" i="8"/>
  <c r="V2421" i="8"/>
  <c r="V2422" i="8"/>
  <c r="V2423" i="8"/>
  <c r="V2424" i="8"/>
  <c r="V2425" i="8"/>
  <c r="V2426" i="8"/>
  <c r="V2427" i="8"/>
  <c r="V2428" i="8"/>
  <c r="V2429" i="8"/>
  <c r="V2430" i="8"/>
  <c r="V2431" i="8"/>
  <c r="V2432" i="8"/>
  <c r="V2433" i="8"/>
  <c r="V2434" i="8"/>
  <c r="V2435" i="8"/>
  <c r="V2436" i="8"/>
  <c r="V2437" i="8"/>
  <c r="V2438" i="8"/>
  <c r="V2439" i="8"/>
  <c r="V2440" i="8"/>
  <c r="V2441" i="8"/>
  <c r="V2442" i="8"/>
  <c r="V2443" i="8"/>
  <c r="V2444" i="8"/>
  <c r="V2445" i="8"/>
  <c r="V2446" i="8"/>
  <c r="V2447" i="8"/>
  <c r="V2448" i="8"/>
  <c r="V2449" i="8"/>
  <c r="V2450" i="8"/>
  <c r="V2451" i="8"/>
  <c r="V2452" i="8"/>
  <c r="V2453" i="8"/>
  <c r="V2454" i="8"/>
  <c r="V2455" i="8"/>
  <c r="V2456" i="8"/>
  <c r="V2457" i="8"/>
  <c r="V2458" i="8"/>
  <c r="V2459" i="8"/>
  <c r="V2460" i="8"/>
  <c r="V2461" i="8"/>
  <c r="V2462" i="8"/>
  <c r="V2463" i="8"/>
  <c r="V2464" i="8"/>
  <c r="V2465" i="8"/>
  <c r="V2466" i="8"/>
  <c r="V2467" i="8"/>
  <c r="V2468" i="8"/>
  <c r="V2469" i="8"/>
  <c r="V2470" i="8"/>
  <c r="V2471" i="8"/>
  <c r="V2472" i="8"/>
  <c r="V2473" i="8"/>
  <c r="V2474" i="8"/>
  <c r="V2475" i="8"/>
  <c r="V2476" i="8"/>
  <c r="V2477" i="8"/>
  <c r="V2478" i="8"/>
  <c r="V2479" i="8"/>
  <c r="V2480" i="8"/>
  <c r="V2481" i="8"/>
  <c r="V2482" i="8"/>
  <c r="V2483" i="8"/>
  <c r="V2484" i="8"/>
  <c r="V2485" i="8"/>
  <c r="V2486" i="8"/>
  <c r="V2487" i="8"/>
  <c r="V2488" i="8"/>
  <c r="V2489" i="8"/>
  <c r="V2490" i="8"/>
  <c r="V2491" i="8"/>
  <c r="V2492" i="8"/>
  <c r="V2493" i="8"/>
  <c r="V2494" i="8"/>
  <c r="V2495" i="8"/>
  <c r="V2496" i="8"/>
  <c r="V2497" i="8"/>
  <c r="V2498" i="8"/>
  <c r="V2499" i="8"/>
  <c r="V2500" i="8"/>
  <c r="V2501" i="8"/>
  <c r="V2502" i="8"/>
  <c r="V2503" i="8"/>
  <c r="V2504" i="8"/>
  <c r="V2505" i="8"/>
  <c r="V2506" i="8"/>
  <c r="V2507" i="8"/>
  <c r="V2508" i="8"/>
  <c r="V2509" i="8"/>
  <c r="V2510" i="8"/>
  <c r="V2511" i="8"/>
  <c r="V2512" i="8"/>
  <c r="V2513" i="8"/>
  <c r="V2514" i="8"/>
  <c r="V2515" i="8"/>
  <c r="V2516" i="8"/>
  <c r="V2517" i="8"/>
  <c r="V2518" i="8"/>
  <c r="V2519" i="8"/>
  <c r="V2520" i="8"/>
  <c r="V2521" i="8"/>
  <c r="V2522" i="8"/>
  <c r="V2523" i="8"/>
  <c r="V2524" i="8"/>
  <c r="V2525" i="8"/>
  <c r="V2526" i="8"/>
  <c r="V2527" i="8"/>
  <c r="V2528" i="8"/>
  <c r="V2529" i="8"/>
  <c r="V2530" i="8"/>
  <c r="V2531" i="8"/>
  <c r="V2532" i="8"/>
  <c r="V2533" i="8"/>
  <c r="V2534" i="8"/>
  <c r="V2535" i="8"/>
  <c r="V2536" i="8"/>
  <c r="V2537" i="8"/>
  <c r="V2538" i="8"/>
  <c r="V2539" i="8"/>
  <c r="V2540" i="8"/>
  <c r="V2541" i="8"/>
  <c r="V2542" i="8"/>
  <c r="V2543" i="8"/>
  <c r="V2544" i="8"/>
  <c r="V2545" i="8"/>
  <c r="V2546" i="8"/>
  <c r="V2547" i="8"/>
  <c r="V2548" i="8"/>
  <c r="V2549" i="8"/>
  <c r="V2550" i="8"/>
  <c r="V2551" i="8"/>
  <c r="V2552" i="8"/>
  <c r="V2553" i="8"/>
  <c r="V2554" i="8"/>
  <c r="V2555" i="8"/>
  <c r="V2556" i="8"/>
  <c r="V2557" i="8"/>
  <c r="V2558" i="8"/>
  <c r="V2559" i="8"/>
  <c r="V2560" i="8"/>
  <c r="V2561" i="8"/>
  <c r="V2562" i="8"/>
  <c r="V2563" i="8"/>
  <c r="V2564" i="8"/>
  <c r="V2565" i="8"/>
  <c r="V2566" i="8"/>
  <c r="V2567" i="8"/>
  <c r="V2568" i="8"/>
  <c r="V2569" i="8"/>
  <c r="V2570" i="8"/>
  <c r="V2571" i="8"/>
  <c r="V2572" i="8"/>
  <c r="V2573" i="8"/>
  <c r="V2574" i="8"/>
  <c r="V2575" i="8"/>
  <c r="V2576" i="8"/>
  <c r="V2577" i="8"/>
  <c r="V2578" i="8"/>
  <c r="V2579" i="8"/>
  <c r="V2580" i="8"/>
  <c r="V2581" i="8"/>
  <c r="V2582" i="8"/>
  <c r="V2583" i="8"/>
  <c r="V2584" i="8"/>
  <c r="V2585" i="8"/>
  <c r="V2586" i="8"/>
  <c r="V2587" i="8"/>
  <c r="V2588" i="8"/>
  <c r="V2589" i="8"/>
  <c r="V2590" i="8"/>
  <c r="V2591" i="8"/>
  <c r="V2592" i="8"/>
  <c r="V2593" i="8"/>
  <c r="V2594" i="8"/>
  <c r="V2595" i="8"/>
  <c r="V2596" i="8"/>
  <c r="V2597" i="8"/>
  <c r="V2598" i="8"/>
  <c r="V2599" i="8"/>
  <c r="V2600" i="8"/>
  <c r="V2601" i="8"/>
  <c r="V2602" i="8"/>
  <c r="V2603" i="8"/>
  <c r="V2604" i="8"/>
  <c r="V2605" i="8"/>
  <c r="V2606" i="8"/>
  <c r="V2607" i="8"/>
  <c r="V2608" i="8"/>
  <c r="V2609" i="8"/>
  <c r="V2610" i="8"/>
  <c r="V2611" i="8"/>
  <c r="V2612" i="8"/>
  <c r="V2613" i="8"/>
  <c r="V2614" i="8"/>
  <c r="V2615" i="8"/>
  <c r="V2616" i="8"/>
  <c r="V2617" i="8"/>
  <c r="V2618" i="8"/>
  <c r="V2619" i="8"/>
  <c r="V2620" i="8"/>
  <c r="V2621" i="8"/>
  <c r="V2622" i="8"/>
  <c r="V2623" i="8"/>
  <c r="V2624" i="8"/>
  <c r="V2625" i="8"/>
  <c r="V2626" i="8"/>
  <c r="V2627" i="8"/>
  <c r="V2628" i="8"/>
  <c r="V2629" i="8"/>
  <c r="V2630" i="8"/>
  <c r="V2631" i="8"/>
  <c r="V2632" i="8"/>
  <c r="V2633" i="8"/>
  <c r="V2634" i="8"/>
  <c r="V2635" i="8"/>
  <c r="V2636" i="8"/>
  <c r="V2637" i="8"/>
  <c r="V2638" i="8"/>
  <c r="V2639" i="8"/>
  <c r="V2640" i="8"/>
  <c r="V2641" i="8"/>
  <c r="V2642" i="8"/>
  <c r="V2643" i="8"/>
  <c r="V2644" i="8"/>
  <c r="V2645" i="8"/>
  <c r="V2646" i="8"/>
  <c r="V2647" i="8"/>
  <c r="V2648" i="8"/>
  <c r="V2649" i="8"/>
  <c r="V2650" i="8"/>
  <c r="V2651" i="8"/>
  <c r="V2652" i="8"/>
  <c r="V2653" i="8"/>
  <c r="V2654" i="8"/>
  <c r="V2655" i="8"/>
  <c r="V2656" i="8"/>
  <c r="V2657" i="8"/>
  <c r="V2658" i="8"/>
  <c r="V2659" i="8"/>
  <c r="V2660" i="8"/>
  <c r="V2661" i="8"/>
  <c r="V2662" i="8"/>
  <c r="V2663" i="8"/>
  <c r="V2664" i="8"/>
  <c r="V2665" i="8"/>
  <c r="V2666" i="8"/>
  <c r="V2667" i="8"/>
  <c r="V2668" i="8"/>
  <c r="V2669" i="8"/>
  <c r="V2670" i="8"/>
  <c r="V2671" i="8"/>
  <c r="V2672" i="8"/>
  <c r="V2673" i="8"/>
  <c r="V2674" i="8"/>
  <c r="V2675" i="8"/>
  <c r="V2676" i="8"/>
  <c r="V2677" i="8"/>
  <c r="V2678" i="8"/>
  <c r="V2679" i="8"/>
  <c r="V2680" i="8"/>
  <c r="V2681" i="8"/>
  <c r="V2682" i="8"/>
  <c r="V2683" i="8"/>
  <c r="V2684" i="8"/>
  <c r="V2685" i="8"/>
  <c r="V2686" i="8"/>
  <c r="V2687" i="8"/>
  <c r="V2688" i="8"/>
  <c r="V2689" i="8"/>
  <c r="V2690" i="8"/>
  <c r="V2691" i="8"/>
  <c r="V2692" i="8"/>
  <c r="V2693" i="8"/>
  <c r="V2694" i="8"/>
  <c r="V2695" i="8"/>
  <c r="V2696" i="8"/>
  <c r="V2697" i="8"/>
  <c r="V2698" i="8"/>
  <c r="V2699" i="8"/>
  <c r="V2700" i="8"/>
  <c r="V2701" i="8"/>
  <c r="V2702" i="8"/>
  <c r="V2703" i="8"/>
  <c r="V2704" i="8"/>
  <c r="V2705" i="8"/>
  <c r="V2706" i="8"/>
  <c r="V2707" i="8"/>
  <c r="V2708" i="8"/>
  <c r="V2709" i="8"/>
  <c r="V2710" i="8"/>
  <c r="V2711" i="8"/>
  <c r="V2712" i="8"/>
  <c r="V2713" i="8"/>
  <c r="V2714" i="8"/>
  <c r="V2715" i="8"/>
  <c r="V2716" i="8"/>
  <c r="V2717" i="8"/>
  <c r="V2718" i="8"/>
  <c r="V2719" i="8"/>
  <c r="V2720" i="8"/>
  <c r="V2721" i="8"/>
  <c r="V2722" i="8"/>
  <c r="V2723" i="8"/>
  <c r="V2724" i="8"/>
  <c r="V2725" i="8"/>
  <c r="V2726" i="8"/>
  <c r="V2727" i="8"/>
  <c r="V2728" i="8"/>
  <c r="V2729" i="8"/>
  <c r="V2730" i="8"/>
  <c r="V2731" i="8"/>
  <c r="V2732" i="8"/>
  <c r="V2733" i="8"/>
  <c r="V2734" i="8"/>
  <c r="V2735" i="8"/>
  <c r="V2736" i="8"/>
  <c r="V2737" i="8"/>
  <c r="V2738" i="8"/>
  <c r="V2739" i="8"/>
  <c r="V2740" i="8"/>
  <c r="V2741" i="8"/>
  <c r="V2742" i="8"/>
  <c r="V2743" i="8"/>
  <c r="V2744" i="8"/>
  <c r="V2745" i="8"/>
  <c r="V2746" i="8"/>
  <c r="V2747" i="8"/>
  <c r="V2748" i="8"/>
  <c r="V2749" i="8"/>
  <c r="V2750" i="8"/>
  <c r="V2751" i="8"/>
  <c r="V2752" i="8"/>
  <c r="V2753" i="8"/>
  <c r="V2754" i="8"/>
  <c r="V2755" i="8"/>
  <c r="V2756" i="8"/>
  <c r="V2757" i="8"/>
  <c r="V2758" i="8"/>
  <c r="V2759" i="8"/>
  <c r="V2760" i="8"/>
  <c r="V2761" i="8"/>
  <c r="V2762" i="8"/>
  <c r="V2763" i="8"/>
  <c r="V2764" i="8"/>
  <c r="V2765" i="8"/>
  <c r="V2766" i="8"/>
  <c r="V2767" i="8"/>
  <c r="V2768" i="8"/>
  <c r="V2769" i="8"/>
  <c r="V2770" i="8"/>
  <c r="V2771" i="8"/>
  <c r="V2772" i="8"/>
  <c r="V2773" i="8"/>
  <c r="V2774" i="8"/>
  <c r="V2775" i="8"/>
  <c r="V2776" i="8"/>
  <c r="V2777" i="8"/>
  <c r="V2778" i="8"/>
  <c r="V2779" i="8"/>
  <c r="V2780" i="8"/>
  <c r="V2781" i="8"/>
  <c r="V2782" i="8"/>
  <c r="V2783" i="8"/>
  <c r="V2784" i="8"/>
  <c r="V2785" i="8"/>
  <c r="V2786" i="8"/>
  <c r="V2787" i="8"/>
  <c r="V2788" i="8"/>
  <c r="V2789" i="8"/>
  <c r="V2790" i="8"/>
  <c r="V2791" i="8"/>
  <c r="V2792" i="8"/>
  <c r="V2793" i="8"/>
  <c r="V2794" i="8"/>
  <c r="V2795" i="8"/>
  <c r="V2796" i="8"/>
  <c r="V2797" i="8"/>
  <c r="V2798" i="8"/>
  <c r="V2799" i="8"/>
  <c r="V2800" i="8"/>
  <c r="V2801" i="8"/>
  <c r="V2802" i="8"/>
  <c r="V2803" i="8"/>
  <c r="V2804" i="8"/>
  <c r="V2805" i="8"/>
  <c r="V2806" i="8"/>
  <c r="V2807" i="8"/>
  <c r="V2808" i="8"/>
  <c r="V2809" i="8"/>
  <c r="V2810" i="8"/>
  <c r="V2811" i="8"/>
  <c r="V2812" i="8"/>
  <c r="V2813" i="8"/>
  <c r="V2814" i="8"/>
  <c r="V2815" i="8"/>
  <c r="V2816" i="8"/>
  <c r="V2817" i="8"/>
  <c r="V2818" i="8"/>
  <c r="V2819" i="8"/>
  <c r="V2820" i="8"/>
  <c r="V2821" i="8"/>
  <c r="V2822" i="8"/>
  <c r="V2823" i="8"/>
  <c r="V2824" i="8"/>
  <c r="V2825" i="8"/>
  <c r="V2826" i="8"/>
  <c r="V2827" i="8"/>
  <c r="V2828" i="8"/>
  <c r="V2829" i="8"/>
  <c r="V2830" i="8"/>
  <c r="V2831" i="8"/>
  <c r="V2832" i="8"/>
  <c r="V2833" i="8"/>
  <c r="V2834" i="8"/>
  <c r="V2835" i="8"/>
  <c r="V2836" i="8"/>
  <c r="V2837" i="8"/>
  <c r="V2838" i="8"/>
  <c r="V2839" i="8"/>
  <c r="V2840" i="8"/>
  <c r="V2841" i="8"/>
  <c r="V2842" i="8"/>
  <c r="V2843" i="8"/>
  <c r="V2844" i="8"/>
  <c r="V2845" i="8"/>
  <c r="V2846" i="8"/>
  <c r="V2847" i="8"/>
  <c r="V2848" i="8"/>
  <c r="V2849" i="8"/>
  <c r="V2850" i="8"/>
  <c r="V2851" i="8"/>
  <c r="V2852" i="8"/>
  <c r="V2853" i="8"/>
  <c r="V2854" i="8"/>
  <c r="V2855" i="8"/>
  <c r="V2856" i="8"/>
  <c r="V2857" i="8"/>
  <c r="V2858" i="8"/>
  <c r="V2859" i="8"/>
  <c r="V2860" i="8"/>
  <c r="V2861" i="8"/>
  <c r="V2862" i="8"/>
  <c r="V2863" i="8"/>
  <c r="V2864" i="8"/>
  <c r="V2865" i="8"/>
  <c r="V2866" i="8"/>
  <c r="V2867" i="8"/>
  <c r="V2868" i="8"/>
  <c r="V2869" i="8"/>
  <c r="V2870" i="8"/>
  <c r="V2871" i="8"/>
  <c r="V2872" i="8"/>
  <c r="V2873" i="8"/>
  <c r="V2874" i="8"/>
  <c r="V2875" i="8"/>
  <c r="V2876" i="8"/>
  <c r="V2877" i="8"/>
  <c r="V2878" i="8"/>
  <c r="V2879" i="8"/>
  <c r="V2880" i="8"/>
  <c r="V2881" i="8"/>
  <c r="V2882" i="8"/>
  <c r="V2883" i="8"/>
  <c r="V2884" i="8"/>
  <c r="V2885" i="8"/>
  <c r="V2886" i="8"/>
  <c r="V2887" i="8"/>
  <c r="V2888" i="8"/>
  <c r="V2889" i="8"/>
  <c r="V2890" i="8"/>
  <c r="V2891" i="8"/>
  <c r="V2892" i="8"/>
  <c r="V2893" i="8"/>
  <c r="V2894" i="8"/>
  <c r="V2895" i="8"/>
  <c r="V2896" i="8"/>
  <c r="V2897" i="8"/>
  <c r="V2898" i="8"/>
  <c r="V2899" i="8"/>
  <c r="V2900" i="8"/>
  <c r="V2901" i="8"/>
  <c r="V2902" i="8"/>
  <c r="V2903" i="8"/>
  <c r="V2904" i="8"/>
  <c r="V2905" i="8"/>
  <c r="V2906" i="8"/>
  <c r="V2907" i="8"/>
  <c r="V2908" i="8"/>
  <c r="V2909" i="8"/>
  <c r="V2910" i="8"/>
  <c r="V2911" i="8"/>
  <c r="V2912" i="8"/>
  <c r="V2913" i="8"/>
  <c r="V2914" i="8"/>
  <c r="V2915" i="8"/>
  <c r="V2916" i="8"/>
  <c r="V2917" i="8"/>
  <c r="V2918" i="8"/>
  <c r="V2919" i="8"/>
  <c r="V2920" i="8"/>
  <c r="V2921" i="8"/>
  <c r="V2922" i="8"/>
  <c r="V2923" i="8"/>
  <c r="V2924" i="8"/>
  <c r="V2925" i="8"/>
  <c r="V2926" i="8"/>
  <c r="V2927" i="8"/>
  <c r="V2928" i="8"/>
  <c r="V2929" i="8"/>
  <c r="V2930" i="8"/>
  <c r="V2931" i="8"/>
  <c r="V2932" i="8"/>
  <c r="V2933" i="8"/>
  <c r="V2934" i="8"/>
  <c r="V2935" i="8"/>
  <c r="V2936" i="8"/>
  <c r="V2937" i="8"/>
  <c r="V2938" i="8"/>
  <c r="V2939" i="8"/>
  <c r="V2940" i="8"/>
  <c r="V2941" i="8"/>
  <c r="V2942" i="8"/>
  <c r="V2943" i="8"/>
  <c r="V2944" i="8"/>
  <c r="V2945" i="8"/>
  <c r="V2946" i="8"/>
  <c r="V2947" i="8"/>
  <c r="V2948" i="8"/>
  <c r="V2949" i="8"/>
  <c r="V2950" i="8"/>
  <c r="V2951" i="8"/>
  <c r="V2952" i="8"/>
  <c r="V2953" i="8"/>
  <c r="V2954" i="8"/>
  <c r="V2955" i="8"/>
  <c r="V2956" i="8"/>
  <c r="V2957" i="8"/>
  <c r="V2958" i="8"/>
  <c r="V2959" i="8"/>
  <c r="V2960" i="8"/>
  <c r="V2961" i="8"/>
  <c r="V2962" i="8"/>
  <c r="V2963" i="8"/>
  <c r="V2964" i="8"/>
  <c r="V2965" i="8"/>
  <c r="V2966" i="8"/>
  <c r="V2967" i="8"/>
  <c r="V2968" i="8"/>
  <c r="V2969" i="8"/>
  <c r="V2970" i="8"/>
  <c r="V2971" i="8"/>
  <c r="V2972" i="8"/>
  <c r="V2973" i="8"/>
  <c r="V2974" i="8"/>
  <c r="V2975" i="8"/>
  <c r="V2976" i="8"/>
  <c r="V2977" i="8"/>
  <c r="V2978" i="8"/>
  <c r="V2979" i="8"/>
  <c r="V2980" i="8"/>
  <c r="V2981" i="8"/>
  <c r="V2982" i="8"/>
  <c r="V2983" i="8"/>
  <c r="V2984" i="8"/>
  <c r="V2985" i="8"/>
  <c r="V2986" i="8"/>
  <c r="V2987" i="8"/>
  <c r="V2988" i="8"/>
  <c r="V2989" i="8"/>
  <c r="V2990" i="8"/>
  <c r="V2991" i="8"/>
  <c r="V2992" i="8"/>
  <c r="V2993" i="8"/>
  <c r="V2994" i="8"/>
  <c r="V2995" i="8"/>
  <c r="V2996" i="8"/>
  <c r="V2997" i="8"/>
  <c r="V2998" i="8"/>
  <c r="V2999" i="8"/>
  <c r="V3000" i="8"/>
  <c r="V3001" i="8"/>
  <c r="V3002" i="8"/>
  <c r="V3003" i="8"/>
  <c r="V3004" i="8"/>
  <c r="V3005" i="8"/>
  <c r="V3006" i="8"/>
  <c r="V3007" i="8"/>
  <c r="V3008" i="8"/>
  <c r="V3009" i="8"/>
  <c r="V3010" i="8"/>
  <c r="V3011" i="8"/>
  <c r="V3012" i="8"/>
  <c r="V3013" i="8"/>
  <c r="V3014" i="8"/>
  <c r="V3015" i="8"/>
  <c r="V3016" i="8"/>
  <c r="V3017" i="8"/>
  <c r="V3018" i="8"/>
  <c r="V3019" i="8"/>
  <c r="V3020" i="8"/>
  <c r="V3021" i="8"/>
  <c r="V3022" i="8"/>
  <c r="V3023" i="8"/>
  <c r="V3024" i="8"/>
  <c r="V3025" i="8"/>
  <c r="V3026" i="8"/>
  <c r="V3027" i="8"/>
  <c r="V3028" i="8"/>
  <c r="V3029" i="8"/>
  <c r="V3030" i="8"/>
  <c r="V3031" i="8"/>
  <c r="V3032" i="8"/>
  <c r="V3033" i="8"/>
  <c r="V3034" i="8"/>
  <c r="V3035" i="8"/>
  <c r="V3036" i="8"/>
  <c r="V3037" i="8"/>
  <c r="V3038" i="8"/>
  <c r="V3039" i="8"/>
  <c r="V3040" i="8"/>
  <c r="V3041" i="8"/>
  <c r="V3042" i="8"/>
  <c r="V3043" i="8"/>
  <c r="V3044" i="8"/>
  <c r="V3045" i="8"/>
  <c r="V3046" i="8"/>
  <c r="V3047" i="8"/>
  <c r="V3048" i="8"/>
  <c r="V3049" i="8"/>
  <c r="V3050" i="8"/>
  <c r="V3051" i="8"/>
  <c r="V3052" i="8"/>
  <c r="V3053" i="8"/>
  <c r="V3054" i="8"/>
  <c r="V3055" i="8"/>
  <c r="V3056" i="8"/>
  <c r="V3057" i="8"/>
  <c r="V3058" i="8"/>
  <c r="V3059" i="8"/>
  <c r="V3060" i="8"/>
  <c r="V3061" i="8"/>
  <c r="V3062" i="8"/>
  <c r="V3063" i="8"/>
  <c r="V3064" i="8"/>
  <c r="V3065" i="8"/>
  <c r="V3066" i="8"/>
  <c r="V3067" i="8"/>
  <c r="V3068" i="8"/>
  <c r="V3069" i="8"/>
  <c r="V3070" i="8"/>
  <c r="V3071" i="8"/>
  <c r="V3072" i="8"/>
  <c r="V3073" i="8"/>
  <c r="V3074" i="8"/>
  <c r="V3075" i="8"/>
  <c r="V3076" i="8"/>
  <c r="V3077" i="8"/>
  <c r="V3078" i="8"/>
  <c r="V3079" i="8"/>
  <c r="V3080" i="8"/>
  <c r="V3081" i="8"/>
  <c r="V3082" i="8"/>
  <c r="V3083" i="8"/>
  <c r="V3084" i="8"/>
  <c r="V3085" i="8"/>
  <c r="V3086" i="8"/>
  <c r="V3087" i="8"/>
  <c r="V3088" i="8"/>
  <c r="V3089" i="8"/>
  <c r="V3090" i="8"/>
  <c r="V3091" i="8"/>
  <c r="V3092" i="8"/>
  <c r="V3093" i="8"/>
  <c r="V3094" i="8"/>
  <c r="V3095" i="8"/>
  <c r="V3096" i="8"/>
  <c r="V3097" i="8"/>
  <c r="V3098" i="8"/>
  <c r="V3099" i="8"/>
  <c r="V3100" i="8"/>
  <c r="V3101" i="8"/>
  <c r="V3102" i="8"/>
  <c r="V3103" i="8"/>
  <c r="V3104" i="8"/>
  <c r="V3105" i="8"/>
  <c r="V3106" i="8"/>
  <c r="V3107" i="8"/>
  <c r="V3108" i="8"/>
  <c r="V3109" i="8"/>
  <c r="V3110" i="8"/>
  <c r="V3111" i="8"/>
  <c r="V3112" i="8"/>
  <c r="V3113" i="8"/>
  <c r="V3114" i="8"/>
  <c r="V3115" i="8"/>
  <c r="V3116" i="8"/>
  <c r="V3117" i="8"/>
  <c r="V3118" i="8"/>
  <c r="V3119" i="8"/>
  <c r="V3120" i="8"/>
  <c r="V3121" i="8"/>
  <c r="V3122" i="8"/>
  <c r="V3123" i="8"/>
  <c r="V3124" i="8"/>
  <c r="V3125" i="8"/>
  <c r="V3126" i="8"/>
  <c r="V3127" i="8"/>
  <c r="V3128" i="8"/>
  <c r="V3129" i="8"/>
  <c r="V3130" i="8"/>
  <c r="V3131" i="8"/>
  <c r="V3132" i="8"/>
  <c r="V3133" i="8"/>
  <c r="V3134" i="8"/>
  <c r="V3135" i="8"/>
  <c r="V3136" i="8"/>
  <c r="V3137" i="8"/>
  <c r="V3138" i="8"/>
  <c r="V3139" i="8"/>
  <c r="V3140" i="8"/>
  <c r="V3141" i="8"/>
  <c r="V3142" i="8"/>
  <c r="V3143" i="8"/>
  <c r="V3144" i="8"/>
  <c r="V3145" i="8"/>
  <c r="V3146" i="8"/>
  <c r="V3147" i="8"/>
  <c r="V3148" i="8"/>
  <c r="V3149" i="8"/>
  <c r="V3150" i="8"/>
  <c r="V3151" i="8"/>
  <c r="V3152" i="8"/>
  <c r="V3153" i="8"/>
  <c r="V3154" i="8"/>
  <c r="V3155" i="8"/>
  <c r="V3156" i="8"/>
  <c r="V3157" i="8"/>
  <c r="V3158" i="8"/>
  <c r="V3159" i="8"/>
  <c r="V3160" i="8"/>
  <c r="V3161" i="8"/>
  <c r="V3162" i="8"/>
  <c r="V3163" i="8"/>
  <c r="V3164" i="8"/>
  <c r="V3165" i="8"/>
  <c r="V3166" i="8"/>
  <c r="V3167" i="8"/>
  <c r="V3168" i="8"/>
  <c r="V3169" i="8"/>
  <c r="V3170" i="8"/>
  <c r="V3171" i="8"/>
  <c r="V3172" i="8"/>
  <c r="V3173" i="8"/>
  <c r="V3174" i="8"/>
  <c r="V3175" i="8"/>
  <c r="V3176" i="8"/>
  <c r="V3177" i="8"/>
  <c r="V3178" i="8"/>
  <c r="V3179" i="8"/>
  <c r="V3180" i="8"/>
  <c r="V3181" i="8"/>
  <c r="V3182" i="8"/>
  <c r="V3183" i="8"/>
  <c r="V3184" i="8"/>
  <c r="V3185" i="8"/>
  <c r="V3186" i="8"/>
  <c r="V3187" i="8"/>
  <c r="V3188" i="8"/>
  <c r="V3189" i="8"/>
  <c r="V3190" i="8"/>
  <c r="V3191" i="8"/>
  <c r="V3192" i="8"/>
  <c r="V3193" i="8"/>
  <c r="V3194" i="8"/>
  <c r="V3195" i="8"/>
  <c r="V3196" i="8"/>
  <c r="V3197" i="8"/>
  <c r="V3198" i="8"/>
  <c r="V3199" i="8"/>
  <c r="V3200" i="8"/>
  <c r="V3201" i="8"/>
  <c r="V3202" i="8"/>
  <c r="V3203" i="8"/>
  <c r="V3204" i="8"/>
  <c r="V3205" i="8"/>
  <c r="V3206" i="8"/>
  <c r="V3207" i="8"/>
  <c r="V3208" i="8"/>
  <c r="V3209" i="8"/>
  <c r="V3210" i="8"/>
  <c r="V3211" i="8"/>
  <c r="V3212" i="8"/>
  <c r="V3213" i="8"/>
  <c r="V3214" i="8"/>
  <c r="V3215" i="8"/>
  <c r="V3216" i="8"/>
  <c r="V3217" i="8"/>
  <c r="V3218" i="8"/>
  <c r="V3219" i="8"/>
  <c r="V3220" i="8"/>
  <c r="V3221" i="8"/>
  <c r="V3222" i="8"/>
  <c r="V3223" i="8"/>
  <c r="V3224" i="8"/>
  <c r="V3225" i="8"/>
  <c r="V3226" i="8"/>
  <c r="V3227" i="8"/>
  <c r="V3228" i="8"/>
  <c r="V3229" i="8"/>
  <c r="V3230" i="8"/>
  <c r="V3231" i="8"/>
  <c r="V3232" i="8"/>
  <c r="V3233" i="8"/>
  <c r="V3234" i="8"/>
  <c r="V3235" i="8"/>
  <c r="V3236" i="8"/>
  <c r="V3237" i="8"/>
  <c r="V3238" i="8"/>
  <c r="V3239" i="8"/>
  <c r="V3240" i="8"/>
  <c r="V3241" i="8"/>
  <c r="V3242" i="8"/>
  <c r="V3243" i="8"/>
  <c r="V3244" i="8"/>
  <c r="V3245" i="8"/>
  <c r="V3246" i="8"/>
  <c r="V3247" i="8"/>
  <c r="V3248" i="8"/>
  <c r="V3249" i="8"/>
  <c r="V3250" i="8"/>
  <c r="V3251" i="8"/>
  <c r="V3252" i="8"/>
  <c r="V3253" i="8"/>
  <c r="V3254" i="8"/>
  <c r="V3255" i="8"/>
  <c r="V3256" i="8"/>
  <c r="V3257" i="8"/>
  <c r="V3258" i="8"/>
  <c r="V3259" i="8"/>
  <c r="V3260" i="8"/>
  <c r="V3261" i="8"/>
  <c r="V3262" i="8"/>
  <c r="V3263" i="8"/>
  <c r="V3264" i="8"/>
  <c r="V3265" i="8"/>
  <c r="V3266" i="8"/>
  <c r="V3267" i="8"/>
  <c r="V3268" i="8"/>
  <c r="V3269" i="8"/>
  <c r="V3270" i="8"/>
  <c r="V3271" i="8"/>
  <c r="V3272" i="8"/>
  <c r="V3273" i="8"/>
  <c r="V3274" i="8"/>
  <c r="V3275" i="8"/>
  <c r="V3276" i="8"/>
  <c r="V3277" i="8"/>
  <c r="V3278" i="8"/>
  <c r="V3279" i="8"/>
  <c r="V3280" i="8"/>
  <c r="V3281" i="8"/>
  <c r="V3282" i="8"/>
  <c r="V3283" i="8"/>
  <c r="V3284" i="8"/>
  <c r="V3285" i="8"/>
  <c r="V3286" i="8"/>
  <c r="V3287" i="8"/>
  <c r="V3288" i="8"/>
  <c r="V3289" i="8"/>
  <c r="V3290" i="8"/>
  <c r="V3291" i="8"/>
  <c r="V3292" i="8"/>
  <c r="V3293" i="8"/>
  <c r="V3294" i="8"/>
  <c r="V3295" i="8"/>
  <c r="V3296" i="8"/>
  <c r="V3297" i="8"/>
  <c r="V3298" i="8"/>
  <c r="V3299" i="8"/>
  <c r="V3300" i="8"/>
  <c r="V3301" i="8"/>
  <c r="V3302" i="8"/>
  <c r="V3303" i="8"/>
  <c r="V3304" i="8"/>
  <c r="V3305" i="8"/>
  <c r="V3306" i="8"/>
  <c r="V3307" i="8"/>
  <c r="V3308" i="8"/>
  <c r="V3309" i="8"/>
  <c r="V3310" i="8"/>
  <c r="V3311" i="8"/>
  <c r="V3312" i="8"/>
  <c r="V3313" i="8"/>
  <c r="V3314" i="8"/>
  <c r="V3315" i="8"/>
  <c r="V3316" i="8"/>
  <c r="V3317" i="8"/>
  <c r="V3318" i="8"/>
  <c r="V3319" i="8"/>
  <c r="V3320" i="8"/>
  <c r="V3321" i="8"/>
  <c r="V3322" i="8"/>
  <c r="V3323" i="8"/>
  <c r="V3324" i="8"/>
  <c r="V3325" i="8"/>
  <c r="V3326" i="8"/>
  <c r="V3327" i="8"/>
  <c r="V3328" i="8"/>
  <c r="V3329" i="8"/>
  <c r="V3330" i="8"/>
  <c r="V3331" i="8"/>
  <c r="V3332" i="8"/>
  <c r="V3333" i="8"/>
  <c r="V3334" i="8"/>
  <c r="V3335" i="8"/>
  <c r="V3336" i="8"/>
  <c r="V3337" i="8"/>
  <c r="V3338" i="8"/>
  <c r="V3339" i="8"/>
  <c r="V3340" i="8"/>
  <c r="V3341" i="8"/>
  <c r="V3342" i="8"/>
  <c r="V3343" i="8"/>
  <c r="V3344" i="8"/>
  <c r="V3345" i="8"/>
  <c r="V3346" i="8"/>
  <c r="V3347" i="8"/>
  <c r="V3348" i="8"/>
  <c r="V3349" i="8"/>
  <c r="V3350" i="8"/>
  <c r="V3351" i="8"/>
  <c r="V3352" i="8"/>
  <c r="V3353" i="8"/>
  <c r="V3354" i="8"/>
  <c r="V3355" i="8"/>
  <c r="V3356" i="8"/>
  <c r="V3357" i="8"/>
  <c r="V3358" i="8"/>
  <c r="V3359" i="8"/>
  <c r="V3360" i="8"/>
  <c r="V3361" i="8"/>
  <c r="V3362" i="8"/>
  <c r="V3363" i="8"/>
  <c r="V3364" i="8"/>
  <c r="V3365" i="8"/>
  <c r="V3366" i="8"/>
  <c r="V3367" i="8"/>
  <c r="V3368" i="8"/>
  <c r="V3369" i="8"/>
  <c r="V3370" i="8"/>
  <c r="V3371" i="8"/>
  <c r="V3372" i="8"/>
  <c r="V3373" i="8"/>
  <c r="V3374" i="8"/>
  <c r="V3375" i="8"/>
  <c r="V3376" i="8"/>
  <c r="V3377" i="8"/>
  <c r="V3378" i="8"/>
  <c r="V3379" i="8"/>
  <c r="V3380" i="8"/>
  <c r="V3381" i="8"/>
  <c r="V3382" i="8"/>
  <c r="V3383" i="8"/>
  <c r="V3384" i="8"/>
  <c r="V3385" i="8"/>
  <c r="V3386" i="8"/>
  <c r="V3387" i="8"/>
  <c r="V3388" i="8"/>
  <c r="V3389" i="8"/>
  <c r="V3390" i="8"/>
  <c r="V3391" i="8"/>
  <c r="V3392" i="8"/>
  <c r="V3393" i="8"/>
  <c r="V3394" i="8"/>
  <c r="V3395" i="8"/>
  <c r="V3396" i="8"/>
  <c r="V3397" i="8"/>
  <c r="V3398" i="8"/>
  <c r="V3399" i="8"/>
  <c r="V3400" i="8"/>
  <c r="V3401" i="8"/>
  <c r="V3402" i="8"/>
  <c r="V3403" i="8"/>
  <c r="V3404" i="8"/>
  <c r="V3405" i="8"/>
  <c r="V3406" i="8"/>
  <c r="V3407" i="8"/>
  <c r="V3408" i="8"/>
  <c r="V3409" i="8"/>
  <c r="V3410" i="8"/>
  <c r="V3411" i="8"/>
  <c r="V3412" i="8"/>
  <c r="V3413" i="8"/>
  <c r="V3414" i="8"/>
  <c r="V3415" i="8"/>
  <c r="V3416" i="8"/>
  <c r="V3417" i="8"/>
  <c r="V3418" i="8"/>
  <c r="V3419" i="8"/>
  <c r="V3420" i="8"/>
  <c r="V3421" i="8"/>
  <c r="V3422" i="8"/>
  <c r="V3423" i="8"/>
  <c r="V3424" i="8"/>
  <c r="V3425" i="8"/>
  <c r="V3426" i="8"/>
  <c r="V3427" i="8"/>
  <c r="V3428" i="8"/>
  <c r="V3429" i="8"/>
  <c r="V3430" i="8"/>
  <c r="V3431" i="8"/>
  <c r="V3432" i="8"/>
  <c r="V3433" i="8"/>
  <c r="V3434" i="8"/>
  <c r="V3435" i="8"/>
  <c r="V3436" i="8"/>
  <c r="V3437" i="8"/>
  <c r="V3438" i="8"/>
  <c r="V3439" i="8"/>
  <c r="V3440" i="8"/>
  <c r="V3441" i="8"/>
  <c r="V3442" i="8"/>
  <c r="V3443" i="8"/>
  <c r="V3444" i="8"/>
  <c r="V3445" i="8"/>
  <c r="V3446" i="8"/>
  <c r="V3447" i="8"/>
  <c r="V3448" i="8"/>
  <c r="V3449" i="8"/>
  <c r="V3450" i="8"/>
  <c r="V3451" i="8"/>
  <c r="V3452" i="8"/>
  <c r="V3453" i="8"/>
  <c r="V3454" i="8"/>
  <c r="V3455" i="8"/>
  <c r="V3456" i="8"/>
  <c r="V3457" i="8"/>
  <c r="V3458" i="8"/>
  <c r="V3459" i="8"/>
  <c r="V3460" i="8"/>
  <c r="V3461" i="8"/>
  <c r="V3462" i="8"/>
  <c r="V3463" i="8"/>
  <c r="V3464" i="8"/>
  <c r="V3465" i="8"/>
  <c r="V3466" i="8"/>
  <c r="V3467" i="8"/>
  <c r="V3468" i="8"/>
  <c r="V3469" i="8"/>
  <c r="V3470" i="8"/>
  <c r="V3471" i="8"/>
  <c r="V3472" i="8"/>
  <c r="V3473" i="8"/>
  <c r="V3474" i="8"/>
  <c r="V3475" i="8"/>
  <c r="V3476" i="8"/>
  <c r="V3477" i="8"/>
  <c r="V3478" i="8"/>
  <c r="V3479" i="8"/>
  <c r="V3480" i="8"/>
  <c r="V3481" i="8"/>
  <c r="V3482" i="8"/>
  <c r="V3483" i="8"/>
  <c r="V3484" i="8"/>
  <c r="V3485" i="8"/>
  <c r="V3486" i="8"/>
  <c r="V3487" i="8"/>
  <c r="V3488" i="8"/>
  <c r="V3489" i="8"/>
  <c r="V3490" i="8"/>
  <c r="V3491" i="8"/>
  <c r="V3492" i="8"/>
  <c r="V3493" i="8"/>
  <c r="V3494" i="8"/>
  <c r="V3495" i="8"/>
  <c r="V3496" i="8"/>
  <c r="V3497" i="8"/>
  <c r="V3498" i="8"/>
  <c r="V3499" i="8"/>
  <c r="V3500" i="8"/>
  <c r="V3501" i="8"/>
  <c r="V3502" i="8"/>
  <c r="V3503" i="8"/>
  <c r="V3504" i="8"/>
  <c r="V3505" i="8"/>
  <c r="V3506" i="8"/>
  <c r="V3507" i="8"/>
  <c r="V3508" i="8"/>
  <c r="V3509" i="8"/>
  <c r="V3510" i="8"/>
  <c r="V3511" i="8"/>
  <c r="V3512" i="8"/>
  <c r="V3513" i="8"/>
  <c r="V3514" i="8"/>
  <c r="V3515" i="8"/>
  <c r="V3516" i="8"/>
  <c r="V3517" i="8"/>
  <c r="V3518" i="8"/>
  <c r="V3519" i="8"/>
  <c r="V3520" i="8"/>
  <c r="V3521" i="8"/>
  <c r="V3522" i="8"/>
  <c r="V3523" i="8"/>
  <c r="V3524" i="8"/>
  <c r="V3525" i="8"/>
  <c r="V3526" i="8"/>
  <c r="V3527" i="8"/>
  <c r="V3528" i="8"/>
  <c r="V3529" i="8"/>
  <c r="V3530" i="8"/>
  <c r="V3531" i="8"/>
  <c r="V3532" i="8"/>
  <c r="V3533" i="8"/>
  <c r="V3534" i="8"/>
  <c r="V3535" i="8"/>
  <c r="V3536" i="8"/>
  <c r="V3537" i="8"/>
  <c r="V3538" i="8"/>
  <c r="V3539" i="8"/>
  <c r="V3540" i="8"/>
  <c r="V3541" i="8"/>
  <c r="V3542" i="8"/>
  <c r="V3543" i="8"/>
  <c r="V3544" i="8"/>
  <c r="V3545" i="8"/>
  <c r="V3546" i="8"/>
  <c r="V3547" i="8"/>
  <c r="V3548" i="8"/>
  <c r="V3549" i="8"/>
  <c r="V3550" i="8"/>
  <c r="V3551" i="8"/>
  <c r="V3552" i="8"/>
  <c r="V3553" i="8"/>
  <c r="V3554" i="8"/>
  <c r="V3555" i="8"/>
  <c r="V3556" i="8"/>
  <c r="V3557" i="8"/>
  <c r="V3558" i="8"/>
  <c r="V3559" i="8"/>
  <c r="V3560" i="8"/>
  <c r="V3561" i="8"/>
  <c r="V3562" i="8"/>
  <c r="V3563" i="8"/>
  <c r="V3564" i="8"/>
  <c r="V3565" i="8"/>
  <c r="V3566" i="8"/>
  <c r="V3567" i="8"/>
  <c r="V3568" i="8"/>
  <c r="V3569" i="8"/>
  <c r="V3570" i="8"/>
  <c r="V3571" i="8"/>
  <c r="V3572" i="8"/>
  <c r="V3573" i="8"/>
  <c r="V3574" i="8"/>
  <c r="V3575" i="8"/>
  <c r="V3576" i="8"/>
  <c r="V3577" i="8"/>
  <c r="V3578" i="8"/>
  <c r="V3579" i="8"/>
  <c r="V3580" i="8"/>
  <c r="V3581" i="8"/>
  <c r="V3582" i="8"/>
  <c r="V3583" i="8"/>
  <c r="V3584" i="8"/>
  <c r="V3585" i="8"/>
  <c r="V3586" i="8"/>
  <c r="V3587" i="8"/>
  <c r="V3588" i="8"/>
  <c r="V3589" i="8"/>
  <c r="V3590" i="8"/>
  <c r="V3591" i="8"/>
  <c r="V3592" i="8"/>
  <c r="V3593" i="8"/>
  <c r="V3594" i="8"/>
  <c r="V3595" i="8"/>
  <c r="V3596" i="8"/>
  <c r="V3597" i="8"/>
  <c r="V3598" i="8"/>
  <c r="V3599" i="8"/>
  <c r="V3600" i="8"/>
  <c r="V3601" i="8"/>
  <c r="V3602" i="8"/>
  <c r="V3603" i="8"/>
  <c r="V3604" i="8"/>
  <c r="V3605" i="8"/>
  <c r="V3606" i="8"/>
  <c r="V3607" i="8"/>
  <c r="V3608" i="8"/>
  <c r="V3609" i="8"/>
  <c r="V3610" i="8"/>
  <c r="V3611" i="8"/>
  <c r="V3612" i="8"/>
  <c r="V3613" i="8"/>
  <c r="V3614" i="8"/>
  <c r="V3615" i="8"/>
  <c r="V3616" i="8"/>
  <c r="V3617" i="8"/>
  <c r="V3618" i="8"/>
  <c r="V3619" i="8"/>
  <c r="V3620" i="8"/>
  <c r="V3621" i="8"/>
  <c r="V3622" i="8"/>
  <c r="V3623" i="8"/>
  <c r="V3624" i="8"/>
  <c r="V3625" i="8"/>
  <c r="V3626" i="8"/>
  <c r="V3627" i="8"/>
  <c r="V3628" i="8"/>
  <c r="V3629" i="8"/>
  <c r="V3630" i="8"/>
  <c r="V3631" i="8"/>
  <c r="V3632" i="8"/>
  <c r="V3633" i="8"/>
  <c r="V3634" i="8"/>
  <c r="V3635" i="8"/>
  <c r="V3636" i="8"/>
  <c r="V3637" i="8"/>
  <c r="V3638" i="8"/>
  <c r="V3639" i="8"/>
  <c r="V3640" i="8"/>
  <c r="V3641" i="8"/>
  <c r="V3642" i="8"/>
  <c r="V3643" i="8"/>
  <c r="V3644" i="8"/>
  <c r="V3645" i="8"/>
  <c r="V3646" i="8"/>
  <c r="V3647" i="8"/>
  <c r="V3648" i="8"/>
  <c r="V3649" i="8"/>
  <c r="V3650" i="8"/>
  <c r="V3651" i="8"/>
  <c r="V3652" i="8"/>
  <c r="V3653" i="8"/>
  <c r="V3654" i="8"/>
  <c r="V3655" i="8"/>
  <c r="V3656" i="8"/>
  <c r="V3657" i="8"/>
  <c r="V3658" i="8"/>
  <c r="V3659" i="8"/>
  <c r="V3660" i="8"/>
  <c r="V3661" i="8"/>
  <c r="V3662" i="8"/>
  <c r="V3663" i="8"/>
  <c r="V3664" i="8"/>
  <c r="V3665" i="8"/>
  <c r="V3666" i="8"/>
  <c r="V3667" i="8"/>
  <c r="V3668" i="8"/>
  <c r="V3669" i="8"/>
  <c r="V3670" i="8"/>
  <c r="V3671" i="8"/>
  <c r="V3672" i="8"/>
  <c r="V3673" i="8"/>
  <c r="V3674" i="8"/>
  <c r="V3675" i="8"/>
  <c r="V3676" i="8"/>
  <c r="V3677" i="8"/>
  <c r="V3678" i="8"/>
  <c r="V3679" i="8"/>
  <c r="V3680" i="8"/>
  <c r="V3681" i="8"/>
  <c r="V3682" i="8"/>
  <c r="V3683" i="8"/>
  <c r="V3684" i="8"/>
  <c r="V3685" i="8"/>
  <c r="V3686" i="8"/>
  <c r="V3687" i="8"/>
  <c r="V3688" i="8"/>
  <c r="V3689" i="8"/>
  <c r="V3690" i="8"/>
  <c r="V3691" i="8"/>
  <c r="V3692" i="8"/>
  <c r="V3693" i="8"/>
  <c r="V3694" i="8"/>
  <c r="V3695" i="8"/>
  <c r="V3696" i="8"/>
  <c r="V3697" i="8"/>
  <c r="V3698" i="8"/>
  <c r="V3699" i="8"/>
  <c r="V3700" i="8"/>
  <c r="V3701" i="8"/>
  <c r="V3702" i="8"/>
  <c r="V3703" i="8"/>
  <c r="V3704" i="8"/>
  <c r="V3705" i="8"/>
  <c r="V3706" i="8"/>
  <c r="V3707" i="8"/>
  <c r="V3708" i="8"/>
  <c r="V3709" i="8"/>
  <c r="V3710" i="8"/>
  <c r="V3711" i="8"/>
  <c r="V3712" i="8"/>
  <c r="V3713" i="8"/>
  <c r="V3714" i="8"/>
  <c r="V3715" i="8"/>
  <c r="V3716" i="8"/>
  <c r="V3717" i="8"/>
  <c r="V3718" i="8"/>
  <c r="V3719" i="8"/>
  <c r="V3720" i="8"/>
  <c r="V3721" i="8"/>
  <c r="V3722" i="8"/>
  <c r="V3723" i="8"/>
  <c r="V3724" i="8"/>
  <c r="V3725" i="8"/>
  <c r="V3726" i="8"/>
  <c r="V3727" i="8"/>
  <c r="V3728" i="8"/>
  <c r="V3729" i="8"/>
  <c r="V3730" i="8"/>
  <c r="V3731" i="8"/>
  <c r="V3732" i="8"/>
  <c r="V3733" i="8"/>
  <c r="V3734" i="8"/>
  <c r="V3735" i="8"/>
  <c r="V3736" i="8"/>
  <c r="V3737" i="8"/>
  <c r="V3738" i="8"/>
  <c r="V3739" i="8"/>
  <c r="V3740" i="8"/>
  <c r="V3741" i="8"/>
  <c r="V3742" i="8"/>
  <c r="V3743" i="8"/>
  <c r="V3744" i="8"/>
  <c r="V3745" i="8"/>
  <c r="V3746" i="8"/>
  <c r="V3747" i="8"/>
  <c r="V3748" i="8"/>
  <c r="V3749" i="8"/>
  <c r="V3750" i="8"/>
  <c r="V3751" i="8"/>
  <c r="V3752" i="8"/>
  <c r="V3753" i="8"/>
  <c r="V3754" i="8"/>
  <c r="V3755" i="8"/>
  <c r="V3756" i="8"/>
  <c r="V3757" i="8"/>
  <c r="V3758" i="8"/>
  <c r="V3759" i="8"/>
  <c r="V3760" i="8"/>
  <c r="V3761" i="8"/>
  <c r="V3762" i="8"/>
  <c r="V3763" i="8"/>
  <c r="V3764" i="8"/>
  <c r="V3765" i="8"/>
  <c r="V3766" i="8"/>
  <c r="V3767" i="8"/>
  <c r="V3768" i="8"/>
  <c r="V3769" i="8"/>
  <c r="V3770" i="8"/>
  <c r="V3771" i="8"/>
  <c r="V3772" i="8"/>
  <c r="V3773" i="8"/>
  <c r="V3774" i="8"/>
  <c r="V3775" i="8"/>
  <c r="V3776" i="8"/>
  <c r="V3777" i="8"/>
  <c r="V3778" i="8"/>
  <c r="V3779" i="8"/>
  <c r="V3780" i="8"/>
  <c r="V3781" i="8"/>
  <c r="V3782" i="8"/>
  <c r="V3783" i="8"/>
  <c r="V3784" i="8"/>
  <c r="V3785" i="8"/>
  <c r="V3786" i="8"/>
  <c r="V3787" i="8"/>
  <c r="V3788" i="8"/>
  <c r="V3789" i="8"/>
  <c r="V3790" i="8"/>
  <c r="V3791" i="8"/>
  <c r="V3792" i="8"/>
  <c r="V3793" i="8"/>
  <c r="V3794" i="8"/>
  <c r="V3795" i="8"/>
  <c r="V3796" i="8"/>
  <c r="V3797" i="8"/>
  <c r="V3798" i="8"/>
  <c r="V3799" i="8"/>
  <c r="V3800" i="8"/>
  <c r="V3801" i="8"/>
  <c r="V3802" i="8"/>
  <c r="V3803" i="8"/>
  <c r="V3804" i="8"/>
  <c r="V3805" i="8"/>
  <c r="V3806" i="8"/>
  <c r="V3807" i="8"/>
  <c r="V3808" i="8"/>
  <c r="V3809" i="8"/>
  <c r="V3810" i="8"/>
  <c r="V3811" i="8"/>
  <c r="V3812" i="8"/>
  <c r="V3813" i="8"/>
  <c r="V3814" i="8"/>
  <c r="V3815" i="8"/>
  <c r="V3816" i="8"/>
  <c r="V3817" i="8"/>
  <c r="V3818" i="8"/>
  <c r="V3819" i="8"/>
  <c r="V3820" i="8"/>
  <c r="V3821" i="8"/>
  <c r="V3822" i="8"/>
  <c r="V3823" i="8"/>
  <c r="V3824" i="8"/>
  <c r="V3825" i="8"/>
  <c r="V3826" i="8"/>
  <c r="V3827" i="8"/>
  <c r="V3828" i="8"/>
  <c r="V3829" i="8"/>
  <c r="V3830" i="8"/>
  <c r="V3831" i="8"/>
  <c r="V3832" i="8"/>
  <c r="V3833" i="8"/>
  <c r="V3834" i="8"/>
  <c r="V3835" i="8"/>
  <c r="V3836" i="8"/>
  <c r="V3837" i="8"/>
  <c r="V3838" i="8"/>
  <c r="V3839" i="8"/>
  <c r="V3840" i="8"/>
  <c r="V3841" i="8"/>
  <c r="V3842" i="8"/>
  <c r="V3843" i="8"/>
  <c r="V3844" i="8"/>
  <c r="V3845" i="8"/>
  <c r="V3846" i="8"/>
  <c r="V3847" i="8"/>
  <c r="V3848" i="8"/>
  <c r="V3849" i="8"/>
  <c r="V3850" i="8"/>
  <c r="V3851" i="8"/>
  <c r="V3852" i="8"/>
  <c r="V3853" i="8"/>
  <c r="V3854" i="8"/>
  <c r="V3855" i="8"/>
  <c r="V3856" i="8"/>
  <c r="V3857" i="8"/>
  <c r="V3858" i="8"/>
  <c r="V3859" i="8"/>
  <c r="V3860" i="8"/>
  <c r="V3861" i="8"/>
  <c r="V3862" i="8"/>
  <c r="V3863" i="8"/>
  <c r="V3864" i="8"/>
  <c r="V3865" i="8"/>
  <c r="V3866" i="8"/>
  <c r="V3867" i="8"/>
  <c r="V3868" i="8"/>
  <c r="V3869" i="8"/>
  <c r="V3870" i="8"/>
  <c r="V3871" i="8"/>
  <c r="V3872" i="8"/>
  <c r="V3873" i="8"/>
  <c r="V3874" i="8"/>
  <c r="V3875" i="8"/>
  <c r="V3876" i="8"/>
  <c r="V3877" i="8"/>
  <c r="V3878" i="8"/>
  <c r="V3879" i="8"/>
  <c r="V3880" i="8"/>
  <c r="V3881" i="8"/>
  <c r="V3882" i="8"/>
  <c r="V3883" i="8"/>
  <c r="V3884" i="8"/>
  <c r="V3885" i="8"/>
  <c r="V3886" i="8"/>
  <c r="V3887" i="8"/>
  <c r="V3888" i="8"/>
  <c r="V3889" i="8"/>
  <c r="V3890" i="8"/>
  <c r="V3891" i="8"/>
  <c r="V3892" i="8"/>
  <c r="V3893" i="8"/>
  <c r="V3894" i="8"/>
  <c r="V3895" i="8"/>
  <c r="V3896" i="8"/>
  <c r="V3897" i="8"/>
  <c r="V3898" i="8"/>
  <c r="V3899" i="8"/>
  <c r="V3900" i="8"/>
  <c r="V3901" i="8"/>
  <c r="V3902" i="8"/>
  <c r="V3903" i="8"/>
  <c r="V3904" i="8"/>
  <c r="V3905" i="8"/>
  <c r="V3906" i="8"/>
  <c r="V3907" i="8"/>
  <c r="V3908" i="8"/>
  <c r="V3909" i="8"/>
  <c r="V3910" i="8"/>
  <c r="V3911" i="8"/>
  <c r="V3912" i="8"/>
  <c r="V3913" i="8"/>
  <c r="V3914" i="8"/>
  <c r="V3915" i="8"/>
  <c r="V3916" i="8"/>
  <c r="V3917" i="8"/>
  <c r="V3918" i="8"/>
  <c r="V3919" i="8"/>
  <c r="V3920" i="8"/>
  <c r="V3921" i="8"/>
  <c r="V3922" i="8"/>
  <c r="V3923" i="8"/>
  <c r="V3924" i="8"/>
  <c r="V3925" i="8"/>
  <c r="V3926" i="8"/>
  <c r="V3927" i="8"/>
  <c r="V3928" i="8"/>
  <c r="V3929" i="8"/>
  <c r="V3930" i="8"/>
  <c r="V3931" i="8"/>
  <c r="V3932" i="8"/>
  <c r="V3933" i="8"/>
  <c r="V3934" i="8"/>
  <c r="V3935" i="8"/>
  <c r="V3936" i="8"/>
  <c r="V3937" i="8"/>
  <c r="V3938" i="8"/>
  <c r="V3939" i="8"/>
  <c r="V3940" i="8"/>
  <c r="V3941" i="8"/>
  <c r="V3942" i="8"/>
  <c r="V3943" i="8"/>
  <c r="V3944" i="8"/>
  <c r="V3945" i="8"/>
  <c r="V3946" i="8"/>
  <c r="V3947" i="8"/>
  <c r="V3948" i="8"/>
  <c r="V3949" i="8"/>
  <c r="V3950" i="8"/>
  <c r="V3951" i="8"/>
  <c r="V3952" i="8"/>
  <c r="V3953" i="8"/>
  <c r="V3954" i="8"/>
  <c r="V3955" i="8"/>
  <c r="V3956" i="8"/>
  <c r="V3957" i="8"/>
  <c r="V3958" i="8"/>
  <c r="V3959" i="8"/>
  <c r="V3960" i="8"/>
  <c r="V3961" i="8"/>
  <c r="V3962" i="8"/>
  <c r="V3963" i="8"/>
  <c r="V3964" i="8"/>
  <c r="V3965" i="8"/>
  <c r="V3966" i="8"/>
  <c r="V3967" i="8"/>
  <c r="V3968" i="8"/>
  <c r="V3969" i="8"/>
  <c r="V3970" i="8"/>
  <c r="V3971" i="8"/>
  <c r="V3972" i="8"/>
  <c r="V3973" i="8"/>
  <c r="V3974" i="8"/>
  <c r="V3975" i="8"/>
  <c r="V3976" i="8"/>
  <c r="V3977" i="8"/>
  <c r="V3978" i="8"/>
  <c r="V3979" i="8"/>
  <c r="V3980" i="8"/>
  <c r="V3981" i="8"/>
  <c r="V3982" i="8"/>
  <c r="V3983" i="8"/>
  <c r="V3984" i="8"/>
  <c r="V3985" i="8"/>
  <c r="V3986" i="8"/>
  <c r="V3987" i="8"/>
  <c r="V3988" i="8"/>
  <c r="V3989" i="8"/>
  <c r="V3990" i="8"/>
  <c r="V3991" i="8"/>
  <c r="V3992" i="8"/>
  <c r="V3993" i="8"/>
  <c r="V3994" i="8"/>
  <c r="V3995" i="8"/>
  <c r="V3996" i="8"/>
  <c r="V3997" i="8"/>
  <c r="V3998" i="8"/>
  <c r="V3999" i="8"/>
  <c r="V4000" i="8"/>
  <c r="V4001" i="8"/>
  <c r="V4002" i="8"/>
  <c r="V4003" i="8"/>
  <c r="V4004" i="8"/>
  <c r="V4005" i="8"/>
  <c r="V4006" i="8"/>
  <c r="V4007" i="8"/>
  <c r="V4008" i="8"/>
  <c r="V4009" i="8"/>
  <c r="V4010" i="8"/>
  <c r="V4011" i="8"/>
  <c r="V4012" i="8"/>
  <c r="V4013" i="8"/>
  <c r="V4014" i="8"/>
  <c r="V4015" i="8"/>
  <c r="V4016" i="8"/>
  <c r="V4017" i="8"/>
  <c r="V4018" i="8"/>
  <c r="V4019" i="8"/>
  <c r="V4020" i="8"/>
  <c r="V4021" i="8"/>
  <c r="V4022" i="8"/>
  <c r="V4023" i="8"/>
  <c r="V4024" i="8"/>
  <c r="V4025" i="8"/>
  <c r="V4026" i="8"/>
  <c r="V4027" i="8"/>
  <c r="V4028" i="8"/>
  <c r="V4029" i="8"/>
  <c r="V4030" i="8"/>
  <c r="V4031" i="8"/>
  <c r="V4032" i="8"/>
  <c r="V4033" i="8"/>
  <c r="V4034" i="8"/>
  <c r="V4035" i="8"/>
  <c r="V4036" i="8"/>
  <c r="V4037" i="8"/>
  <c r="V4038" i="8"/>
  <c r="V4039" i="8"/>
  <c r="V4040" i="8"/>
  <c r="V4041" i="8"/>
  <c r="V4042" i="8"/>
  <c r="V4043" i="8"/>
  <c r="V4044" i="8"/>
  <c r="V4045" i="8"/>
  <c r="V4046" i="8"/>
  <c r="V4047" i="8"/>
  <c r="V4048" i="8"/>
  <c r="V4049" i="8"/>
  <c r="V4050" i="8"/>
  <c r="V4051" i="8"/>
  <c r="V4052" i="8"/>
  <c r="V4053" i="8"/>
  <c r="V4054" i="8"/>
  <c r="V4055" i="8"/>
  <c r="V4056" i="8"/>
  <c r="V4057" i="8"/>
  <c r="V4058" i="8"/>
  <c r="V4059" i="8"/>
  <c r="V4060" i="8"/>
  <c r="V4061" i="8"/>
  <c r="V4062" i="8"/>
  <c r="V4063" i="8"/>
  <c r="V4064" i="8"/>
  <c r="V4065" i="8"/>
  <c r="V4066" i="8"/>
  <c r="V4067" i="8"/>
  <c r="V4068" i="8"/>
  <c r="V4069" i="8"/>
  <c r="V4070" i="8"/>
  <c r="V4071" i="8"/>
  <c r="V4072" i="8"/>
  <c r="V4073" i="8"/>
  <c r="V4074" i="8"/>
  <c r="V4075" i="8"/>
  <c r="V4076" i="8"/>
  <c r="V4077" i="8"/>
  <c r="V4078" i="8"/>
  <c r="V4079" i="8"/>
  <c r="V4080" i="8"/>
  <c r="V4081" i="8"/>
  <c r="V4082" i="8"/>
  <c r="V4083" i="8"/>
  <c r="V4084" i="8"/>
  <c r="V4085" i="8"/>
  <c r="V4086" i="8"/>
  <c r="V4087" i="8"/>
  <c r="V4088" i="8"/>
  <c r="V4089" i="8"/>
  <c r="V4090" i="8"/>
  <c r="V4091" i="8"/>
  <c r="V4092" i="8"/>
  <c r="V4093" i="8"/>
  <c r="V4094" i="8"/>
  <c r="V4095" i="8"/>
  <c r="V4096" i="8"/>
  <c r="V4097" i="8"/>
  <c r="V4098" i="8"/>
  <c r="V4099" i="8"/>
  <c r="V4100" i="8"/>
  <c r="V4101" i="8"/>
  <c r="V4102" i="8"/>
  <c r="V4103" i="8"/>
  <c r="V4104" i="8"/>
  <c r="V4105" i="8"/>
  <c r="V4106" i="8"/>
  <c r="V4107" i="8"/>
  <c r="V4108" i="8"/>
  <c r="V4109" i="8"/>
  <c r="V4110" i="8"/>
  <c r="V4111" i="8"/>
  <c r="V4112" i="8"/>
  <c r="V4113" i="8"/>
  <c r="V4114" i="8"/>
  <c r="V4115" i="8"/>
  <c r="V2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U1195" i="8"/>
  <c r="U1196" i="8"/>
  <c r="U1197" i="8"/>
  <c r="U1198" i="8"/>
  <c r="U1199" i="8"/>
  <c r="U1200" i="8"/>
  <c r="U1201" i="8"/>
  <c r="U1202" i="8"/>
  <c r="U1203" i="8"/>
  <c r="U1204" i="8"/>
  <c r="U1205" i="8"/>
  <c r="U1206" i="8"/>
  <c r="U1207" i="8"/>
  <c r="U1208" i="8"/>
  <c r="U1209" i="8"/>
  <c r="U1210" i="8"/>
  <c r="U1211" i="8"/>
  <c r="U1212" i="8"/>
  <c r="U1213" i="8"/>
  <c r="U1214" i="8"/>
  <c r="U1215" i="8"/>
  <c r="U1216" i="8"/>
  <c r="U1217" i="8"/>
  <c r="U1218" i="8"/>
  <c r="U1219" i="8"/>
  <c r="U1220" i="8"/>
  <c r="U1221" i="8"/>
  <c r="U1222" i="8"/>
  <c r="U1223" i="8"/>
  <c r="U1224" i="8"/>
  <c r="U1225" i="8"/>
  <c r="U1226" i="8"/>
  <c r="U1227" i="8"/>
  <c r="U1228" i="8"/>
  <c r="U1229" i="8"/>
  <c r="U1230" i="8"/>
  <c r="U1231" i="8"/>
  <c r="U1232" i="8"/>
  <c r="U1233" i="8"/>
  <c r="U1234" i="8"/>
  <c r="U1235" i="8"/>
  <c r="U1236" i="8"/>
  <c r="U1237" i="8"/>
  <c r="U1238" i="8"/>
  <c r="U1239" i="8"/>
  <c r="U1240" i="8"/>
  <c r="U1241" i="8"/>
  <c r="U1242" i="8"/>
  <c r="U1243" i="8"/>
  <c r="U1244" i="8"/>
  <c r="U1245" i="8"/>
  <c r="U1246" i="8"/>
  <c r="U1247" i="8"/>
  <c r="U1248" i="8"/>
  <c r="U1249" i="8"/>
  <c r="U1250" i="8"/>
  <c r="U1251" i="8"/>
  <c r="U1252" i="8"/>
  <c r="U1253" i="8"/>
  <c r="U1254" i="8"/>
  <c r="U1255" i="8"/>
  <c r="U1256" i="8"/>
  <c r="U1257" i="8"/>
  <c r="U1258" i="8"/>
  <c r="U1259" i="8"/>
  <c r="U1260" i="8"/>
  <c r="U1261" i="8"/>
  <c r="U1262" i="8"/>
  <c r="U1263" i="8"/>
  <c r="U1264" i="8"/>
  <c r="U1265" i="8"/>
  <c r="U1266" i="8"/>
  <c r="U1267" i="8"/>
  <c r="U1268" i="8"/>
  <c r="U1269" i="8"/>
  <c r="U1270" i="8"/>
  <c r="U1271" i="8"/>
  <c r="U1272" i="8"/>
  <c r="U1273" i="8"/>
  <c r="U1274" i="8"/>
  <c r="U1275" i="8"/>
  <c r="U1276" i="8"/>
  <c r="U1277" i="8"/>
  <c r="U1278" i="8"/>
  <c r="U1279" i="8"/>
  <c r="U1280" i="8"/>
  <c r="U1281" i="8"/>
  <c r="U1282" i="8"/>
  <c r="U1283" i="8"/>
  <c r="U1284" i="8"/>
  <c r="U1285" i="8"/>
  <c r="U1286" i="8"/>
  <c r="U1287" i="8"/>
  <c r="U1288" i="8"/>
  <c r="U1289" i="8"/>
  <c r="U1290" i="8"/>
  <c r="U1291" i="8"/>
  <c r="U1292" i="8"/>
  <c r="U1293" i="8"/>
  <c r="U1294" i="8"/>
  <c r="U1295" i="8"/>
  <c r="U1296" i="8"/>
  <c r="U1297" i="8"/>
  <c r="U1298" i="8"/>
  <c r="U1299" i="8"/>
  <c r="U1300" i="8"/>
  <c r="U1301" i="8"/>
  <c r="U1302" i="8"/>
  <c r="U1303" i="8"/>
  <c r="U1304" i="8"/>
  <c r="U1305" i="8"/>
  <c r="U1306" i="8"/>
  <c r="U1307" i="8"/>
  <c r="U1308" i="8"/>
  <c r="U1309" i="8"/>
  <c r="U1310" i="8"/>
  <c r="U1311" i="8"/>
  <c r="U1312" i="8"/>
  <c r="U1313" i="8"/>
  <c r="U1314" i="8"/>
  <c r="U1315" i="8"/>
  <c r="U1316" i="8"/>
  <c r="U1317" i="8"/>
  <c r="U1318" i="8"/>
  <c r="U1319" i="8"/>
  <c r="U1320" i="8"/>
  <c r="U1321" i="8"/>
  <c r="U1322" i="8"/>
  <c r="U1323" i="8"/>
  <c r="U1324" i="8"/>
  <c r="U1325" i="8"/>
  <c r="U1326" i="8"/>
  <c r="U1327" i="8"/>
  <c r="U1328" i="8"/>
  <c r="U1329" i="8"/>
  <c r="U1330" i="8"/>
  <c r="U1331" i="8"/>
  <c r="U1332" i="8"/>
  <c r="U1333" i="8"/>
  <c r="U1334" i="8"/>
  <c r="U1335" i="8"/>
  <c r="U1336" i="8"/>
  <c r="U1337" i="8"/>
  <c r="U1338" i="8"/>
  <c r="U1339" i="8"/>
  <c r="U1340" i="8"/>
  <c r="U1341" i="8"/>
  <c r="U1342" i="8"/>
  <c r="U1343" i="8"/>
  <c r="U1344" i="8"/>
  <c r="U1345" i="8"/>
  <c r="U1346" i="8"/>
  <c r="U1347" i="8"/>
  <c r="U1348" i="8"/>
  <c r="U1349" i="8"/>
  <c r="U1350" i="8"/>
  <c r="U1351" i="8"/>
  <c r="U1352" i="8"/>
  <c r="U1353" i="8"/>
  <c r="U1354" i="8"/>
  <c r="U1355" i="8"/>
  <c r="U1356" i="8"/>
  <c r="U1357" i="8"/>
  <c r="U1358" i="8"/>
  <c r="U1359" i="8"/>
  <c r="U1360" i="8"/>
  <c r="U1361" i="8"/>
  <c r="U1362" i="8"/>
  <c r="U1363" i="8"/>
  <c r="U1364" i="8"/>
  <c r="U1365" i="8"/>
  <c r="U1366" i="8"/>
  <c r="U1367" i="8"/>
  <c r="U1368" i="8"/>
  <c r="U1369" i="8"/>
  <c r="U1370" i="8"/>
  <c r="U1371" i="8"/>
  <c r="U1372" i="8"/>
  <c r="U1373" i="8"/>
  <c r="U1374" i="8"/>
  <c r="U1375" i="8"/>
  <c r="U1376" i="8"/>
  <c r="U1377" i="8"/>
  <c r="U1378" i="8"/>
  <c r="U1379" i="8"/>
  <c r="U1380" i="8"/>
  <c r="U1381" i="8"/>
  <c r="U1382" i="8"/>
  <c r="U1383" i="8"/>
  <c r="U1384" i="8"/>
  <c r="U1385" i="8"/>
  <c r="U1386" i="8"/>
  <c r="U1387" i="8"/>
  <c r="U1388" i="8"/>
  <c r="U1389" i="8"/>
  <c r="U1390" i="8"/>
  <c r="U1391" i="8"/>
  <c r="U1392" i="8"/>
  <c r="U1393" i="8"/>
  <c r="U1394" i="8"/>
  <c r="U1395" i="8"/>
  <c r="U1396" i="8"/>
  <c r="U1397" i="8"/>
  <c r="U1398" i="8"/>
  <c r="U1399" i="8"/>
  <c r="U1400" i="8"/>
  <c r="U1401" i="8"/>
  <c r="U1402" i="8"/>
  <c r="U1403" i="8"/>
  <c r="U1404" i="8"/>
  <c r="U1405" i="8"/>
  <c r="U1406" i="8"/>
  <c r="U1407" i="8"/>
  <c r="U1408" i="8"/>
  <c r="U1409" i="8"/>
  <c r="U1410" i="8"/>
  <c r="U1411" i="8"/>
  <c r="U1412" i="8"/>
  <c r="U1413" i="8"/>
  <c r="U1414" i="8"/>
  <c r="U1415" i="8"/>
  <c r="U1416" i="8"/>
  <c r="U1417" i="8"/>
  <c r="U1418" i="8"/>
  <c r="U1419" i="8"/>
  <c r="U1420" i="8"/>
  <c r="U1421" i="8"/>
  <c r="U1422" i="8"/>
  <c r="U1423" i="8"/>
  <c r="U1424" i="8"/>
  <c r="U1425" i="8"/>
  <c r="U1426" i="8"/>
  <c r="U1427" i="8"/>
  <c r="U1428" i="8"/>
  <c r="U1429" i="8"/>
  <c r="U1430" i="8"/>
  <c r="U1431" i="8"/>
  <c r="U1432" i="8"/>
  <c r="U1433" i="8"/>
  <c r="U1434" i="8"/>
  <c r="U1435" i="8"/>
  <c r="U1436" i="8"/>
  <c r="U1437" i="8"/>
  <c r="U1438" i="8"/>
  <c r="U1439" i="8"/>
  <c r="U1440" i="8"/>
  <c r="U1441" i="8"/>
  <c r="U1442" i="8"/>
  <c r="U1443" i="8"/>
  <c r="U1444" i="8"/>
  <c r="U1445" i="8"/>
  <c r="U1446" i="8"/>
  <c r="U1447" i="8"/>
  <c r="U1448" i="8"/>
  <c r="U1449" i="8"/>
  <c r="U1450" i="8"/>
  <c r="U1451" i="8"/>
  <c r="U1452" i="8"/>
  <c r="U1453" i="8"/>
  <c r="U1454" i="8"/>
  <c r="U1455" i="8"/>
  <c r="U1456" i="8"/>
  <c r="U1457" i="8"/>
  <c r="U1458" i="8"/>
  <c r="U1459" i="8"/>
  <c r="U1460" i="8"/>
  <c r="U1461" i="8"/>
  <c r="U1462" i="8"/>
  <c r="U1463" i="8"/>
  <c r="U1464" i="8"/>
  <c r="U1465" i="8"/>
  <c r="U1466" i="8"/>
  <c r="U1467" i="8"/>
  <c r="U1468" i="8"/>
  <c r="U1469" i="8"/>
  <c r="U1470" i="8"/>
  <c r="U1471" i="8"/>
  <c r="U1472" i="8"/>
  <c r="U1473" i="8"/>
  <c r="U1474" i="8"/>
  <c r="U1475" i="8"/>
  <c r="U1476" i="8"/>
  <c r="U1477" i="8"/>
  <c r="U1478" i="8"/>
  <c r="U1479" i="8"/>
  <c r="U1480" i="8"/>
  <c r="U1481" i="8"/>
  <c r="U1482" i="8"/>
  <c r="U1483" i="8"/>
  <c r="U1484" i="8"/>
  <c r="U1485" i="8"/>
  <c r="U1486" i="8"/>
  <c r="U1487" i="8"/>
  <c r="U1488" i="8"/>
  <c r="U1489" i="8"/>
  <c r="U1490" i="8"/>
  <c r="U1491" i="8"/>
  <c r="U1492" i="8"/>
  <c r="U1493" i="8"/>
  <c r="U1494" i="8"/>
  <c r="U1495" i="8"/>
  <c r="U1496" i="8"/>
  <c r="U1497" i="8"/>
  <c r="U1498" i="8"/>
  <c r="U1499" i="8"/>
  <c r="U1500" i="8"/>
  <c r="U1501" i="8"/>
  <c r="U1502" i="8"/>
  <c r="U1503" i="8"/>
  <c r="U1504" i="8"/>
  <c r="U1505" i="8"/>
  <c r="U1506" i="8"/>
  <c r="U1507" i="8"/>
  <c r="U1508" i="8"/>
  <c r="U1509" i="8"/>
  <c r="U1510" i="8"/>
  <c r="U1511" i="8"/>
  <c r="U1512" i="8"/>
  <c r="U1513" i="8"/>
  <c r="U1514" i="8"/>
  <c r="U1515" i="8"/>
  <c r="U1516" i="8"/>
  <c r="U1517" i="8"/>
  <c r="U1518" i="8"/>
  <c r="U1519" i="8"/>
  <c r="U1520" i="8"/>
  <c r="U1521" i="8"/>
  <c r="U1522" i="8"/>
  <c r="U1523" i="8"/>
  <c r="U1524" i="8"/>
  <c r="U1525" i="8"/>
  <c r="U1526" i="8"/>
  <c r="U1527" i="8"/>
  <c r="U1528" i="8"/>
  <c r="U1529" i="8"/>
  <c r="U1530" i="8"/>
  <c r="U1531" i="8"/>
  <c r="U1532" i="8"/>
  <c r="U1533" i="8"/>
  <c r="U1534" i="8"/>
  <c r="U1535" i="8"/>
  <c r="U1536" i="8"/>
  <c r="U1537" i="8"/>
  <c r="U1538" i="8"/>
  <c r="U1539" i="8"/>
  <c r="U1540" i="8"/>
  <c r="U1541" i="8"/>
  <c r="U1542" i="8"/>
  <c r="U1543" i="8"/>
  <c r="U1544" i="8"/>
  <c r="U1545" i="8"/>
  <c r="U1546" i="8"/>
  <c r="U1547" i="8"/>
  <c r="U1548" i="8"/>
  <c r="U1549" i="8"/>
  <c r="U1550" i="8"/>
  <c r="U1551" i="8"/>
  <c r="U1552" i="8"/>
  <c r="U1553" i="8"/>
  <c r="U1554" i="8"/>
  <c r="U1555" i="8"/>
  <c r="U1556" i="8"/>
  <c r="U1557" i="8"/>
  <c r="U1558" i="8"/>
  <c r="U1559" i="8"/>
  <c r="U1560" i="8"/>
  <c r="U1561" i="8"/>
  <c r="U1562" i="8"/>
  <c r="U1563" i="8"/>
  <c r="U1564" i="8"/>
  <c r="U1565" i="8"/>
  <c r="U1566" i="8"/>
  <c r="U1567" i="8"/>
  <c r="U1568" i="8"/>
  <c r="U1569" i="8"/>
  <c r="U1570" i="8"/>
  <c r="U1571" i="8"/>
  <c r="U1572" i="8"/>
  <c r="U1573" i="8"/>
  <c r="U1574" i="8"/>
  <c r="U1575" i="8"/>
  <c r="U1576" i="8"/>
  <c r="U1577" i="8"/>
  <c r="U1578" i="8"/>
  <c r="U1579" i="8"/>
  <c r="U1580" i="8"/>
  <c r="U1581" i="8"/>
  <c r="U1582" i="8"/>
  <c r="U1583" i="8"/>
  <c r="U1584" i="8"/>
  <c r="U1585" i="8"/>
  <c r="U1586" i="8"/>
  <c r="U1587" i="8"/>
  <c r="U1588" i="8"/>
  <c r="U1589" i="8"/>
  <c r="U1590" i="8"/>
  <c r="U1591" i="8"/>
  <c r="U1592" i="8"/>
  <c r="U1593" i="8"/>
  <c r="U1594" i="8"/>
  <c r="U1595" i="8"/>
  <c r="U1596" i="8"/>
  <c r="U1597" i="8"/>
  <c r="U1598" i="8"/>
  <c r="U1599" i="8"/>
  <c r="U1600" i="8"/>
  <c r="U1601" i="8"/>
  <c r="U1602" i="8"/>
  <c r="U1603" i="8"/>
  <c r="U1604" i="8"/>
  <c r="U1605" i="8"/>
  <c r="U1606" i="8"/>
  <c r="U1607" i="8"/>
  <c r="U1608" i="8"/>
  <c r="U1609" i="8"/>
  <c r="U1610" i="8"/>
  <c r="U1611" i="8"/>
  <c r="U1612" i="8"/>
  <c r="U1613" i="8"/>
  <c r="U1614" i="8"/>
  <c r="U1615" i="8"/>
  <c r="U1616" i="8"/>
  <c r="U1617" i="8"/>
  <c r="U1618" i="8"/>
  <c r="U1619" i="8"/>
  <c r="U1620" i="8"/>
  <c r="U1621" i="8"/>
  <c r="U1622" i="8"/>
  <c r="U1623" i="8"/>
  <c r="U1624" i="8"/>
  <c r="U1625" i="8"/>
  <c r="U1626" i="8"/>
  <c r="U1627" i="8"/>
  <c r="U1628" i="8"/>
  <c r="U1629" i="8"/>
  <c r="U1630" i="8"/>
  <c r="U1631" i="8"/>
  <c r="U1632" i="8"/>
  <c r="U1633" i="8"/>
  <c r="U1634" i="8"/>
  <c r="U1635" i="8"/>
  <c r="U1636" i="8"/>
  <c r="U1637" i="8"/>
  <c r="U1638" i="8"/>
  <c r="U1639" i="8"/>
  <c r="U1640" i="8"/>
  <c r="U1641" i="8"/>
  <c r="U1642" i="8"/>
  <c r="U1643" i="8"/>
  <c r="U1644" i="8"/>
  <c r="U1645" i="8"/>
  <c r="U1646" i="8"/>
  <c r="U1647" i="8"/>
  <c r="U1648" i="8"/>
  <c r="U1649" i="8"/>
  <c r="U1650" i="8"/>
  <c r="U1651" i="8"/>
  <c r="U1652" i="8"/>
  <c r="U1653" i="8"/>
  <c r="U1654" i="8"/>
  <c r="U1655" i="8"/>
  <c r="U1656" i="8"/>
  <c r="U1657" i="8"/>
  <c r="U1658" i="8"/>
  <c r="U1659" i="8"/>
  <c r="U1660" i="8"/>
  <c r="U1661" i="8"/>
  <c r="U1662" i="8"/>
  <c r="U1663" i="8"/>
  <c r="U1664" i="8"/>
  <c r="U1665" i="8"/>
  <c r="U1666" i="8"/>
  <c r="U1667" i="8"/>
  <c r="U1668" i="8"/>
  <c r="U1669" i="8"/>
  <c r="U1670" i="8"/>
  <c r="U1671" i="8"/>
  <c r="U1672" i="8"/>
  <c r="U1673" i="8"/>
  <c r="U1674" i="8"/>
  <c r="U1675" i="8"/>
  <c r="U1676" i="8"/>
  <c r="U1677" i="8"/>
  <c r="U1678" i="8"/>
  <c r="U1679" i="8"/>
  <c r="U1680" i="8"/>
  <c r="U1681" i="8"/>
  <c r="U1682" i="8"/>
  <c r="U1683" i="8"/>
  <c r="U1684" i="8"/>
  <c r="U1685" i="8"/>
  <c r="U1686" i="8"/>
  <c r="U1687" i="8"/>
  <c r="U1688" i="8"/>
  <c r="U1689" i="8"/>
  <c r="U1690" i="8"/>
  <c r="U1691" i="8"/>
  <c r="U1692" i="8"/>
  <c r="U1693" i="8"/>
  <c r="U1694" i="8"/>
  <c r="U1695" i="8"/>
  <c r="U1696" i="8"/>
  <c r="U1697" i="8"/>
  <c r="U1698" i="8"/>
  <c r="U1699" i="8"/>
  <c r="U1700" i="8"/>
  <c r="U1701" i="8"/>
  <c r="U1702" i="8"/>
  <c r="U1703" i="8"/>
  <c r="U1704" i="8"/>
  <c r="U1705" i="8"/>
  <c r="U1706" i="8"/>
  <c r="U1707" i="8"/>
  <c r="U1708" i="8"/>
  <c r="U1709" i="8"/>
  <c r="U1710" i="8"/>
  <c r="U1711" i="8"/>
  <c r="U1712" i="8"/>
  <c r="U1713" i="8"/>
  <c r="U1714" i="8"/>
  <c r="U1715" i="8"/>
  <c r="U1716" i="8"/>
  <c r="U1717" i="8"/>
  <c r="U1718" i="8"/>
  <c r="U1719" i="8"/>
  <c r="U1720" i="8"/>
  <c r="U1721" i="8"/>
  <c r="U1722" i="8"/>
  <c r="U1723" i="8"/>
  <c r="U1724" i="8"/>
  <c r="U1725" i="8"/>
  <c r="U1726" i="8"/>
  <c r="U1727" i="8"/>
  <c r="U1728" i="8"/>
  <c r="U1729" i="8"/>
  <c r="U1730" i="8"/>
  <c r="U1731" i="8"/>
  <c r="U1732" i="8"/>
  <c r="U1733" i="8"/>
  <c r="U1734" i="8"/>
  <c r="U1735" i="8"/>
  <c r="U1736" i="8"/>
  <c r="U1737" i="8"/>
  <c r="U1738" i="8"/>
  <c r="U1739" i="8"/>
  <c r="U1740" i="8"/>
  <c r="U1741" i="8"/>
  <c r="U1742" i="8"/>
  <c r="U1743" i="8"/>
  <c r="U1744" i="8"/>
  <c r="U1745" i="8"/>
  <c r="U1746" i="8"/>
  <c r="U1747" i="8"/>
  <c r="U1748" i="8"/>
  <c r="U1749" i="8"/>
  <c r="U1750" i="8"/>
  <c r="U1751" i="8"/>
  <c r="U1752" i="8"/>
  <c r="U1753" i="8"/>
  <c r="U1754" i="8"/>
  <c r="U1755" i="8"/>
  <c r="U1756" i="8"/>
  <c r="U1757" i="8"/>
  <c r="U1758" i="8"/>
  <c r="U1759" i="8"/>
  <c r="U1760" i="8"/>
  <c r="U1761" i="8"/>
  <c r="U1762" i="8"/>
  <c r="U1763" i="8"/>
  <c r="U1764" i="8"/>
  <c r="U1765" i="8"/>
  <c r="U1766" i="8"/>
  <c r="U1767" i="8"/>
  <c r="U1768" i="8"/>
  <c r="U1769" i="8"/>
  <c r="U1770" i="8"/>
  <c r="U1771" i="8"/>
  <c r="U1772" i="8"/>
  <c r="U1773" i="8"/>
  <c r="U1774" i="8"/>
  <c r="U1775" i="8"/>
  <c r="U1776" i="8"/>
  <c r="U1777" i="8"/>
  <c r="U1778" i="8"/>
  <c r="U1779" i="8"/>
  <c r="U1780" i="8"/>
  <c r="U1781" i="8"/>
  <c r="U1782" i="8"/>
  <c r="U1783" i="8"/>
  <c r="U1784" i="8"/>
  <c r="U1785" i="8"/>
  <c r="U1786" i="8"/>
  <c r="U1787" i="8"/>
  <c r="U1788" i="8"/>
  <c r="U1789" i="8"/>
  <c r="U1790" i="8"/>
  <c r="U1791" i="8"/>
  <c r="U1792" i="8"/>
  <c r="U1793" i="8"/>
  <c r="U1794" i="8"/>
  <c r="U1795" i="8"/>
  <c r="U1796" i="8"/>
  <c r="U1797" i="8"/>
  <c r="U1798" i="8"/>
  <c r="U1799" i="8"/>
  <c r="U1800" i="8"/>
  <c r="U1801" i="8"/>
  <c r="U1802" i="8"/>
  <c r="U1803" i="8"/>
  <c r="U1804" i="8"/>
  <c r="U1805" i="8"/>
  <c r="U1806" i="8"/>
  <c r="U1807" i="8"/>
  <c r="U1808" i="8"/>
  <c r="U1809" i="8"/>
  <c r="U1810" i="8"/>
  <c r="U1811" i="8"/>
  <c r="U1812" i="8"/>
  <c r="U1813" i="8"/>
  <c r="U1814" i="8"/>
  <c r="U1815" i="8"/>
  <c r="U1816" i="8"/>
  <c r="U1817" i="8"/>
  <c r="U1818" i="8"/>
  <c r="U1819" i="8"/>
  <c r="U1820" i="8"/>
  <c r="U1821" i="8"/>
  <c r="U1822" i="8"/>
  <c r="U1823" i="8"/>
  <c r="U1824" i="8"/>
  <c r="U1825" i="8"/>
  <c r="U1826" i="8"/>
  <c r="U1827" i="8"/>
  <c r="U1828" i="8"/>
  <c r="U1829" i="8"/>
  <c r="U1830" i="8"/>
  <c r="U1831" i="8"/>
  <c r="U1832" i="8"/>
  <c r="U1833" i="8"/>
  <c r="U1834" i="8"/>
  <c r="U1835" i="8"/>
  <c r="U1836" i="8"/>
  <c r="U1837" i="8"/>
  <c r="U1838" i="8"/>
  <c r="U1839" i="8"/>
  <c r="U1840" i="8"/>
  <c r="U1841" i="8"/>
  <c r="U1842" i="8"/>
  <c r="U1843" i="8"/>
  <c r="U1844" i="8"/>
  <c r="U1845" i="8"/>
  <c r="U1846" i="8"/>
  <c r="U1847" i="8"/>
  <c r="U1848" i="8"/>
  <c r="U1849" i="8"/>
  <c r="U1850" i="8"/>
  <c r="U1851" i="8"/>
  <c r="U1852" i="8"/>
  <c r="U1853" i="8"/>
  <c r="U1854" i="8"/>
  <c r="U1855" i="8"/>
  <c r="U1856" i="8"/>
  <c r="U1857" i="8"/>
  <c r="U1858" i="8"/>
  <c r="U1859" i="8"/>
  <c r="U1860" i="8"/>
  <c r="U1861" i="8"/>
  <c r="U1862" i="8"/>
  <c r="U1863" i="8"/>
  <c r="U1864" i="8"/>
  <c r="U1865" i="8"/>
  <c r="U1866" i="8"/>
  <c r="U1867" i="8"/>
  <c r="U1868" i="8"/>
  <c r="U1869" i="8"/>
  <c r="U1870" i="8"/>
  <c r="U1871" i="8"/>
  <c r="U1872" i="8"/>
  <c r="U1873" i="8"/>
  <c r="U1874" i="8"/>
  <c r="U1875" i="8"/>
  <c r="U1876" i="8"/>
  <c r="U1877" i="8"/>
  <c r="U1878" i="8"/>
  <c r="U1879" i="8"/>
  <c r="U1880" i="8"/>
  <c r="U1881" i="8"/>
  <c r="U1882" i="8"/>
  <c r="U1883" i="8"/>
  <c r="U1884" i="8"/>
  <c r="U1885" i="8"/>
  <c r="U1886" i="8"/>
  <c r="U1887" i="8"/>
  <c r="U1888" i="8"/>
  <c r="U1889" i="8"/>
  <c r="U1890" i="8"/>
  <c r="U1891" i="8"/>
  <c r="U1892" i="8"/>
  <c r="U1893" i="8"/>
  <c r="U1894" i="8"/>
  <c r="U1895" i="8"/>
  <c r="U1896" i="8"/>
  <c r="U1897" i="8"/>
  <c r="U1898" i="8"/>
  <c r="U1899" i="8"/>
  <c r="U1900" i="8"/>
  <c r="U1901" i="8"/>
  <c r="U1902" i="8"/>
  <c r="U1903" i="8"/>
  <c r="U1904" i="8"/>
  <c r="U1905" i="8"/>
  <c r="U1906" i="8"/>
  <c r="U1907" i="8"/>
  <c r="U1908" i="8"/>
  <c r="U1909" i="8"/>
  <c r="U1910" i="8"/>
  <c r="U1911" i="8"/>
  <c r="U1912" i="8"/>
  <c r="U1913" i="8"/>
  <c r="U1914" i="8"/>
  <c r="U1915" i="8"/>
  <c r="U1916" i="8"/>
  <c r="U1917" i="8"/>
  <c r="U1918" i="8"/>
  <c r="U1919" i="8"/>
  <c r="U1920" i="8"/>
  <c r="U1921" i="8"/>
  <c r="U1922" i="8"/>
  <c r="U1923" i="8"/>
  <c r="U1924" i="8"/>
  <c r="U1925" i="8"/>
  <c r="U1926" i="8"/>
  <c r="U1927" i="8"/>
  <c r="U1928" i="8"/>
  <c r="U1929" i="8"/>
  <c r="U1930" i="8"/>
  <c r="U1931" i="8"/>
  <c r="U1932" i="8"/>
  <c r="U1933" i="8"/>
  <c r="U1934" i="8"/>
  <c r="U1935" i="8"/>
  <c r="U1936" i="8"/>
  <c r="U1937" i="8"/>
  <c r="U1938" i="8"/>
  <c r="U1939" i="8"/>
  <c r="U1940" i="8"/>
  <c r="U1941" i="8"/>
  <c r="U1942" i="8"/>
  <c r="U1943" i="8"/>
  <c r="U1944" i="8"/>
  <c r="U1945" i="8"/>
  <c r="U1946" i="8"/>
  <c r="U1947" i="8"/>
  <c r="U1948" i="8"/>
  <c r="U1949" i="8"/>
  <c r="U1950" i="8"/>
  <c r="U1951" i="8"/>
  <c r="U1952" i="8"/>
  <c r="U1953" i="8"/>
  <c r="U1954" i="8"/>
  <c r="U1955" i="8"/>
  <c r="U1956" i="8"/>
  <c r="U1957" i="8"/>
  <c r="U1958" i="8"/>
  <c r="U1959" i="8"/>
  <c r="U1960" i="8"/>
  <c r="U1961" i="8"/>
  <c r="U1962" i="8"/>
  <c r="U1963" i="8"/>
  <c r="U1964" i="8"/>
  <c r="U1965" i="8"/>
  <c r="U1966" i="8"/>
  <c r="U1967" i="8"/>
  <c r="U1968" i="8"/>
  <c r="U1969" i="8"/>
  <c r="U1970" i="8"/>
  <c r="U1971" i="8"/>
  <c r="U1972" i="8"/>
  <c r="U1973" i="8"/>
  <c r="U1974" i="8"/>
  <c r="U1975" i="8"/>
  <c r="U1976" i="8"/>
  <c r="U1977" i="8"/>
  <c r="U1978" i="8"/>
  <c r="U1979" i="8"/>
  <c r="U1980" i="8"/>
  <c r="U1981" i="8"/>
  <c r="U1982" i="8"/>
  <c r="U1983" i="8"/>
  <c r="U1984" i="8"/>
  <c r="U1985" i="8"/>
  <c r="U1986" i="8"/>
  <c r="U1987" i="8"/>
  <c r="U1988" i="8"/>
  <c r="U1989" i="8"/>
  <c r="U1990" i="8"/>
  <c r="U1991" i="8"/>
  <c r="U1992" i="8"/>
  <c r="U1993" i="8"/>
  <c r="U1994" i="8"/>
  <c r="U1995" i="8"/>
  <c r="U1996" i="8"/>
  <c r="U1997" i="8"/>
  <c r="U1998" i="8"/>
  <c r="U1999" i="8"/>
  <c r="U2000" i="8"/>
  <c r="U2001" i="8"/>
  <c r="U2002" i="8"/>
  <c r="U2003" i="8"/>
  <c r="U2004" i="8"/>
  <c r="U2005" i="8"/>
  <c r="U2006" i="8"/>
  <c r="U2007" i="8"/>
  <c r="U2008" i="8"/>
  <c r="U2009" i="8"/>
  <c r="U2010" i="8"/>
  <c r="U2011" i="8"/>
  <c r="U2012" i="8"/>
  <c r="U2013" i="8"/>
  <c r="U2014" i="8"/>
  <c r="U2015" i="8"/>
  <c r="U2016" i="8"/>
  <c r="U2017" i="8"/>
  <c r="U2018" i="8"/>
  <c r="U2019" i="8"/>
  <c r="U2020" i="8"/>
  <c r="U2021" i="8"/>
  <c r="U2022" i="8"/>
  <c r="U2023" i="8"/>
  <c r="U2024" i="8"/>
  <c r="U2025" i="8"/>
  <c r="U2026" i="8"/>
  <c r="U2027" i="8"/>
  <c r="U2028" i="8"/>
  <c r="U2029" i="8"/>
  <c r="U2030" i="8"/>
  <c r="U2031" i="8"/>
  <c r="U2032" i="8"/>
  <c r="U2033" i="8"/>
  <c r="U2034" i="8"/>
  <c r="U2035" i="8"/>
  <c r="U2036" i="8"/>
  <c r="U2037" i="8"/>
  <c r="U2038" i="8"/>
  <c r="U2039" i="8"/>
  <c r="U2040" i="8"/>
  <c r="U2041" i="8"/>
  <c r="U2042" i="8"/>
  <c r="U2043" i="8"/>
  <c r="U2044" i="8"/>
  <c r="U2045" i="8"/>
  <c r="U2046" i="8"/>
  <c r="U2047" i="8"/>
  <c r="U2048" i="8"/>
  <c r="U2049" i="8"/>
  <c r="U2050" i="8"/>
  <c r="U2051" i="8"/>
  <c r="U2052" i="8"/>
  <c r="U2053" i="8"/>
  <c r="U2054" i="8"/>
  <c r="U2055" i="8"/>
  <c r="U2056" i="8"/>
  <c r="U2057" i="8"/>
  <c r="U2058" i="8"/>
  <c r="U2059" i="8"/>
  <c r="U2060" i="8"/>
  <c r="U2061" i="8"/>
  <c r="U2062" i="8"/>
  <c r="U2063" i="8"/>
  <c r="U2064" i="8"/>
  <c r="U2065" i="8"/>
  <c r="U2066" i="8"/>
  <c r="U2067" i="8"/>
  <c r="U2068" i="8"/>
  <c r="U2069" i="8"/>
  <c r="U2070" i="8"/>
  <c r="U2071" i="8"/>
  <c r="U2072" i="8"/>
  <c r="U2073" i="8"/>
  <c r="U2074" i="8"/>
  <c r="U2075" i="8"/>
  <c r="U2076" i="8"/>
  <c r="U2077" i="8"/>
  <c r="U2078" i="8"/>
  <c r="U2079" i="8"/>
  <c r="U2080" i="8"/>
  <c r="U2081" i="8"/>
  <c r="U2082" i="8"/>
  <c r="U2083" i="8"/>
  <c r="U2084" i="8"/>
  <c r="U2085" i="8"/>
  <c r="U2086" i="8"/>
  <c r="U2087" i="8"/>
  <c r="U2088" i="8"/>
  <c r="U2089" i="8"/>
  <c r="U2090" i="8"/>
  <c r="U2091" i="8"/>
  <c r="U2092" i="8"/>
  <c r="U2093" i="8"/>
  <c r="U2094" i="8"/>
  <c r="U2095" i="8"/>
  <c r="U2096" i="8"/>
  <c r="U2097" i="8"/>
  <c r="U2098" i="8"/>
  <c r="U2099" i="8"/>
  <c r="U2100" i="8"/>
  <c r="U2101" i="8"/>
  <c r="U2102" i="8"/>
  <c r="U2103" i="8"/>
  <c r="U2104" i="8"/>
  <c r="U2105" i="8"/>
  <c r="U2106" i="8"/>
  <c r="U2107" i="8"/>
  <c r="U2108" i="8"/>
  <c r="U2109" i="8"/>
  <c r="U2110" i="8"/>
  <c r="U2111" i="8"/>
  <c r="U2112" i="8"/>
  <c r="U2113" i="8"/>
  <c r="U2114" i="8"/>
  <c r="U2115" i="8"/>
  <c r="U2116" i="8"/>
  <c r="U2117" i="8"/>
  <c r="U2118" i="8"/>
  <c r="U2119" i="8"/>
  <c r="U2120" i="8"/>
  <c r="U2121" i="8"/>
  <c r="U2122" i="8"/>
  <c r="U2123" i="8"/>
  <c r="U2124" i="8"/>
  <c r="U2125" i="8"/>
  <c r="U2126" i="8"/>
  <c r="U2127" i="8"/>
  <c r="U2128" i="8"/>
  <c r="U2129" i="8"/>
  <c r="U2130" i="8"/>
  <c r="U2131" i="8"/>
  <c r="U2132" i="8"/>
  <c r="U2133" i="8"/>
  <c r="U2134" i="8"/>
  <c r="U2135" i="8"/>
  <c r="U2136" i="8"/>
  <c r="U2137" i="8"/>
  <c r="U2138" i="8"/>
  <c r="U2139" i="8"/>
  <c r="U2140" i="8"/>
  <c r="U2141" i="8"/>
  <c r="U2142" i="8"/>
  <c r="U2143" i="8"/>
  <c r="U2144" i="8"/>
  <c r="U2145" i="8"/>
  <c r="U2146" i="8"/>
  <c r="U2147" i="8"/>
  <c r="U2148" i="8"/>
  <c r="U2149" i="8"/>
  <c r="U2150" i="8"/>
  <c r="U2151" i="8"/>
  <c r="U2152" i="8"/>
  <c r="U2153" i="8"/>
  <c r="U2154" i="8"/>
  <c r="U2155" i="8"/>
  <c r="U2156" i="8"/>
  <c r="U2157" i="8"/>
  <c r="U2158" i="8"/>
  <c r="U2159" i="8"/>
  <c r="U2160" i="8"/>
  <c r="U2161" i="8"/>
  <c r="U2162" i="8"/>
  <c r="U2163" i="8"/>
  <c r="U2164" i="8"/>
  <c r="U2165" i="8"/>
  <c r="U2166" i="8"/>
  <c r="U2167" i="8"/>
  <c r="U2168" i="8"/>
  <c r="U2169" i="8"/>
  <c r="U2170" i="8"/>
  <c r="U2171" i="8"/>
  <c r="U2172" i="8"/>
  <c r="U2173" i="8"/>
  <c r="U2174" i="8"/>
  <c r="U2175" i="8"/>
  <c r="U2176" i="8"/>
  <c r="U2177" i="8"/>
  <c r="U2178" i="8"/>
  <c r="U2179" i="8"/>
  <c r="U2180" i="8"/>
  <c r="U2181" i="8"/>
  <c r="U2182" i="8"/>
  <c r="U2183" i="8"/>
  <c r="U2184" i="8"/>
  <c r="U2185" i="8"/>
  <c r="U2186" i="8"/>
  <c r="U2187" i="8"/>
  <c r="U2188" i="8"/>
  <c r="U2189" i="8"/>
  <c r="U2190" i="8"/>
  <c r="U2191" i="8"/>
  <c r="U2192" i="8"/>
  <c r="U2193" i="8"/>
  <c r="U2194" i="8"/>
  <c r="U2195" i="8"/>
  <c r="U2196" i="8"/>
  <c r="U2197" i="8"/>
  <c r="U2198" i="8"/>
  <c r="U2199" i="8"/>
  <c r="U2200" i="8"/>
  <c r="U2201" i="8"/>
  <c r="U2202" i="8"/>
  <c r="U2203" i="8"/>
  <c r="U2204" i="8"/>
  <c r="U2205" i="8"/>
  <c r="U2206" i="8"/>
  <c r="U2207" i="8"/>
  <c r="U2208" i="8"/>
  <c r="U2209" i="8"/>
  <c r="U2210" i="8"/>
  <c r="U2211" i="8"/>
  <c r="U2212" i="8"/>
  <c r="U2213" i="8"/>
  <c r="U2214" i="8"/>
  <c r="U2215" i="8"/>
  <c r="U2216" i="8"/>
  <c r="U2217" i="8"/>
  <c r="U2218" i="8"/>
  <c r="U2219" i="8"/>
  <c r="U2220" i="8"/>
  <c r="U2221" i="8"/>
  <c r="U2222" i="8"/>
  <c r="U2223" i="8"/>
  <c r="U2224" i="8"/>
  <c r="U2225" i="8"/>
  <c r="U2226" i="8"/>
  <c r="U2227" i="8"/>
  <c r="U2228" i="8"/>
  <c r="U2229" i="8"/>
  <c r="U2230" i="8"/>
  <c r="U2231" i="8"/>
  <c r="U2232" i="8"/>
  <c r="U2233" i="8"/>
  <c r="U2234" i="8"/>
  <c r="U2235" i="8"/>
  <c r="U2236" i="8"/>
  <c r="U2237" i="8"/>
  <c r="U2238" i="8"/>
  <c r="U2239" i="8"/>
  <c r="U2240" i="8"/>
  <c r="U2241" i="8"/>
  <c r="U2242" i="8"/>
  <c r="U2243" i="8"/>
  <c r="U2244" i="8"/>
  <c r="U2245" i="8"/>
  <c r="U2246" i="8"/>
  <c r="U2247" i="8"/>
  <c r="U2248" i="8"/>
  <c r="U2249" i="8"/>
  <c r="U2250" i="8"/>
  <c r="U2251" i="8"/>
  <c r="U2252" i="8"/>
  <c r="U2253" i="8"/>
  <c r="U2254" i="8"/>
  <c r="U2255" i="8"/>
  <c r="U2256" i="8"/>
  <c r="U2257" i="8"/>
  <c r="U2258" i="8"/>
  <c r="U2259" i="8"/>
  <c r="U2260" i="8"/>
  <c r="U2261" i="8"/>
  <c r="U2262" i="8"/>
  <c r="U2263" i="8"/>
  <c r="U2264" i="8"/>
  <c r="U2265" i="8"/>
  <c r="U2266" i="8"/>
  <c r="U2267" i="8"/>
  <c r="U2268" i="8"/>
  <c r="U2269" i="8"/>
  <c r="U2270" i="8"/>
  <c r="U2271" i="8"/>
  <c r="U2272" i="8"/>
  <c r="U2273" i="8"/>
  <c r="U2274" i="8"/>
  <c r="U2275" i="8"/>
  <c r="U2276" i="8"/>
  <c r="U2277" i="8"/>
  <c r="U2278" i="8"/>
  <c r="U2279" i="8"/>
  <c r="U2280" i="8"/>
  <c r="U2281" i="8"/>
  <c r="U2282" i="8"/>
  <c r="U2283" i="8"/>
  <c r="U2284" i="8"/>
  <c r="U2285" i="8"/>
  <c r="U2286" i="8"/>
  <c r="U2287" i="8"/>
  <c r="U2288" i="8"/>
  <c r="U2289" i="8"/>
  <c r="U2290" i="8"/>
  <c r="U2291" i="8"/>
  <c r="U2292" i="8"/>
  <c r="U2293" i="8"/>
  <c r="U2294" i="8"/>
  <c r="U2295" i="8"/>
  <c r="U2296" i="8"/>
  <c r="U2297" i="8"/>
  <c r="U2298" i="8"/>
  <c r="U2299" i="8"/>
  <c r="U2300" i="8"/>
  <c r="U2301" i="8"/>
  <c r="U2302" i="8"/>
  <c r="U2303" i="8"/>
  <c r="U2304" i="8"/>
  <c r="U2305" i="8"/>
  <c r="U2306" i="8"/>
  <c r="U2307" i="8"/>
  <c r="U2308" i="8"/>
  <c r="U2309" i="8"/>
  <c r="U2310" i="8"/>
  <c r="U2311" i="8"/>
  <c r="U2312" i="8"/>
  <c r="U2313" i="8"/>
  <c r="U2314" i="8"/>
  <c r="U2315" i="8"/>
  <c r="U2316" i="8"/>
  <c r="U2317" i="8"/>
  <c r="U2318" i="8"/>
  <c r="U2319" i="8"/>
  <c r="U2320" i="8"/>
  <c r="U2321" i="8"/>
  <c r="U2322" i="8"/>
  <c r="U2323" i="8"/>
  <c r="U2324" i="8"/>
  <c r="U2325" i="8"/>
  <c r="U2326" i="8"/>
  <c r="U2327" i="8"/>
  <c r="U2328" i="8"/>
  <c r="U2329" i="8"/>
  <c r="U2330" i="8"/>
  <c r="U2331" i="8"/>
  <c r="U2332" i="8"/>
  <c r="U2333" i="8"/>
  <c r="U2334" i="8"/>
  <c r="U2335" i="8"/>
  <c r="U2336" i="8"/>
  <c r="U2337" i="8"/>
  <c r="U2338" i="8"/>
  <c r="U2339" i="8"/>
  <c r="U2340" i="8"/>
  <c r="U2341" i="8"/>
  <c r="U2342" i="8"/>
  <c r="U2343" i="8"/>
  <c r="U2344" i="8"/>
  <c r="U2345" i="8"/>
  <c r="U2346" i="8"/>
  <c r="U2347" i="8"/>
  <c r="U2348" i="8"/>
  <c r="U2349" i="8"/>
  <c r="U2350" i="8"/>
  <c r="U2351" i="8"/>
  <c r="U2352" i="8"/>
  <c r="U2353" i="8"/>
  <c r="U2354" i="8"/>
  <c r="U2355" i="8"/>
  <c r="U2356" i="8"/>
  <c r="U2357" i="8"/>
  <c r="U2358" i="8"/>
  <c r="U2359" i="8"/>
  <c r="U2360" i="8"/>
  <c r="U2361" i="8"/>
  <c r="U2362" i="8"/>
  <c r="U2363" i="8"/>
  <c r="U2364" i="8"/>
  <c r="U2365" i="8"/>
  <c r="U2366" i="8"/>
  <c r="U2367" i="8"/>
  <c r="U2368" i="8"/>
  <c r="U2369" i="8"/>
  <c r="U2370" i="8"/>
  <c r="U2371" i="8"/>
  <c r="U2372" i="8"/>
  <c r="U2373" i="8"/>
  <c r="U2374" i="8"/>
  <c r="U2375" i="8"/>
  <c r="U2376" i="8"/>
  <c r="U2377" i="8"/>
  <c r="U2378" i="8"/>
  <c r="U2379" i="8"/>
  <c r="U2380" i="8"/>
  <c r="U2381" i="8"/>
  <c r="U2382" i="8"/>
  <c r="U2383" i="8"/>
  <c r="U2384" i="8"/>
  <c r="U2385" i="8"/>
  <c r="U2386" i="8"/>
  <c r="U2387" i="8"/>
  <c r="U2388" i="8"/>
  <c r="U2389" i="8"/>
  <c r="U2390" i="8"/>
  <c r="U2391" i="8"/>
  <c r="U2392" i="8"/>
  <c r="U2393" i="8"/>
  <c r="U2394" i="8"/>
  <c r="U2395" i="8"/>
  <c r="U2396" i="8"/>
  <c r="U2397" i="8"/>
  <c r="U2398" i="8"/>
  <c r="U2399" i="8"/>
  <c r="U2400" i="8"/>
  <c r="U2401" i="8"/>
  <c r="U2402" i="8"/>
  <c r="U2403" i="8"/>
  <c r="U2404" i="8"/>
  <c r="U2405" i="8"/>
  <c r="U2406" i="8"/>
  <c r="U2407" i="8"/>
  <c r="U2408" i="8"/>
  <c r="U2409" i="8"/>
  <c r="U2410" i="8"/>
  <c r="U2411" i="8"/>
  <c r="U2412" i="8"/>
  <c r="U2413" i="8"/>
  <c r="U2414" i="8"/>
  <c r="U2415" i="8"/>
  <c r="U2416" i="8"/>
  <c r="U2417" i="8"/>
  <c r="U2418" i="8"/>
  <c r="U2419" i="8"/>
  <c r="U2420" i="8"/>
  <c r="U2421" i="8"/>
  <c r="U2422" i="8"/>
  <c r="U2423" i="8"/>
  <c r="U2424" i="8"/>
  <c r="U2425" i="8"/>
  <c r="U2426" i="8"/>
  <c r="U2427" i="8"/>
  <c r="U2428" i="8"/>
  <c r="U2429" i="8"/>
  <c r="U2430" i="8"/>
  <c r="U2431" i="8"/>
  <c r="U2432" i="8"/>
  <c r="U2433" i="8"/>
  <c r="U2434" i="8"/>
  <c r="U2435" i="8"/>
  <c r="U2436" i="8"/>
  <c r="U2437" i="8"/>
  <c r="U2438" i="8"/>
  <c r="U2439" i="8"/>
  <c r="U2440" i="8"/>
  <c r="U2441" i="8"/>
  <c r="U2442" i="8"/>
  <c r="U2443" i="8"/>
  <c r="U2444" i="8"/>
  <c r="U2445" i="8"/>
  <c r="U2446" i="8"/>
  <c r="U2447" i="8"/>
  <c r="U2448" i="8"/>
  <c r="U2449" i="8"/>
  <c r="U2450" i="8"/>
  <c r="U2451" i="8"/>
  <c r="U2452" i="8"/>
  <c r="U2453" i="8"/>
  <c r="U2454" i="8"/>
  <c r="U2455" i="8"/>
  <c r="U2456" i="8"/>
  <c r="U2457" i="8"/>
  <c r="U2458" i="8"/>
  <c r="U2459" i="8"/>
  <c r="U2460" i="8"/>
  <c r="U2461" i="8"/>
  <c r="U2462" i="8"/>
  <c r="U2463" i="8"/>
  <c r="U2464" i="8"/>
  <c r="U2465" i="8"/>
  <c r="U2466" i="8"/>
  <c r="U2467" i="8"/>
  <c r="U2468" i="8"/>
  <c r="U2469" i="8"/>
  <c r="U2470" i="8"/>
  <c r="U2471" i="8"/>
  <c r="U2472" i="8"/>
  <c r="U2473" i="8"/>
  <c r="U2474" i="8"/>
  <c r="U2475" i="8"/>
  <c r="U2476" i="8"/>
  <c r="U2477" i="8"/>
  <c r="U2478" i="8"/>
  <c r="U2479" i="8"/>
  <c r="U2480" i="8"/>
  <c r="U2481" i="8"/>
  <c r="U2482" i="8"/>
  <c r="U2483" i="8"/>
  <c r="U2484" i="8"/>
  <c r="U2485" i="8"/>
  <c r="U2486" i="8"/>
  <c r="U2487" i="8"/>
  <c r="U2488" i="8"/>
  <c r="U2489" i="8"/>
  <c r="U2490" i="8"/>
  <c r="U2491" i="8"/>
  <c r="U2492" i="8"/>
  <c r="U2493" i="8"/>
  <c r="U2494" i="8"/>
  <c r="U2495" i="8"/>
  <c r="U2496" i="8"/>
  <c r="U2497" i="8"/>
  <c r="U2498" i="8"/>
  <c r="U2499" i="8"/>
  <c r="U2500" i="8"/>
  <c r="U2501" i="8"/>
  <c r="U2502" i="8"/>
  <c r="U2503" i="8"/>
  <c r="U2504" i="8"/>
  <c r="U2505" i="8"/>
  <c r="U2506" i="8"/>
  <c r="U2507" i="8"/>
  <c r="U2508" i="8"/>
  <c r="U2509" i="8"/>
  <c r="U2510" i="8"/>
  <c r="U2511" i="8"/>
  <c r="U2512" i="8"/>
  <c r="U2513" i="8"/>
  <c r="U2514" i="8"/>
  <c r="U2515" i="8"/>
  <c r="U2516" i="8"/>
  <c r="U2517" i="8"/>
  <c r="U2518" i="8"/>
  <c r="U2519" i="8"/>
  <c r="U2520" i="8"/>
  <c r="U2521" i="8"/>
  <c r="U2522" i="8"/>
  <c r="U2523" i="8"/>
  <c r="U2524" i="8"/>
  <c r="U2525" i="8"/>
  <c r="U2526" i="8"/>
  <c r="U2527" i="8"/>
  <c r="U2528" i="8"/>
  <c r="U2529" i="8"/>
  <c r="U2530" i="8"/>
  <c r="U2531" i="8"/>
  <c r="U2532" i="8"/>
  <c r="U2533" i="8"/>
  <c r="U2534" i="8"/>
  <c r="U2535" i="8"/>
  <c r="U2536" i="8"/>
  <c r="U2537" i="8"/>
  <c r="U2538" i="8"/>
  <c r="U2539" i="8"/>
  <c r="U2540" i="8"/>
  <c r="U2541" i="8"/>
  <c r="U2542" i="8"/>
  <c r="U2543" i="8"/>
  <c r="U2544" i="8"/>
  <c r="U2545" i="8"/>
  <c r="U2546" i="8"/>
  <c r="U2547" i="8"/>
  <c r="U2548" i="8"/>
  <c r="U2549" i="8"/>
  <c r="U2550" i="8"/>
  <c r="U2551" i="8"/>
  <c r="U2552" i="8"/>
  <c r="U2553" i="8"/>
  <c r="U2554" i="8"/>
  <c r="U2555" i="8"/>
  <c r="U2556" i="8"/>
  <c r="U2557" i="8"/>
  <c r="U2558" i="8"/>
  <c r="U2559" i="8"/>
  <c r="U2560" i="8"/>
  <c r="U2561" i="8"/>
  <c r="U2562" i="8"/>
  <c r="U2563" i="8"/>
  <c r="U2564" i="8"/>
  <c r="U2565" i="8"/>
  <c r="U2566" i="8"/>
  <c r="U2567" i="8"/>
  <c r="U2568" i="8"/>
  <c r="U2569" i="8"/>
  <c r="U2570" i="8"/>
  <c r="U2571" i="8"/>
  <c r="U2572" i="8"/>
  <c r="U2573" i="8"/>
  <c r="U2574" i="8"/>
  <c r="U2575" i="8"/>
  <c r="U2576" i="8"/>
  <c r="U2577" i="8"/>
  <c r="U2578" i="8"/>
  <c r="U2579" i="8"/>
  <c r="U2580" i="8"/>
  <c r="U2581" i="8"/>
  <c r="U2582" i="8"/>
  <c r="U2583" i="8"/>
  <c r="U2584" i="8"/>
  <c r="U2585" i="8"/>
  <c r="U2586" i="8"/>
  <c r="U2587" i="8"/>
  <c r="U2588" i="8"/>
  <c r="U2589" i="8"/>
  <c r="U2590" i="8"/>
  <c r="U2591" i="8"/>
  <c r="U2592" i="8"/>
  <c r="U2593" i="8"/>
  <c r="U2594" i="8"/>
  <c r="U2595" i="8"/>
  <c r="U2596" i="8"/>
  <c r="U2597" i="8"/>
  <c r="U2598" i="8"/>
  <c r="U2599" i="8"/>
  <c r="U2600" i="8"/>
  <c r="U2601" i="8"/>
  <c r="U2602" i="8"/>
  <c r="U2603" i="8"/>
  <c r="U2604" i="8"/>
  <c r="U2605" i="8"/>
  <c r="U2606" i="8"/>
  <c r="U2607" i="8"/>
  <c r="U2608" i="8"/>
  <c r="U2609" i="8"/>
  <c r="U2610" i="8"/>
  <c r="U2611" i="8"/>
  <c r="U2612" i="8"/>
  <c r="U2613" i="8"/>
  <c r="U2614" i="8"/>
  <c r="U2615" i="8"/>
  <c r="U2616" i="8"/>
  <c r="U2617" i="8"/>
  <c r="U2618" i="8"/>
  <c r="U2619" i="8"/>
  <c r="U2620" i="8"/>
  <c r="U2621" i="8"/>
  <c r="U2622" i="8"/>
  <c r="U2623" i="8"/>
  <c r="U2624" i="8"/>
  <c r="U2625" i="8"/>
  <c r="U2626" i="8"/>
  <c r="U2627" i="8"/>
  <c r="U2628" i="8"/>
  <c r="U2629" i="8"/>
  <c r="U2630" i="8"/>
  <c r="U2631" i="8"/>
  <c r="U2632" i="8"/>
  <c r="U2633" i="8"/>
  <c r="U2634" i="8"/>
  <c r="U2635" i="8"/>
  <c r="U2636" i="8"/>
  <c r="U2637" i="8"/>
  <c r="U2638" i="8"/>
  <c r="U2639" i="8"/>
  <c r="U2640" i="8"/>
  <c r="U2641" i="8"/>
  <c r="U2642" i="8"/>
  <c r="U2643" i="8"/>
  <c r="U2644" i="8"/>
  <c r="U2645" i="8"/>
  <c r="U2646" i="8"/>
  <c r="U2647" i="8"/>
  <c r="U2648" i="8"/>
  <c r="U2649" i="8"/>
  <c r="U2650" i="8"/>
  <c r="U2651" i="8"/>
  <c r="U2652" i="8"/>
  <c r="U2653" i="8"/>
  <c r="U2654" i="8"/>
  <c r="U2655" i="8"/>
  <c r="U2656" i="8"/>
  <c r="U2657" i="8"/>
  <c r="U2658" i="8"/>
  <c r="U2659" i="8"/>
  <c r="U2660" i="8"/>
  <c r="U2661" i="8"/>
  <c r="U2662" i="8"/>
  <c r="U2663" i="8"/>
  <c r="U2664" i="8"/>
  <c r="U2665" i="8"/>
  <c r="U2666" i="8"/>
  <c r="U2667" i="8"/>
  <c r="U2668" i="8"/>
  <c r="U2669" i="8"/>
  <c r="U2670" i="8"/>
  <c r="U2671" i="8"/>
  <c r="U2672" i="8"/>
  <c r="U2673" i="8"/>
  <c r="U2674" i="8"/>
  <c r="U2675" i="8"/>
  <c r="U2676" i="8"/>
  <c r="U2677" i="8"/>
  <c r="U2678" i="8"/>
  <c r="U2679" i="8"/>
  <c r="U2680" i="8"/>
  <c r="U2681" i="8"/>
  <c r="U2682" i="8"/>
  <c r="U2683" i="8"/>
  <c r="U2684" i="8"/>
  <c r="U2685" i="8"/>
  <c r="U2686" i="8"/>
  <c r="U2687" i="8"/>
  <c r="U2688" i="8"/>
  <c r="U2689" i="8"/>
  <c r="U2690" i="8"/>
  <c r="U2691" i="8"/>
  <c r="U2692" i="8"/>
  <c r="U2693" i="8"/>
  <c r="U2694" i="8"/>
  <c r="U2695" i="8"/>
  <c r="U2696" i="8"/>
  <c r="U2697" i="8"/>
  <c r="U2698" i="8"/>
  <c r="U2699" i="8"/>
  <c r="U2700" i="8"/>
  <c r="U2701" i="8"/>
  <c r="U2702" i="8"/>
  <c r="U2703" i="8"/>
  <c r="U2704" i="8"/>
  <c r="U2705" i="8"/>
  <c r="U2706" i="8"/>
  <c r="U2707" i="8"/>
  <c r="U2708" i="8"/>
  <c r="U2709" i="8"/>
  <c r="U2710" i="8"/>
  <c r="U2711" i="8"/>
  <c r="U2712" i="8"/>
  <c r="U2713" i="8"/>
  <c r="U2714" i="8"/>
  <c r="U2715" i="8"/>
  <c r="U2716" i="8"/>
  <c r="U2717" i="8"/>
  <c r="U2718" i="8"/>
  <c r="U2719" i="8"/>
  <c r="U2720" i="8"/>
  <c r="U2721" i="8"/>
  <c r="U2722" i="8"/>
  <c r="U2723" i="8"/>
  <c r="U2724" i="8"/>
  <c r="U2725" i="8"/>
  <c r="U2726" i="8"/>
  <c r="U2727" i="8"/>
  <c r="U2728" i="8"/>
  <c r="U2729" i="8"/>
  <c r="U2730" i="8"/>
  <c r="U2731" i="8"/>
  <c r="U2732" i="8"/>
  <c r="U2733" i="8"/>
  <c r="U2734" i="8"/>
  <c r="U2735" i="8"/>
  <c r="U2736" i="8"/>
  <c r="U2737" i="8"/>
  <c r="U2738" i="8"/>
  <c r="U2739" i="8"/>
  <c r="U2740" i="8"/>
  <c r="U2741" i="8"/>
  <c r="U2742" i="8"/>
  <c r="U2743" i="8"/>
  <c r="U2744" i="8"/>
  <c r="U2745" i="8"/>
  <c r="U2746" i="8"/>
  <c r="U2747" i="8"/>
  <c r="U2748" i="8"/>
  <c r="U2749" i="8"/>
  <c r="U2750" i="8"/>
  <c r="U2751" i="8"/>
  <c r="U2752" i="8"/>
  <c r="U2753" i="8"/>
  <c r="U2754" i="8"/>
  <c r="U2755" i="8"/>
  <c r="U2756" i="8"/>
  <c r="U2757" i="8"/>
  <c r="U2758" i="8"/>
  <c r="U2759" i="8"/>
  <c r="U2760" i="8"/>
  <c r="U2761" i="8"/>
  <c r="U2762" i="8"/>
  <c r="U2763" i="8"/>
  <c r="U2764" i="8"/>
  <c r="U2765" i="8"/>
  <c r="U2766" i="8"/>
  <c r="U2767" i="8"/>
  <c r="U2768" i="8"/>
  <c r="U2769" i="8"/>
  <c r="U2770" i="8"/>
  <c r="U2771" i="8"/>
  <c r="U2772" i="8"/>
  <c r="U2773" i="8"/>
  <c r="U2774" i="8"/>
  <c r="U2775" i="8"/>
  <c r="U2776" i="8"/>
  <c r="U2777" i="8"/>
  <c r="U2778" i="8"/>
  <c r="U2779" i="8"/>
  <c r="U2780" i="8"/>
  <c r="U2781" i="8"/>
  <c r="U2782" i="8"/>
  <c r="U2783" i="8"/>
  <c r="U2784" i="8"/>
  <c r="U2785" i="8"/>
  <c r="U2786" i="8"/>
  <c r="U2787" i="8"/>
  <c r="U2788" i="8"/>
  <c r="U2789" i="8"/>
  <c r="U2790" i="8"/>
  <c r="U2791" i="8"/>
  <c r="U2792" i="8"/>
  <c r="U2793" i="8"/>
  <c r="U2794" i="8"/>
  <c r="U2795" i="8"/>
  <c r="U2796" i="8"/>
  <c r="U2797" i="8"/>
  <c r="U2798" i="8"/>
  <c r="U2799" i="8"/>
  <c r="U2800" i="8"/>
  <c r="U2801" i="8"/>
  <c r="U2802" i="8"/>
  <c r="U2803" i="8"/>
  <c r="U2804" i="8"/>
  <c r="U2805" i="8"/>
  <c r="U2806" i="8"/>
  <c r="U2807" i="8"/>
  <c r="U2808" i="8"/>
  <c r="U2809" i="8"/>
  <c r="U2810" i="8"/>
  <c r="U2811" i="8"/>
  <c r="U2812" i="8"/>
  <c r="U2813" i="8"/>
  <c r="U2814" i="8"/>
  <c r="U2815" i="8"/>
  <c r="U2816" i="8"/>
  <c r="U2817" i="8"/>
  <c r="U2818" i="8"/>
  <c r="U2819" i="8"/>
  <c r="U2820" i="8"/>
  <c r="U2821" i="8"/>
  <c r="U2822" i="8"/>
  <c r="U2823" i="8"/>
  <c r="U2824" i="8"/>
  <c r="U2825" i="8"/>
  <c r="U2826" i="8"/>
  <c r="U2827" i="8"/>
  <c r="U2828" i="8"/>
  <c r="U2829" i="8"/>
  <c r="U2830" i="8"/>
  <c r="U2831" i="8"/>
  <c r="U2832" i="8"/>
  <c r="U2833" i="8"/>
  <c r="U2834" i="8"/>
  <c r="U2835" i="8"/>
  <c r="U2836" i="8"/>
  <c r="U2837" i="8"/>
  <c r="U2838" i="8"/>
  <c r="U2839" i="8"/>
  <c r="U2840" i="8"/>
  <c r="U2841" i="8"/>
  <c r="U2842" i="8"/>
  <c r="U2843" i="8"/>
  <c r="U2844" i="8"/>
  <c r="U2845" i="8"/>
  <c r="U2846" i="8"/>
  <c r="U2847" i="8"/>
  <c r="U2848" i="8"/>
  <c r="U2849" i="8"/>
  <c r="U2850" i="8"/>
  <c r="U2851" i="8"/>
  <c r="U2852" i="8"/>
  <c r="U2853" i="8"/>
  <c r="U2854" i="8"/>
  <c r="U2855" i="8"/>
  <c r="U2856" i="8"/>
  <c r="U2857" i="8"/>
  <c r="U2858" i="8"/>
  <c r="U2859" i="8"/>
  <c r="U2860" i="8"/>
  <c r="U2861" i="8"/>
  <c r="U2862" i="8"/>
  <c r="U2863" i="8"/>
  <c r="U2864" i="8"/>
  <c r="U2865" i="8"/>
  <c r="U2866" i="8"/>
  <c r="U2867" i="8"/>
  <c r="U2868" i="8"/>
  <c r="U2869" i="8"/>
  <c r="U2870" i="8"/>
  <c r="U2871" i="8"/>
  <c r="U2872" i="8"/>
  <c r="U2873" i="8"/>
  <c r="U2874" i="8"/>
  <c r="U2875" i="8"/>
  <c r="U2876" i="8"/>
  <c r="U2877" i="8"/>
  <c r="U2878" i="8"/>
  <c r="U2879" i="8"/>
  <c r="U2880" i="8"/>
  <c r="U2881" i="8"/>
  <c r="U2882" i="8"/>
  <c r="U2883" i="8"/>
  <c r="U2884" i="8"/>
  <c r="U2885" i="8"/>
  <c r="U2886" i="8"/>
  <c r="U2887" i="8"/>
  <c r="U2888" i="8"/>
  <c r="U2889" i="8"/>
  <c r="U2890" i="8"/>
  <c r="U2891" i="8"/>
  <c r="U2892" i="8"/>
  <c r="U2893" i="8"/>
  <c r="U2894" i="8"/>
  <c r="U2895" i="8"/>
  <c r="U2896" i="8"/>
  <c r="U2897" i="8"/>
  <c r="U2898" i="8"/>
  <c r="U2899" i="8"/>
  <c r="U2900" i="8"/>
  <c r="U2901" i="8"/>
  <c r="U2902" i="8"/>
  <c r="U2903" i="8"/>
  <c r="U2904" i="8"/>
  <c r="U2905" i="8"/>
  <c r="U2906" i="8"/>
  <c r="U2907" i="8"/>
  <c r="U2908" i="8"/>
  <c r="U2909" i="8"/>
  <c r="U2910" i="8"/>
  <c r="U2911" i="8"/>
  <c r="U2912" i="8"/>
  <c r="U2913" i="8"/>
  <c r="U2914" i="8"/>
  <c r="U2915" i="8"/>
  <c r="U2916" i="8"/>
  <c r="U2917" i="8"/>
  <c r="U2918" i="8"/>
  <c r="U2919" i="8"/>
  <c r="U2920" i="8"/>
  <c r="U2921" i="8"/>
  <c r="U2922" i="8"/>
  <c r="U2923" i="8"/>
  <c r="U2924" i="8"/>
  <c r="U2925" i="8"/>
  <c r="U2926" i="8"/>
  <c r="U2927" i="8"/>
  <c r="U2928" i="8"/>
  <c r="U2929" i="8"/>
  <c r="U2930" i="8"/>
  <c r="U2931" i="8"/>
  <c r="U2932" i="8"/>
  <c r="U2933" i="8"/>
  <c r="U2934" i="8"/>
  <c r="U2935" i="8"/>
  <c r="U2936" i="8"/>
  <c r="U2937" i="8"/>
  <c r="U2938" i="8"/>
  <c r="U2939" i="8"/>
  <c r="U2940" i="8"/>
  <c r="U2941" i="8"/>
  <c r="U2942" i="8"/>
  <c r="U2943" i="8"/>
  <c r="U2944" i="8"/>
  <c r="U2945" i="8"/>
  <c r="U2946" i="8"/>
  <c r="U2947" i="8"/>
  <c r="U2948" i="8"/>
  <c r="U2949" i="8"/>
  <c r="U2950" i="8"/>
  <c r="U2951" i="8"/>
  <c r="U2952" i="8"/>
  <c r="U2953" i="8"/>
  <c r="U2954" i="8"/>
  <c r="U2955" i="8"/>
  <c r="U2956" i="8"/>
  <c r="U2957" i="8"/>
  <c r="U2958" i="8"/>
  <c r="U2959" i="8"/>
  <c r="U2960" i="8"/>
  <c r="U2961" i="8"/>
  <c r="U2962" i="8"/>
  <c r="U2963" i="8"/>
  <c r="U2964" i="8"/>
  <c r="U2965" i="8"/>
  <c r="U2966" i="8"/>
  <c r="U2967" i="8"/>
  <c r="U2968" i="8"/>
  <c r="U2969" i="8"/>
  <c r="U2970" i="8"/>
  <c r="U2971" i="8"/>
  <c r="U2972" i="8"/>
  <c r="U2973" i="8"/>
  <c r="U2974" i="8"/>
  <c r="U2975" i="8"/>
  <c r="U2976" i="8"/>
  <c r="U2977" i="8"/>
  <c r="U2978" i="8"/>
  <c r="U2979" i="8"/>
  <c r="U2980" i="8"/>
  <c r="U2981" i="8"/>
  <c r="U2982" i="8"/>
  <c r="U2983" i="8"/>
  <c r="U2984" i="8"/>
  <c r="U2985" i="8"/>
  <c r="U2986" i="8"/>
  <c r="U2987" i="8"/>
  <c r="U2988" i="8"/>
  <c r="U2989" i="8"/>
  <c r="U2990" i="8"/>
  <c r="U2991" i="8"/>
  <c r="U2992" i="8"/>
  <c r="U2993" i="8"/>
  <c r="U2994" i="8"/>
  <c r="U2995" i="8"/>
  <c r="U2996" i="8"/>
  <c r="U2997" i="8"/>
  <c r="U2998" i="8"/>
  <c r="U2999" i="8"/>
  <c r="U3000" i="8"/>
  <c r="U3001" i="8"/>
  <c r="U3002" i="8"/>
  <c r="U3003" i="8"/>
  <c r="U3004" i="8"/>
  <c r="U3005" i="8"/>
  <c r="U3006" i="8"/>
  <c r="U3007" i="8"/>
  <c r="U3008" i="8"/>
  <c r="U3009" i="8"/>
  <c r="U3010" i="8"/>
  <c r="U3011" i="8"/>
  <c r="U3012" i="8"/>
  <c r="U3013" i="8"/>
  <c r="U3014" i="8"/>
  <c r="U3015" i="8"/>
  <c r="U3016" i="8"/>
  <c r="U3017" i="8"/>
  <c r="U3018" i="8"/>
  <c r="U3019" i="8"/>
  <c r="U3020" i="8"/>
  <c r="U3021" i="8"/>
  <c r="U3022" i="8"/>
  <c r="U3023" i="8"/>
  <c r="U3024" i="8"/>
  <c r="U3025" i="8"/>
  <c r="U3026" i="8"/>
  <c r="U3027" i="8"/>
  <c r="U3028" i="8"/>
  <c r="U3029" i="8"/>
  <c r="U3030" i="8"/>
  <c r="U3031" i="8"/>
  <c r="U3032" i="8"/>
  <c r="U3033" i="8"/>
  <c r="U3034" i="8"/>
  <c r="U3035" i="8"/>
  <c r="U3036" i="8"/>
  <c r="U3037" i="8"/>
  <c r="U3038" i="8"/>
  <c r="U3039" i="8"/>
  <c r="U3040" i="8"/>
  <c r="U3041" i="8"/>
  <c r="U3042" i="8"/>
  <c r="U3043" i="8"/>
  <c r="U3044" i="8"/>
  <c r="U3045" i="8"/>
  <c r="U3046" i="8"/>
  <c r="U3047" i="8"/>
  <c r="U3048" i="8"/>
  <c r="U3049" i="8"/>
  <c r="U3050" i="8"/>
  <c r="U3051" i="8"/>
  <c r="U3052" i="8"/>
  <c r="U3053" i="8"/>
  <c r="U3054" i="8"/>
  <c r="U3055" i="8"/>
  <c r="U3056" i="8"/>
  <c r="U3057" i="8"/>
  <c r="U3058" i="8"/>
  <c r="U3059" i="8"/>
  <c r="U3060" i="8"/>
  <c r="U3061" i="8"/>
  <c r="U3062" i="8"/>
  <c r="U3063" i="8"/>
  <c r="U3064" i="8"/>
  <c r="U3065" i="8"/>
  <c r="U3066" i="8"/>
  <c r="U3067" i="8"/>
  <c r="U3068" i="8"/>
  <c r="U3069" i="8"/>
  <c r="U3070" i="8"/>
  <c r="U3071" i="8"/>
  <c r="U3072" i="8"/>
  <c r="U3073" i="8"/>
  <c r="U3074" i="8"/>
  <c r="U3075" i="8"/>
  <c r="U3076" i="8"/>
  <c r="U3077" i="8"/>
  <c r="U3078" i="8"/>
  <c r="U3079" i="8"/>
  <c r="U3080" i="8"/>
  <c r="U3081" i="8"/>
  <c r="U3082" i="8"/>
  <c r="U3083" i="8"/>
  <c r="U3084" i="8"/>
  <c r="U3085" i="8"/>
  <c r="U3086" i="8"/>
  <c r="U3087" i="8"/>
  <c r="U3088" i="8"/>
  <c r="U3089" i="8"/>
  <c r="U3090" i="8"/>
  <c r="U3091" i="8"/>
  <c r="U3092" i="8"/>
  <c r="U3093" i="8"/>
  <c r="U3094" i="8"/>
  <c r="U3095" i="8"/>
  <c r="U3096" i="8"/>
  <c r="U3097" i="8"/>
  <c r="U3098" i="8"/>
  <c r="U3099" i="8"/>
  <c r="U3100" i="8"/>
  <c r="U3101" i="8"/>
  <c r="U3102" i="8"/>
  <c r="U3103" i="8"/>
  <c r="U3104" i="8"/>
  <c r="U3105" i="8"/>
  <c r="U3106" i="8"/>
  <c r="U3107" i="8"/>
  <c r="U3108" i="8"/>
  <c r="U3109" i="8"/>
  <c r="U3110" i="8"/>
  <c r="U3111" i="8"/>
  <c r="U3112" i="8"/>
  <c r="U3113" i="8"/>
  <c r="U3114" i="8"/>
  <c r="U3115" i="8"/>
  <c r="U3116" i="8"/>
  <c r="U3117" i="8"/>
  <c r="U3118" i="8"/>
  <c r="U3119" i="8"/>
  <c r="U3120" i="8"/>
  <c r="U3121" i="8"/>
  <c r="U3122" i="8"/>
  <c r="U3123" i="8"/>
  <c r="U3124" i="8"/>
  <c r="U3125" i="8"/>
  <c r="U3126" i="8"/>
  <c r="U3127" i="8"/>
  <c r="U3128" i="8"/>
  <c r="U3129" i="8"/>
  <c r="U3130" i="8"/>
  <c r="U3131" i="8"/>
  <c r="U3132" i="8"/>
  <c r="U3133" i="8"/>
  <c r="U3134" i="8"/>
  <c r="U3135" i="8"/>
  <c r="U3136" i="8"/>
  <c r="U3137" i="8"/>
  <c r="U3138" i="8"/>
  <c r="U3139" i="8"/>
  <c r="U3140" i="8"/>
  <c r="U3141" i="8"/>
  <c r="U3142" i="8"/>
  <c r="U3143" i="8"/>
  <c r="U3144" i="8"/>
  <c r="U3145" i="8"/>
  <c r="U3146" i="8"/>
  <c r="U3147" i="8"/>
  <c r="U3148" i="8"/>
  <c r="U3149" i="8"/>
  <c r="U3150" i="8"/>
  <c r="U3151" i="8"/>
  <c r="U3152" i="8"/>
  <c r="U3153" i="8"/>
  <c r="U3154" i="8"/>
  <c r="U3155" i="8"/>
  <c r="U3156" i="8"/>
  <c r="U3157" i="8"/>
  <c r="U3158" i="8"/>
  <c r="U3159" i="8"/>
  <c r="U3160" i="8"/>
  <c r="U3161" i="8"/>
  <c r="U3162" i="8"/>
  <c r="U3163" i="8"/>
  <c r="U3164" i="8"/>
  <c r="U3165" i="8"/>
  <c r="U3166" i="8"/>
  <c r="U3167" i="8"/>
  <c r="U3168" i="8"/>
  <c r="U3169" i="8"/>
  <c r="U3170" i="8"/>
  <c r="U3171" i="8"/>
  <c r="U3172" i="8"/>
  <c r="U3173" i="8"/>
  <c r="U3174" i="8"/>
  <c r="U3175" i="8"/>
  <c r="U3176" i="8"/>
  <c r="U3177" i="8"/>
  <c r="U3178" i="8"/>
  <c r="U3179" i="8"/>
  <c r="U3180" i="8"/>
  <c r="U3181" i="8"/>
  <c r="U3182" i="8"/>
  <c r="U3183" i="8"/>
  <c r="U3184" i="8"/>
  <c r="U3185" i="8"/>
  <c r="U3186" i="8"/>
  <c r="U3187" i="8"/>
  <c r="U3188" i="8"/>
  <c r="U3189" i="8"/>
  <c r="U3190" i="8"/>
  <c r="U3191" i="8"/>
  <c r="U3192" i="8"/>
  <c r="U3193" i="8"/>
  <c r="U3194" i="8"/>
  <c r="U3195" i="8"/>
  <c r="U3196" i="8"/>
  <c r="U3197" i="8"/>
  <c r="U3198" i="8"/>
  <c r="U3199" i="8"/>
  <c r="U3200" i="8"/>
  <c r="U3201" i="8"/>
  <c r="U3202" i="8"/>
  <c r="U3203" i="8"/>
  <c r="U3204" i="8"/>
  <c r="U3205" i="8"/>
  <c r="U3206" i="8"/>
  <c r="U3207" i="8"/>
  <c r="U3208" i="8"/>
  <c r="U3209" i="8"/>
  <c r="U3210" i="8"/>
  <c r="U3211" i="8"/>
  <c r="U3212" i="8"/>
  <c r="U3213" i="8"/>
  <c r="U3214" i="8"/>
  <c r="U3215" i="8"/>
  <c r="U3216" i="8"/>
  <c r="U3217" i="8"/>
  <c r="U3218" i="8"/>
  <c r="U3219" i="8"/>
  <c r="U3220" i="8"/>
  <c r="U3221" i="8"/>
  <c r="U3222" i="8"/>
  <c r="U3223" i="8"/>
  <c r="U3224" i="8"/>
  <c r="U3225" i="8"/>
  <c r="U3226" i="8"/>
  <c r="U3227" i="8"/>
  <c r="U3228" i="8"/>
  <c r="U3229" i="8"/>
  <c r="U3230" i="8"/>
  <c r="U3231" i="8"/>
  <c r="U3232" i="8"/>
  <c r="U3233" i="8"/>
  <c r="U3234" i="8"/>
  <c r="U3235" i="8"/>
  <c r="U3236" i="8"/>
  <c r="U3237" i="8"/>
  <c r="U3238" i="8"/>
  <c r="U3239" i="8"/>
  <c r="U3240" i="8"/>
  <c r="U3241" i="8"/>
  <c r="U3242" i="8"/>
  <c r="U3243" i="8"/>
  <c r="U3244" i="8"/>
  <c r="U3245" i="8"/>
  <c r="U3246" i="8"/>
  <c r="U3247" i="8"/>
  <c r="U3248" i="8"/>
  <c r="U3249" i="8"/>
  <c r="U3250" i="8"/>
  <c r="U3251" i="8"/>
  <c r="U3252" i="8"/>
  <c r="U3253" i="8"/>
  <c r="U3254" i="8"/>
  <c r="U3255" i="8"/>
  <c r="U3256" i="8"/>
  <c r="U3257" i="8"/>
  <c r="U3258" i="8"/>
  <c r="U3259" i="8"/>
  <c r="U3260" i="8"/>
  <c r="U3261" i="8"/>
  <c r="U3262" i="8"/>
  <c r="U3263" i="8"/>
  <c r="U3264" i="8"/>
  <c r="U3265" i="8"/>
  <c r="U3266" i="8"/>
  <c r="U3267" i="8"/>
  <c r="U3268" i="8"/>
  <c r="U3269" i="8"/>
  <c r="U3270" i="8"/>
  <c r="U3271" i="8"/>
  <c r="U3272" i="8"/>
  <c r="U3273" i="8"/>
  <c r="U3274" i="8"/>
  <c r="U3275" i="8"/>
  <c r="U3276" i="8"/>
  <c r="U3277" i="8"/>
  <c r="U3278" i="8"/>
  <c r="U3279" i="8"/>
  <c r="U3280" i="8"/>
  <c r="U3281" i="8"/>
  <c r="U3282" i="8"/>
  <c r="U3283" i="8"/>
  <c r="U3284" i="8"/>
  <c r="U3285" i="8"/>
  <c r="U3286" i="8"/>
  <c r="U3287" i="8"/>
  <c r="U3288" i="8"/>
  <c r="U3289" i="8"/>
  <c r="U3290" i="8"/>
  <c r="U3291" i="8"/>
  <c r="U3292" i="8"/>
  <c r="U3293" i="8"/>
  <c r="U3294" i="8"/>
  <c r="U3295" i="8"/>
  <c r="U3296" i="8"/>
  <c r="U3297" i="8"/>
  <c r="U3298" i="8"/>
  <c r="U3299" i="8"/>
  <c r="U3300" i="8"/>
  <c r="U3301" i="8"/>
  <c r="U3302" i="8"/>
  <c r="U3303" i="8"/>
  <c r="U3304" i="8"/>
  <c r="U3305" i="8"/>
  <c r="U3306" i="8"/>
  <c r="U3307" i="8"/>
  <c r="U3308" i="8"/>
  <c r="U3309" i="8"/>
  <c r="U3310" i="8"/>
  <c r="U3311" i="8"/>
  <c r="U3312" i="8"/>
  <c r="U3313" i="8"/>
  <c r="U3314" i="8"/>
  <c r="U3315" i="8"/>
  <c r="U3316" i="8"/>
  <c r="U3317" i="8"/>
  <c r="U3318" i="8"/>
  <c r="U3319" i="8"/>
  <c r="U3320" i="8"/>
  <c r="U3321" i="8"/>
  <c r="U3322" i="8"/>
  <c r="U3323" i="8"/>
  <c r="U3324" i="8"/>
  <c r="U3325" i="8"/>
  <c r="U3326" i="8"/>
  <c r="U3327" i="8"/>
  <c r="U3328" i="8"/>
  <c r="U3329" i="8"/>
  <c r="U3330" i="8"/>
  <c r="U3331" i="8"/>
  <c r="U3332" i="8"/>
  <c r="U3333" i="8"/>
  <c r="U3334" i="8"/>
  <c r="U3335" i="8"/>
  <c r="U3336" i="8"/>
  <c r="U3337" i="8"/>
  <c r="U3338" i="8"/>
  <c r="U3339" i="8"/>
  <c r="U3340" i="8"/>
  <c r="U3341" i="8"/>
  <c r="U3342" i="8"/>
  <c r="U3343" i="8"/>
  <c r="U3344" i="8"/>
  <c r="U3345" i="8"/>
  <c r="U3346" i="8"/>
  <c r="U3347" i="8"/>
  <c r="U3348" i="8"/>
  <c r="U3349" i="8"/>
  <c r="U3350" i="8"/>
  <c r="U3351" i="8"/>
  <c r="U3352" i="8"/>
  <c r="U3353" i="8"/>
  <c r="U3354" i="8"/>
  <c r="U3355" i="8"/>
  <c r="U3356" i="8"/>
  <c r="U3357" i="8"/>
  <c r="U3358" i="8"/>
  <c r="U3359" i="8"/>
  <c r="U3360" i="8"/>
  <c r="U3361" i="8"/>
  <c r="U3362" i="8"/>
  <c r="U3363" i="8"/>
  <c r="U3364" i="8"/>
  <c r="U3365" i="8"/>
  <c r="U3366" i="8"/>
  <c r="U3367" i="8"/>
  <c r="U3368" i="8"/>
  <c r="U3369" i="8"/>
  <c r="U3370" i="8"/>
  <c r="U3371" i="8"/>
  <c r="U3372" i="8"/>
  <c r="U3373" i="8"/>
  <c r="U3374" i="8"/>
  <c r="U3375" i="8"/>
  <c r="U3376" i="8"/>
  <c r="U3377" i="8"/>
  <c r="U3378" i="8"/>
  <c r="U3379" i="8"/>
  <c r="U3380" i="8"/>
  <c r="U3381" i="8"/>
  <c r="U3382" i="8"/>
  <c r="U3383" i="8"/>
  <c r="U3384" i="8"/>
  <c r="U3385" i="8"/>
  <c r="U3386" i="8"/>
  <c r="U3387" i="8"/>
  <c r="U3388" i="8"/>
  <c r="U3389" i="8"/>
  <c r="U3390" i="8"/>
  <c r="U3391" i="8"/>
  <c r="U3392" i="8"/>
  <c r="U3393" i="8"/>
  <c r="U3394" i="8"/>
  <c r="U3395" i="8"/>
  <c r="U3396" i="8"/>
  <c r="U3397" i="8"/>
  <c r="U3398" i="8"/>
  <c r="U3399" i="8"/>
  <c r="U3400" i="8"/>
  <c r="U3401" i="8"/>
  <c r="U3402" i="8"/>
  <c r="U3403" i="8"/>
  <c r="U3404" i="8"/>
  <c r="U3405" i="8"/>
  <c r="U3406" i="8"/>
  <c r="U3407" i="8"/>
  <c r="U3408" i="8"/>
  <c r="U3409" i="8"/>
  <c r="U3410" i="8"/>
  <c r="U3411" i="8"/>
  <c r="U3412" i="8"/>
  <c r="U3413" i="8"/>
  <c r="U3414" i="8"/>
  <c r="U3415" i="8"/>
  <c r="U3416" i="8"/>
  <c r="U3417" i="8"/>
  <c r="U3418" i="8"/>
  <c r="U3419" i="8"/>
  <c r="U3420" i="8"/>
  <c r="U3421" i="8"/>
  <c r="U3422" i="8"/>
  <c r="U3423" i="8"/>
  <c r="U3424" i="8"/>
  <c r="U3425" i="8"/>
  <c r="U3426" i="8"/>
  <c r="U3427" i="8"/>
  <c r="U3428" i="8"/>
  <c r="U3429" i="8"/>
  <c r="U3430" i="8"/>
  <c r="U3431" i="8"/>
  <c r="U3432" i="8"/>
  <c r="U3433" i="8"/>
  <c r="U3434" i="8"/>
  <c r="U3435" i="8"/>
  <c r="U3436" i="8"/>
  <c r="U3437" i="8"/>
  <c r="U3438" i="8"/>
  <c r="U3439" i="8"/>
  <c r="U3440" i="8"/>
  <c r="U3441" i="8"/>
  <c r="U3442" i="8"/>
  <c r="U3443" i="8"/>
  <c r="U3444" i="8"/>
  <c r="U3445" i="8"/>
  <c r="U3446" i="8"/>
  <c r="U3447" i="8"/>
  <c r="U3448" i="8"/>
  <c r="U3449" i="8"/>
  <c r="U3450" i="8"/>
  <c r="U3451" i="8"/>
  <c r="U3452" i="8"/>
  <c r="U3453" i="8"/>
  <c r="U3454" i="8"/>
  <c r="U3455" i="8"/>
  <c r="U3456" i="8"/>
  <c r="U3457" i="8"/>
  <c r="U3458" i="8"/>
  <c r="U3459" i="8"/>
  <c r="U3460" i="8"/>
  <c r="U3461" i="8"/>
  <c r="U3462" i="8"/>
  <c r="U3463" i="8"/>
  <c r="U3464" i="8"/>
  <c r="U3465" i="8"/>
  <c r="U3466" i="8"/>
  <c r="U3467" i="8"/>
  <c r="U3468" i="8"/>
  <c r="U3469" i="8"/>
  <c r="U3470" i="8"/>
  <c r="U3471" i="8"/>
  <c r="U3472" i="8"/>
  <c r="U3473" i="8"/>
  <c r="U3474" i="8"/>
  <c r="U3475" i="8"/>
  <c r="U3476" i="8"/>
  <c r="U3477" i="8"/>
  <c r="U3478" i="8"/>
  <c r="U3479" i="8"/>
  <c r="U3480" i="8"/>
  <c r="U3481" i="8"/>
  <c r="U3482" i="8"/>
  <c r="U3483" i="8"/>
  <c r="U3484" i="8"/>
  <c r="U3485" i="8"/>
  <c r="U3486" i="8"/>
  <c r="U3487" i="8"/>
  <c r="U3488" i="8"/>
  <c r="U3489" i="8"/>
  <c r="U3490" i="8"/>
  <c r="U3491" i="8"/>
  <c r="U3492" i="8"/>
  <c r="U3493" i="8"/>
  <c r="U3494" i="8"/>
  <c r="U3495" i="8"/>
  <c r="U3496" i="8"/>
  <c r="U3497" i="8"/>
  <c r="U3498" i="8"/>
  <c r="U3499" i="8"/>
  <c r="U3500" i="8"/>
  <c r="U3501" i="8"/>
  <c r="U3502" i="8"/>
  <c r="U3503" i="8"/>
  <c r="U3504" i="8"/>
  <c r="U3505" i="8"/>
  <c r="U3506" i="8"/>
  <c r="U3507" i="8"/>
  <c r="U3508" i="8"/>
  <c r="U3509" i="8"/>
  <c r="U3510" i="8"/>
  <c r="U3511" i="8"/>
  <c r="U3512" i="8"/>
  <c r="U3513" i="8"/>
  <c r="U3514" i="8"/>
  <c r="U3515" i="8"/>
  <c r="U3516" i="8"/>
  <c r="U3517" i="8"/>
  <c r="U3518" i="8"/>
  <c r="U3519" i="8"/>
  <c r="U3520" i="8"/>
  <c r="U3521" i="8"/>
  <c r="U3522" i="8"/>
  <c r="U3523" i="8"/>
  <c r="U3524" i="8"/>
  <c r="U3525" i="8"/>
  <c r="U3526" i="8"/>
  <c r="U3527" i="8"/>
  <c r="U3528" i="8"/>
  <c r="U3529" i="8"/>
  <c r="U3530" i="8"/>
  <c r="U3531" i="8"/>
  <c r="U3532" i="8"/>
  <c r="U3533" i="8"/>
  <c r="U3534" i="8"/>
  <c r="U3535" i="8"/>
  <c r="U3536" i="8"/>
  <c r="U3537" i="8"/>
  <c r="U3538" i="8"/>
  <c r="U3539" i="8"/>
  <c r="U3540" i="8"/>
  <c r="U3541" i="8"/>
  <c r="U3542" i="8"/>
  <c r="U3543" i="8"/>
  <c r="U3544" i="8"/>
  <c r="U3545" i="8"/>
  <c r="U3546" i="8"/>
  <c r="U3547" i="8"/>
  <c r="U3548" i="8"/>
  <c r="U3549" i="8"/>
  <c r="U3550" i="8"/>
  <c r="U3551" i="8"/>
  <c r="U3552" i="8"/>
  <c r="U3553" i="8"/>
  <c r="U3554" i="8"/>
  <c r="U3555" i="8"/>
  <c r="U3556" i="8"/>
  <c r="U3557" i="8"/>
  <c r="U3558" i="8"/>
  <c r="U3559" i="8"/>
  <c r="U3560" i="8"/>
  <c r="U3561" i="8"/>
  <c r="U3562" i="8"/>
  <c r="U3563" i="8"/>
  <c r="U3564" i="8"/>
  <c r="U3565" i="8"/>
  <c r="U3566" i="8"/>
  <c r="U3567" i="8"/>
  <c r="U3568" i="8"/>
  <c r="U3569" i="8"/>
  <c r="U3570" i="8"/>
  <c r="U3571" i="8"/>
  <c r="U3572" i="8"/>
  <c r="U3573" i="8"/>
  <c r="U3574" i="8"/>
  <c r="U3575" i="8"/>
  <c r="U3576" i="8"/>
  <c r="U3577" i="8"/>
  <c r="U3578" i="8"/>
  <c r="U3579" i="8"/>
  <c r="U3580" i="8"/>
  <c r="U3581" i="8"/>
  <c r="U3582" i="8"/>
  <c r="U3583" i="8"/>
  <c r="U3584" i="8"/>
  <c r="U3585" i="8"/>
  <c r="U3586" i="8"/>
  <c r="U3587" i="8"/>
  <c r="U3588" i="8"/>
  <c r="U3589" i="8"/>
  <c r="U3590" i="8"/>
  <c r="U3591" i="8"/>
  <c r="U3592" i="8"/>
  <c r="U3593" i="8"/>
  <c r="U3594" i="8"/>
  <c r="U3595" i="8"/>
  <c r="U3596" i="8"/>
  <c r="U3597" i="8"/>
  <c r="U3598" i="8"/>
  <c r="U3599" i="8"/>
  <c r="U3600" i="8"/>
  <c r="U3601" i="8"/>
  <c r="U3602" i="8"/>
  <c r="U3603" i="8"/>
  <c r="U3604" i="8"/>
  <c r="U3605" i="8"/>
  <c r="U3606" i="8"/>
  <c r="U3607" i="8"/>
  <c r="U3608" i="8"/>
  <c r="U3609" i="8"/>
  <c r="U3610" i="8"/>
  <c r="U3611" i="8"/>
  <c r="U3612" i="8"/>
  <c r="U3613" i="8"/>
  <c r="U3614" i="8"/>
  <c r="U3615" i="8"/>
  <c r="U3616" i="8"/>
  <c r="U3617" i="8"/>
  <c r="U3618" i="8"/>
  <c r="U3619" i="8"/>
  <c r="U3620" i="8"/>
  <c r="U3621" i="8"/>
  <c r="U3622" i="8"/>
  <c r="U3623" i="8"/>
  <c r="U3624" i="8"/>
  <c r="U3625" i="8"/>
  <c r="U3626" i="8"/>
  <c r="U3627" i="8"/>
  <c r="U3628" i="8"/>
  <c r="U3629" i="8"/>
  <c r="U3630" i="8"/>
  <c r="U3631" i="8"/>
  <c r="U3632" i="8"/>
  <c r="U3633" i="8"/>
  <c r="U3634" i="8"/>
  <c r="U3635" i="8"/>
  <c r="U3636" i="8"/>
  <c r="U3637" i="8"/>
  <c r="U3638" i="8"/>
  <c r="U3639" i="8"/>
  <c r="U3640" i="8"/>
  <c r="U3641" i="8"/>
  <c r="U3642" i="8"/>
  <c r="U3643" i="8"/>
  <c r="U3644" i="8"/>
  <c r="U3645" i="8"/>
  <c r="U3646" i="8"/>
  <c r="U3647" i="8"/>
  <c r="U3648" i="8"/>
  <c r="U3649" i="8"/>
  <c r="U3650" i="8"/>
  <c r="U3651" i="8"/>
  <c r="U3652" i="8"/>
  <c r="U3653" i="8"/>
  <c r="U3654" i="8"/>
  <c r="U3655" i="8"/>
  <c r="U3656" i="8"/>
  <c r="U3657" i="8"/>
  <c r="U3658" i="8"/>
  <c r="U3659" i="8"/>
  <c r="U3660" i="8"/>
  <c r="U3661" i="8"/>
  <c r="U3662" i="8"/>
  <c r="U3663" i="8"/>
  <c r="U3664" i="8"/>
  <c r="U3665" i="8"/>
  <c r="U3666" i="8"/>
  <c r="U3667" i="8"/>
  <c r="U3668" i="8"/>
  <c r="U3669" i="8"/>
  <c r="U3670" i="8"/>
  <c r="U3671" i="8"/>
  <c r="U3672" i="8"/>
  <c r="U3673" i="8"/>
  <c r="U3674" i="8"/>
  <c r="U3675" i="8"/>
  <c r="U3676" i="8"/>
  <c r="U3677" i="8"/>
  <c r="U3678" i="8"/>
  <c r="U3679" i="8"/>
  <c r="U3680" i="8"/>
  <c r="U3681" i="8"/>
  <c r="U3682" i="8"/>
  <c r="U3683" i="8"/>
  <c r="U3684" i="8"/>
  <c r="U3685" i="8"/>
  <c r="U3686" i="8"/>
  <c r="U3687" i="8"/>
  <c r="U3688" i="8"/>
  <c r="U3689" i="8"/>
  <c r="U3690" i="8"/>
  <c r="U3691" i="8"/>
  <c r="U3692" i="8"/>
  <c r="U3693" i="8"/>
  <c r="U3694" i="8"/>
  <c r="U3695" i="8"/>
  <c r="U3696" i="8"/>
  <c r="U3697" i="8"/>
  <c r="U3698" i="8"/>
  <c r="U3699" i="8"/>
  <c r="U3700" i="8"/>
  <c r="U3701" i="8"/>
  <c r="U3702" i="8"/>
  <c r="U3703" i="8"/>
  <c r="U3704" i="8"/>
  <c r="U3705" i="8"/>
  <c r="U3706" i="8"/>
  <c r="U3707" i="8"/>
  <c r="U3708" i="8"/>
  <c r="U3709" i="8"/>
  <c r="U3710" i="8"/>
  <c r="U3711" i="8"/>
  <c r="U3712" i="8"/>
  <c r="U3713" i="8"/>
  <c r="U3714" i="8"/>
  <c r="U3715" i="8"/>
  <c r="U3716" i="8"/>
  <c r="U3717" i="8"/>
  <c r="U3718" i="8"/>
  <c r="U3719" i="8"/>
  <c r="U3720" i="8"/>
  <c r="U3721" i="8"/>
  <c r="U3722" i="8"/>
  <c r="U3723" i="8"/>
  <c r="U3724" i="8"/>
  <c r="U3725" i="8"/>
  <c r="U3726" i="8"/>
  <c r="U3727" i="8"/>
  <c r="U3728" i="8"/>
  <c r="U3729" i="8"/>
  <c r="U3730" i="8"/>
  <c r="U3731" i="8"/>
  <c r="U3732" i="8"/>
  <c r="U3733" i="8"/>
  <c r="U3734" i="8"/>
  <c r="U3735" i="8"/>
  <c r="U3736" i="8"/>
  <c r="U3737" i="8"/>
  <c r="U3738" i="8"/>
  <c r="U3739" i="8"/>
  <c r="U3740" i="8"/>
  <c r="U3741" i="8"/>
  <c r="U3742" i="8"/>
  <c r="U3743" i="8"/>
  <c r="U3744" i="8"/>
  <c r="U3745" i="8"/>
  <c r="U3746" i="8"/>
  <c r="U3747" i="8"/>
  <c r="U3748" i="8"/>
  <c r="U3749" i="8"/>
  <c r="U3750" i="8"/>
  <c r="U3751" i="8"/>
  <c r="U3752" i="8"/>
  <c r="U3753" i="8"/>
  <c r="U3754" i="8"/>
  <c r="U3755" i="8"/>
  <c r="U3756" i="8"/>
  <c r="U3757" i="8"/>
  <c r="U3758" i="8"/>
  <c r="U3759" i="8"/>
  <c r="U3760" i="8"/>
  <c r="U3761" i="8"/>
  <c r="U3762" i="8"/>
  <c r="U3763" i="8"/>
  <c r="U3764" i="8"/>
  <c r="U3765" i="8"/>
  <c r="U3766" i="8"/>
  <c r="U3767" i="8"/>
  <c r="U3768" i="8"/>
  <c r="U3769" i="8"/>
  <c r="U3770" i="8"/>
  <c r="U3771" i="8"/>
  <c r="U3772" i="8"/>
  <c r="U3773" i="8"/>
  <c r="U3774" i="8"/>
  <c r="U3775" i="8"/>
  <c r="U3776" i="8"/>
  <c r="U3777" i="8"/>
  <c r="U3778" i="8"/>
  <c r="U3779" i="8"/>
  <c r="U3780" i="8"/>
  <c r="U3781" i="8"/>
  <c r="U3782" i="8"/>
  <c r="U3783" i="8"/>
  <c r="U3784" i="8"/>
  <c r="U3785" i="8"/>
  <c r="U3786" i="8"/>
  <c r="U3787" i="8"/>
  <c r="U3788" i="8"/>
  <c r="U3789" i="8"/>
  <c r="U3790" i="8"/>
  <c r="U3791" i="8"/>
  <c r="U3792" i="8"/>
  <c r="U3793" i="8"/>
  <c r="U3794" i="8"/>
  <c r="U3795" i="8"/>
  <c r="U3796" i="8"/>
  <c r="U3797" i="8"/>
  <c r="U3798" i="8"/>
  <c r="U3799" i="8"/>
  <c r="U3800" i="8"/>
  <c r="U3801" i="8"/>
  <c r="U3802" i="8"/>
  <c r="U3803" i="8"/>
  <c r="U3804" i="8"/>
  <c r="U3805" i="8"/>
  <c r="U3806" i="8"/>
  <c r="U3807" i="8"/>
  <c r="U3808" i="8"/>
  <c r="U3809" i="8"/>
  <c r="U3810" i="8"/>
  <c r="U3811" i="8"/>
  <c r="U3812" i="8"/>
  <c r="U3813" i="8"/>
  <c r="U3814" i="8"/>
  <c r="U3815" i="8"/>
  <c r="U3816" i="8"/>
  <c r="U3817" i="8"/>
  <c r="U3818" i="8"/>
  <c r="U3819" i="8"/>
  <c r="U3820" i="8"/>
  <c r="U3821" i="8"/>
  <c r="U3822" i="8"/>
  <c r="U3823" i="8"/>
  <c r="U3824" i="8"/>
  <c r="U3825" i="8"/>
  <c r="U3826" i="8"/>
  <c r="U3827" i="8"/>
  <c r="U3828" i="8"/>
  <c r="U3829" i="8"/>
  <c r="U3830" i="8"/>
  <c r="U3831" i="8"/>
  <c r="U3832" i="8"/>
  <c r="U3833" i="8"/>
  <c r="U3834" i="8"/>
  <c r="U3835" i="8"/>
  <c r="U3836" i="8"/>
  <c r="U3837" i="8"/>
  <c r="U3838" i="8"/>
  <c r="U3839" i="8"/>
  <c r="U3840" i="8"/>
  <c r="U3841" i="8"/>
  <c r="U3842" i="8"/>
  <c r="U3843" i="8"/>
  <c r="U3844" i="8"/>
  <c r="U3845" i="8"/>
  <c r="U3846" i="8"/>
  <c r="U3847" i="8"/>
  <c r="U3848" i="8"/>
  <c r="U3849" i="8"/>
  <c r="U3850" i="8"/>
  <c r="U3851" i="8"/>
  <c r="U3852" i="8"/>
  <c r="U3853" i="8"/>
  <c r="U3854" i="8"/>
  <c r="U3855" i="8"/>
  <c r="U3856" i="8"/>
  <c r="U3857" i="8"/>
  <c r="U3858" i="8"/>
  <c r="U3859" i="8"/>
  <c r="U3860" i="8"/>
  <c r="U3861" i="8"/>
  <c r="U3862" i="8"/>
  <c r="U3863" i="8"/>
  <c r="U3864" i="8"/>
  <c r="U3865" i="8"/>
  <c r="U3866" i="8"/>
  <c r="U3867" i="8"/>
  <c r="U3868" i="8"/>
  <c r="U3869" i="8"/>
  <c r="U3870" i="8"/>
  <c r="U3871" i="8"/>
  <c r="U3872" i="8"/>
  <c r="U3873" i="8"/>
  <c r="U3874" i="8"/>
  <c r="U3875" i="8"/>
  <c r="U3876" i="8"/>
  <c r="U3877" i="8"/>
  <c r="U3878" i="8"/>
  <c r="U3879" i="8"/>
  <c r="U3880" i="8"/>
  <c r="U3881" i="8"/>
  <c r="U3882" i="8"/>
  <c r="U3883" i="8"/>
  <c r="U3884" i="8"/>
  <c r="U3885" i="8"/>
  <c r="U3886" i="8"/>
  <c r="U3887" i="8"/>
  <c r="U3888" i="8"/>
  <c r="U3889" i="8"/>
  <c r="U3890" i="8"/>
  <c r="U3891" i="8"/>
  <c r="U3892" i="8"/>
  <c r="U3893" i="8"/>
  <c r="U3894" i="8"/>
  <c r="U3895" i="8"/>
  <c r="U3896" i="8"/>
  <c r="U3897" i="8"/>
  <c r="U3898" i="8"/>
  <c r="U3899" i="8"/>
  <c r="U3900" i="8"/>
  <c r="U3901" i="8"/>
  <c r="U3902" i="8"/>
  <c r="U3903" i="8"/>
  <c r="U3904" i="8"/>
  <c r="U3905" i="8"/>
  <c r="U3906" i="8"/>
  <c r="U3907" i="8"/>
  <c r="U3908" i="8"/>
  <c r="U3909" i="8"/>
  <c r="U3910" i="8"/>
  <c r="U3911" i="8"/>
  <c r="U3912" i="8"/>
  <c r="U3913" i="8"/>
  <c r="U3914" i="8"/>
  <c r="U3915" i="8"/>
  <c r="U3916" i="8"/>
  <c r="U3917" i="8"/>
  <c r="U3918" i="8"/>
  <c r="U3919" i="8"/>
  <c r="U3920" i="8"/>
  <c r="U3921" i="8"/>
  <c r="U3922" i="8"/>
  <c r="U3923" i="8"/>
  <c r="U3924" i="8"/>
  <c r="U3925" i="8"/>
  <c r="U3926" i="8"/>
  <c r="U3927" i="8"/>
  <c r="U3928" i="8"/>
  <c r="U3929" i="8"/>
  <c r="U3930" i="8"/>
  <c r="U3931" i="8"/>
  <c r="U3932" i="8"/>
  <c r="U3933" i="8"/>
  <c r="U3934" i="8"/>
  <c r="U3935" i="8"/>
  <c r="U3936" i="8"/>
  <c r="U3937" i="8"/>
  <c r="U3938" i="8"/>
  <c r="U3939" i="8"/>
  <c r="U3940" i="8"/>
  <c r="U3941" i="8"/>
  <c r="U3942" i="8"/>
  <c r="U3943" i="8"/>
  <c r="U3944" i="8"/>
  <c r="U3945" i="8"/>
  <c r="U3946" i="8"/>
  <c r="U3947" i="8"/>
  <c r="U3948" i="8"/>
  <c r="U3949" i="8"/>
  <c r="U3950" i="8"/>
  <c r="U3951" i="8"/>
  <c r="U3952" i="8"/>
  <c r="U3953" i="8"/>
  <c r="U3954" i="8"/>
  <c r="U3955" i="8"/>
  <c r="U3956" i="8"/>
  <c r="U3957" i="8"/>
  <c r="U3958" i="8"/>
  <c r="U3959" i="8"/>
  <c r="U3960" i="8"/>
  <c r="U3961" i="8"/>
  <c r="U3962" i="8"/>
  <c r="U3963" i="8"/>
  <c r="U3964" i="8"/>
  <c r="U3965" i="8"/>
  <c r="U3966" i="8"/>
  <c r="U3967" i="8"/>
  <c r="U3968" i="8"/>
  <c r="U3969" i="8"/>
  <c r="U3970" i="8"/>
  <c r="U3971" i="8"/>
  <c r="U3972" i="8"/>
  <c r="U3973" i="8"/>
  <c r="U3974" i="8"/>
  <c r="U3975" i="8"/>
  <c r="U3976" i="8"/>
  <c r="U3977" i="8"/>
  <c r="U3978" i="8"/>
  <c r="U3979" i="8"/>
  <c r="U3980" i="8"/>
  <c r="U3981" i="8"/>
  <c r="U3982" i="8"/>
  <c r="U3983" i="8"/>
  <c r="U3984" i="8"/>
  <c r="U3985" i="8"/>
  <c r="U3986" i="8"/>
  <c r="U3987" i="8"/>
  <c r="U3988" i="8"/>
  <c r="U3989" i="8"/>
  <c r="U3990" i="8"/>
  <c r="U3991" i="8"/>
  <c r="U3992" i="8"/>
  <c r="U3993" i="8"/>
  <c r="U3994" i="8"/>
  <c r="U3995" i="8"/>
  <c r="U3996" i="8"/>
  <c r="U3997" i="8"/>
  <c r="U3998" i="8"/>
  <c r="U3999" i="8"/>
  <c r="U4000" i="8"/>
  <c r="U4001" i="8"/>
  <c r="U4002" i="8"/>
  <c r="U4003" i="8"/>
  <c r="U4004" i="8"/>
  <c r="U4005" i="8"/>
  <c r="U4006" i="8"/>
  <c r="U4007" i="8"/>
  <c r="U4008" i="8"/>
  <c r="U4009" i="8"/>
  <c r="U4010" i="8"/>
  <c r="U4011" i="8"/>
  <c r="U4012" i="8"/>
  <c r="U4013" i="8"/>
  <c r="U4014" i="8"/>
  <c r="U4015" i="8"/>
  <c r="U4016" i="8"/>
  <c r="U4017" i="8"/>
  <c r="U4018" i="8"/>
  <c r="U4019" i="8"/>
  <c r="U4020" i="8"/>
  <c r="U4021" i="8"/>
  <c r="U4022" i="8"/>
  <c r="U4023" i="8"/>
  <c r="U4024" i="8"/>
  <c r="U4025" i="8"/>
  <c r="U4026" i="8"/>
  <c r="U4027" i="8"/>
  <c r="U4028" i="8"/>
  <c r="U4029" i="8"/>
  <c r="U4030" i="8"/>
  <c r="U4031" i="8"/>
  <c r="U4032" i="8"/>
  <c r="U4033" i="8"/>
  <c r="U4034" i="8"/>
  <c r="U4035" i="8"/>
  <c r="U4036" i="8"/>
  <c r="U4037" i="8"/>
  <c r="U4038" i="8"/>
  <c r="U4039" i="8"/>
  <c r="U4040" i="8"/>
  <c r="U4041" i="8"/>
  <c r="U4042" i="8"/>
  <c r="U4043" i="8"/>
  <c r="U4044" i="8"/>
  <c r="U4045" i="8"/>
  <c r="U4046" i="8"/>
  <c r="U4047" i="8"/>
  <c r="U4048" i="8"/>
  <c r="U4049" i="8"/>
  <c r="U4050" i="8"/>
  <c r="U4051" i="8"/>
  <c r="U4052" i="8"/>
  <c r="U4053" i="8"/>
  <c r="U4054" i="8"/>
  <c r="U4055" i="8"/>
  <c r="U4056" i="8"/>
  <c r="U4057" i="8"/>
  <c r="U4058" i="8"/>
  <c r="U4059" i="8"/>
  <c r="U4060" i="8"/>
  <c r="U4061" i="8"/>
  <c r="U4062" i="8"/>
  <c r="U4063" i="8"/>
  <c r="U4064" i="8"/>
  <c r="U4065" i="8"/>
  <c r="U4066" i="8"/>
  <c r="U4067" i="8"/>
  <c r="U4068" i="8"/>
  <c r="U4069" i="8"/>
  <c r="U4070" i="8"/>
  <c r="U4071" i="8"/>
  <c r="U4072" i="8"/>
  <c r="U4073" i="8"/>
  <c r="U4074" i="8"/>
  <c r="U4075" i="8"/>
  <c r="U4076" i="8"/>
  <c r="U4077" i="8"/>
  <c r="U4078" i="8"/>
  <c r="U4079" i="8"/>
  <c r="U4080" i="8"/>
  <c r="U4081" i="8"/>
  <c r="U4082" i="8"/>
  <c r="U4083" i="8"/>
  <c r="U4084" i="8"/>
  <c r="U4085" i="8"/>
  <c r="U4086" i="8"/>
  <c r="U4087" i="8"/>
  <c r="U4088" i="8"/>
  <c r="U4089" i="8"/>
  <c r="U4090" i="8"/>
  <c r="U4091" i="8"/>
  <c r="U4092" i="8"/>
  <c r="U4093" i="8"/>
  <c r="U4094" i="8"/>
  <c r="U4095" i="8"/>
  <c r="U4096" i="8"/>
  <c r="U4097" i="8"/>
  <c r="U4098" i="8"/>
  <c r="U4099" i="8"/>
  <c r="U4100" i="8"/>
  <c r="U4101" i="8"/>
  <c r="U4102" i="8"/>
  <c r="U4103" i="8"/>
  <c r="U4104" i="8"/>
  <c r="U4105" i="8"/>
  <c r="U4106" i="8"/>
  <c r="U4107" i="8"/>
  <c r="U4108" i="8"/>
  <c r="U4109" i="8"/>
  <c r="U4110" i="8"/>
  <c r="U4111" i="8"/>
  <c r="U4112" i="8"/>
  <c r="U4113" i="8"/>
  <c r="U4114" i="8"/>
  <c r="U4115" i="8"/>
  <c r="U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2451" i="8"/>
  <c r="T2452" i="8"/>
  <c r="T2453" i="8"/>
  <c r="T2454" i="8"/>
  <c r="T2455" i="8"/>
  <c r="T2456" i="8"/>
  <c r="T2457" i="8"/>
  <c r="T2458" i="8"/>
  <c r="T2459" i="8"/>
  <c r="T2460" i="8"/>
  <c r="T2461" i="8"/>
  <c r="T2462" i="8"/>
  <c r="T2463" i="8"/>
  <c r="T2464" i="8"/>
  <c r="T2465" i="8"/>
  <c r="T2466" i="8"/>
  <c r="T2467" i="8"/>
  <c r="T2468" i="8"/>
  <c r="T2469" i="8"/>
  <c r="T2470" i="8"/>
  <c r="T2471" i="8"/>
  <c r="T2472" i="8"/>
  <c r="T2473" i="8"/>
  <c r="T2474" i="8"/>
  <c r="T2475" i="8"/>
  <c r="T2476" i="8"/>
  <c r="T2477" i="8"/>
  <c r="T2478" i="8"/>
  <c r="T2479" i="8"/>
  <c r="T2480" i="8"/>
  <c r="T2481" i="8"/>
  <c r="T2482" i="8"/>
  <c r="T2483" i="8"/>
  <c r="T2484" i="8"/>
  <c r="T2485" i="8"/>
  <c r="T2486" i="8"/>
  <c r="T2487" i="8"/>
  <c r="T2488" i="8"/>
  <c r="T2489" i="8"/>
  <c r="T2490" i="8"/>
  <c r="T2491" i="8"/>
  <c r="T2492" i="8"/>
  <c r="T2493" i="8"/>
  <c r="T2494" i="8"/>
  <c r="T2495" i="8"/>
  <c r="T2496" i="8"/>
  <c r="T2497" i="8"/>
  <c r="T2498" i="8"/>
  <c r="T2499" i="8"/>
  <c r="T2500" i="8"/>
  <c r="T2501" i="8"/>
  <c r="T2502" i="8"/>
  <c r="T2503" i="8"/>
  <c r="T2504" i="8"/>
  <c r="T2505" i="8"/>
  <c r="T2506" i="8"/>
  <c r="T2507" i="8"/>
  <c r="T2508" i="8"/>
  <c r="T2509" i="8"/>
  <c r="T2510" i="8"/>
  <c r="T2511" i="8"/>
  <c r="T2512" i="8"/>
  <c r="T2513" i="8"/>
  <c r="T2514" i="8"/>
  <c r="T2515" i="8"/>
  <c r="T2516" i="8"/>
  <c r="T2517" i="8"/>
  <c r="T2518" i="8"/>
  <c r="T2519" i="8"/>
  <c r="T2520" i="8"/>
  <c r="T2521" i="8"/>
  <c r="T2522" i="8"/>
  <c r="T2523" i="8"/>
  <c r="T2524" i="8"/>
  <c r="T2525" i="8"/>
  <c r="T2526" i="8"/>
  <c r="T2527" i="8"/>
  <c r="T2528" i="8"/>
  <c r="T2529" i="8"/>
  <c r="T2530" i="8"/>
  <c r="T2531" i="8"/>
  <c r="T2532" i="8"/>
  <c r="T2533" i="8"/>
  <c r="T2534" i="8"/>
  <c r="T2535" i="8"/>
  <c r="T2536" i="8"/>
  <c r="T2537" i="8"/>
  <c r="T2538" i="8"/>
  <c r="T2539" i="8"/>
  <c r="T2540" i="8"/>
  <c r="T2541" i="8"/>
  <c r="T2542" i="8"/>
  <c r="T2543" i="8"/>
  <c r="T2544" i="8"/>
  <c r="T2545" i="8"/>
  <c r="T2546" i="8"/>
  <c r="T2547" i="8"/>
  <c r="T2548" i="8"/>
  <c r="T2549" i="8"/>
  <c r="T2550" i="8"/>
  <c r="T2551" i="8"/>
  <c r="T2552" i="8"/>
  <c r="T2553" i="8"/>
  <c r="T2554" i="8"/>
  <c r="T2555" i="8"/>
  <c r="T2556" i="8"/>
  <c r="T2557" i="8"/>
  <c r="T2558" i="8"/>
  <c r="T2559" i="8"/>
  <c r="T2560" i="8"/>
  <c r="T2561" i="8"/>
  <c r="T2562" i="8"/>
  <c r="T2563" i="8"/>
  <c r="T2564" i="8"/>
  <c r="T2565" i="8"/>
  <c r="T2566" i="8"/>
  <c r="T2567" i="8"/>
  <c r="T2568" i="8"/>
  <c r="T2569" i="8"/>
  <c r="T2570" i="8"/>
  <c r="T2571" i="8"/>
  <c r="T2572" i="8"/>
  <c r="T2573" i="8"/>
  <c r="T2574" i="8"/>
  <c r="T2575" i="8"/>
  <c r="T2576" i="8"/>
  <c r="T2577" i="8"/>
  <c r="T2578" i="8"/>
  <c r="T2579" i="8"/>
  <c r="T2580" i="8"/>
  <c r="T2581" i="8"/>
  <c r="T2582" i="8"/>
  <c r="T2583" i="8"/>
  <c r="T2584" i="8"/>
  <c r="T2585" i="8"/>
  <c r="T2586" i="8"/>
  <c r="T2587" i="8"/>
  <c r="T2588" i="8"/>
  <c r="T2589" i="8"/>
  <c r="T2590" i="8"/>
  <c r="T2591" i="8"/>
  <c r="T2592" i="8"/>
  <c r="T2593" i="8"/>
  <c r="T2594" i="8"/>
  <c r="T2595" i="8"/>
  <c r="T2596" i="8"/>
  <c r="T2597" i="8"/>
  <c r="T2598" i="8"/>
  <c r="T2599" i="8"/>
  <c r="T2600" i="8"/>
  <c r="T2601" i="8"/>
  <c r="T2602" i="8"/>
  <c r="T2603" i="8"/>
  <c r="T2604" i="8"/>
  <c r="T2605" i="8"/>
  <c r="T2606" i="8"/>
  <c r="T2607" i="8"/>
  <c r="T2608" i="8"/>
  <c r="T2609" i="8"/>
  <c r="T2610" i="8"/>
  <c r="T2611" i="8"/>
  <c r="T2612" i="8"/>
  <c r="T2613" i="8"/>
  <c r="T2614" i="8"/>
  <c r="T2615" i="8"/>
  <c r="T2616" i="8"/>
  <c r="T2617" i="8"/>
  <c r="T2618" i="8"/>
  <c r="T2619" i="8"/>
  <c r="T2620" i="8"/>
  <c r="T2621" i="8"/>
  <c r="T2622" i="8"/>
  <c r="T2623" i="8"/>
  <c r="T2624" i="8"/>
  <c r="T2625" i="8"/>
  <c r="T2626" i="8"/>
  <c r="T2627" i="8"/>
  <c r="T2628" i="8"/>
  <c r="T2629" i="8"/>
  <c r="T2630" i="8"/>
  <c r="T2631" i="8"/>
  <c r="T2632" i="8"/>
  <c r="T2633" i="8"/>
  <c r="T2634" i="8"/>
  <c r="T2635" i="8"/>
  <c r="T2636" i="8"/>
  <c r="T2637" i="8"/>
  <c r="T2638" i="8"/>
  <c r="T2639" i="8"/>
  <c r="T2640" i="8"/>
  <c r="T2641" i="8"/>
  <c r="T2642" i="8"/>
  <c r="T2643" i="8"/>
  <c r="T2644" i="8"/>
  <c r="T2645" i="8"/>
  <c r="T2646" i="8"/>
  <c r="T2647" i="8"/>
  <c r="T2648" i="8"/>
  <c r="T2649" i="8"/>
  <c r="T2650" i="8"/>
  <c r="T2651" i="8"/>
  <c r="T2652" i="8"/>
  <c r="T2653" i="8"/>
  <c r="T2654" i="8"/>
  <c r="T2655" i="8"/>
  <c r="T2656" i="8"/>
  <c r="T2657" i="8"/>
  <c r="T2658" i="8"/>
  <c r="T2659" i="8"/>
  <c r="T2660" i="8"/>
  <c r="T2661" i="8"/>
  <c r="T2662" i="8"/>
  <c r="T2663" i="8"/>
  <c r="T2664" i="8"/>
  <c r="T2665" i="8"/>
  <c r="T2666" i="8"/>
  <c r="T2667" i="8"/>
  <c r="T2668" i="8"/>
  <c r="T2669" i="8"/>
  <c r="T2670" i="8"/>
  <c r="T2671" i="8"/>
  <c r="T2672" i="8"/>
  <c r="T2673" i="8"/>
  <c r="T2674" i="8"/>
  <c r="T2675" i="8"/>
  <c r="T2676" i="8"/>
  <c r="T2677" i="8"/>
  <c r="T2678" i="8"/>
  <c r="T2679" i="8"/>
  <c r="T2680" i="8"/>
  <c r="T2681" i="8"/>
  <c r="T2682" i="8"/>
  <c r="T2683" i="8"/>
  <c r="T2684" i="8"/>
  <c r="T2685" i="8"/>
  <c r="T2686" i="8"/>
  <c r="T2687" i="8"/>
  <c r="T2688" i="8"/>
  <c r="T2689" i="8"/>
  <c r="T2690" i="8"/>
  <c r="T2691" i="8"/>
  <c r="T2692" i="8"/>
  <c r="T2693" i="8"/>
  <c r="T2694" i="8"/>
  <c r="T2695" i="8"/>
  <c r="T2696" i="8"/>
  <c r="T2697" i="8"/>
  <c r="T2698" i="8"/>
  <c r="T2699" i="8"/>
  <c r="T2700" i="8"/>
  <c r="T2701" i="8"/>
  <c r="T2702" i="8"/>
  <c r="T2703" i="8"/>
  <c r="T2704" i="8"/>
  <c r="T2705" i="8"/>
  <c r="T2706" i="8"/>
  <c r="T2707" i="8"/>
  <c r="T2708" i="8"/>
  <c r="T2709" i="8"/>
  <c r="T2710" i="8"/>
  <c r="T2711" i="8"/>
  <c r="T2712" i="8"/>
  <c r="T2713" i="8"/>
  <c r="T2714" i="8"/>
  <c r="T2715" i="8"/>
  <c r="T2716" i="8"/>
  <c r="T2717" i="8"/>
  <c r="T2718" i="8"/>
  <c r="T2719" i="8"/>
  <c r="T2720" i="8"/>
  <c r="T2721" i="8"/>
  <c r="T2722" i="8"/>
  <c r="T2723" i="8"/>
  <c r="T2724" i="8"/>
  <c r="T2725" i="8"/>
  <c r="T2726" i="8"/>
  <c r="T2727" i="8"/>
  <c r="T2728" i="8"/>
  <c r="T2729" i="8"/>
  <c r="T2730" i="8"/>
  <c r="T2731" i="8"/>
  <c r="T2732" i="8"/>
  <c r="T2733" i="8"/>
  <c r="T2734" i="8"/>
  <c r="T2735" i="8"/>
  <c r="T2736" i="8"/>
  <c r="T2737" i="8"/>
  <c r="T2738" i="8"/>
  <c r="T2739" i="8"/>
  <c r="T2740" i="8"/>
  <c r="T2741" i="8"/>
  <c r="T2742" i="8"/>
  <c r="T2743" i="8"/>
  <c r="T2744" i="8"/>
  <c r="T2745" i="8"/>
  <c r="T2746" i="8"/>
  <c r="T2747" i="8"/>
  <c r="T2748" i="8"/>
  <c r="T2749" i="8"/>
  <c r="T2750" i="8"/>
  <c r="T2751" i="8"/>
  <c r="T2752" i="8"/>
  <c r="T2753" i="8"/>
  <c r="T2754" i="8"/>
  <c r="T2755" i="8"/>
  <c r="T2756" i="8"/>
  <c r="T2757" i="8"/>
  <c r="T2758" i="8"/>
  <c r="T2759" i="8"/>
  <c r="T2760" i="8"/>
  <c r="T2761" i="8"/>
  <c r="T2762" i="8"/>
  <c r="T2763" i="8"/>
  <c r="T2764" i="8"/>
  <c r="T2765" i="8"/>
  <c r="T2766" i="8"/>
  <c r="T2767" i="8"/>
  <c r="T2768" i="8"/>
  <c r="T2769" i="8"/>
  <c r="T2770" i="8"/>
  <c r="T2771" i="8"/>
  <c r="T2772" i="8"/>
  <c r="T2773" i="8"/>
  <c r="T2774" i="8"/>
  <c r="T2775" i="8"/>
  <c r="T2776" i="8"/>
  <c r="T2777" i="8"/>
  <c r="T2778" i="8"/>
  <c r="T2779" i="8"/>
  <c r="T2780" i="8"/>
  <c r="T2781" i="8"/>
  <c r="T2782" i="8"/>
  <c r="T2783" i="8"/>
  <c r="T2784" i="8"/>
  <c r="T2785" i="8"/>
  <c r="T2786" i="8"/>
  <c r="T2787" i="8"/>
  <c r="T2788" i="8"/>
  <c r="T2789" i="8"/>
  <c r="T2790" i="8"/>
  <c r="T2791" i="8"/>
  <c r="T2792" i="8"/>
  <c r="T2793" i="8"/>
  <c r="T2794" i="8"/>
  <c r="T2795" i="8"/>
  <c r="T2796" i="8"/>
  <c r="T2797" i="8"/>
  <c r="T2798" i="8"/>
  <c r="T2799" i="8"/>
  <c r="T2800" i="8"/>
  <c r="T2801" i="8"/>
  <c r="T2802" i="8"/>
  <c r="T2803" i="8"/>
  <c r="T2804" i="8"/>
  <c r="T2805" i="8"/>
  <c r="T2806" i="8"/>
  <c r="T2807" i="8"/>
  <c r="T2808" i="8"/>
  <c r="T2809" i="8"/>
  <c r="T2810" i="8"/>
  <c r="T2811" i="8"/>
  <c r="T2812" i="8"/>
  <c r="T2813" i="8"/>
  <c r="T2814" i="8"/>
  <c r="T2815" i="8"/>
  <c r="T2816" i="8"/>
  <c r="T2817" i="8"/>
  <c r="T2818" i="8"/>
  <c r="T2819" i="8"/>
  <c r="T2820" i="8"/>
  <c r="T2821" i="8"/>
  <c r="T2822" i="8"/>
  <c r="T2823" i="8"/>
  <c r="T2824" i="8"/>
  <c r="T2825" i="8"/>
  <c r="T2826" i="8"/>
  <c r="T2827" i="8"/>
  <c r="T2828" i="8"/>
  <c r="T2829" i="8"/>
  <c r="T2830" i="8"/>
  <c r="T2831" i="8"/>
  <c r="T2832" i="8"/>
  <c r="T2833" i="8"/>
  <c r="T2834" i="8"/>
  <c r="T2835" i="8"/>
  <c r="T2836" i="8"/>
  <c r="T2837" i="8"/>
  <c r="T2838" i="8"/>
  <c r="T2839" i="8"/>
  <c r="T2840" i="8"/>
  <c r="T2841" i="8"/>
  <c r="T2842" i="8"/>
  <c r="T2843" i="8"/>
  <c r="T2844" i="8"/>
  <c r="T2845" i="8"/>
  <c r="T2846" i="8"/>
  <c r="T2847" i="8"/>
  <c r="T2848" i="8"/>
  <c r="T2849" i="8"/>
  <c r="T2850" i="8"/>
  <c r="T2851" i="8"/>
  <c r="T2852" i="8"/>
  <c r="T2853" i="8"/>
  <c r="T2854" i="8"/>
  <c r="T2855" i="8"/>
  <c r="T2856" i="8"/>
  <c r="T2857" i="8"/>
  <c r="T2858" i="8"/>
  <c r="T2859" i="8"/>
  <c r="T2860" i="8"/>
  <c r="T2861" i="8"/>
  <c r="T2862" i="8"/>
  <c r="T2863" i="8"/>
  <c r="T2864" i="8"/>
  <c r="T2865" i="8"/>
  <c r="T2866" i="8"/>
  <c r="T2867" i="8"/>
  <c r="T2868" i="8"/>
  <c r="T2869" i="8"/>
  <c r="T2870" i="8"/>
  <c r="T2871" i="8"/>
  <c r="T2872" i="8"/>
  <c r="T2873" i="8"/>
  <c r="T2874" i="8"/>
  <c r="T2875" i="8"/>
  <c r="T2876" i="8"/>
  <c r="T2877" i="8"/>
  <c r="T2878" i="8"/>
  <c r="T2879" i="8"/>
  <c r="T2880" i="8"/>
  <c r="T2881" i="8"/>
  <c r="T2882" i="8"/>
  <c r="T2883" i="8"/>
  <c r="T2884" i="8"/>
  <c r="T2885" i="8"/>
  <c r="T2886" i="8"/>
  <c r="T2887" i="8"/>
  <c r="T2888" i="8"/>
  <c r="T2889" i="8"/>
  <c r="T2890" i="8"/>
  <c r="T2891" i="8"/>
  <c r="T2892" i="8"/>
  <c r="T2893" i="8"/>
  <c r="T2894" i="8"/>
  <c r="T2895" i="8"/>
  <c r="T2896" i="8"/>
  <c r="T2897" i="8"/>
  <c r="T2898" i="8"/>
  <c r="T2899" i="8"/>
  <c r="T2900" i="8"/>
  <c r="T2901" i="8"/>
  <c r="T2902" i="8"/>
  <c r="T2903" i="8"/>
  <c r="T2904" i="8"/>
  <c r="T2905" i="8"/>
  <c r="T2906" i="8"/>
  <c r="T2907" i="8"/>
  <c r="T2908" i="8"/>
  <c r="T2909" i="8"/>
  <c r="T2910" i="8"/>
  <c r="T2911" i="8"/>
  <c r="T2912" i="8"/>
  <c r="T2913" i="8"/>
  <c r="T2914" i="8"/>
  <c r="T2915" i="8"/>
  <c r="T2916" i="8"/>
  <c r="T2917" i="8"/>
  <c r="T2918" i="8"/>
  <c r="T2919" i="8"/>
  <c r="T2920" i="8"/>
  <c r="T2921" i="8"/>
  <c r="T2922" i="8"/>
  <c r="T2923" i="8"/>
  <c r="T2924" i="8"/>
  <c r="T2925" i="8"/>
  <c r="T2926" i="8"/>
  <c r="T2927" i="8"/>
  <c r="T2928" i="8"/>
  <c r="T2929" i="8"/>
  <c r="T2930" i="8"/>
  <c r="T2931" i="8"/>
  <c r="T2932" i="8"/>
  <c r="T2933" i="8"/>
  <c r="T2934" i="8"/>
  <c r="T2935" i="8"/>
  <c r="T2936" i="8"/>
  <c r="T2937" i="8"/>
  <c r="T2938" i="8"/>
  <c r="T2939" i="8"/>
  <c r="T2940" i="8"/>
  <c r="T2941" i="8"/>
  <c r="T2942" i="8"/>
  <c r="T2943" i="8"/>
  <c r="T2944" i="8"/>
  <c r="T2945" i="8"/>
  <c r="T2946" i="8"/>
  <c r="T2947" i="8"/>
  <c r="T2948" i="8"/>
  <c r="T2949" i="8"/>
  <c r="T2950" i="8"/>
  <c r="T2951" i="8"/>
  <c r="T2952" i="8"/>
  <c r="T2953" i="8"/>
  <c r="T2954" i="8"/>
  <c r="T2955" i="8"/>
  <c r="T2956" i="8"/>
  <c r="T2957" i="8"/>
  <c r="T2958" i="8"/>
  <c r="T2959" i="8"/>
  <c r="T2960" i="8"/>
  <c r="T2961" i="8"/>
  <c r="T2962" i="8"/>
  <c r="T2963" i="8"/>
  <c r="T2964" i="8"/>
  <c r="T2965" i="8"/>
  <c r="T2966" i="8"/>
  <c r="T2967" i="8"/>
  <c r="T2968" i="8"/>
  <c r="T2969" i="8"/>
  <c r="T2970" i="8"/>
  <c r="T2971" i="8"/>
  <c r="T2972" i="8"/>
  <c r="T2973" i="8"/>
  <c r="T2974" i="8"/>
  <c r="T2975" i="8"/>
  <c r="T2976" i="8"/>
  <c r="T2977" i="8"/>
  <c r="T2978" i="8"/>
  <c r="T2979" i="8"/>
  <c r="T2980" i="8"/>
  <c r="T2981" i="8"/>
  <c r="T2982" i="8"/>
  <c r="T2983" i="8"/>
  <c r="T2984" i="8"/>
  <c r="T2985" i="8"/>
  <c r="T2986" i="8"/>
  <c r="T2987" i="8"/>
  <c r="T2988" i="8"/>
  <c r="T2989" i="8"/>
  <c r="T2990" i="8"/>
  <c r="T2991" i="8"/>
  <c r="T2992" i="8"/>
  <c r="T2993" i="8"/>
  <c r="T2994" i="8"/>
  <c r="T2995" i="8"/>
  <c r="T2996" i="8"/>
  <c r="T2997" i="8"/>
  <c r="T2998" i="8"/>
  <c r="T2999" i="8"/>
  <c r="T3000" i="8"/>
  <c r="T3001" i="8"/>
  <c r="T3002" i="8"/>
  <c r="T3003" i="8"/>
  <c r="T3004" i="8"/>
  <c r="T3005" i="8"/>
  <c r="T3006" i="8"/>
  <c r="T3007" i="8"/>
  <c r="T3008" i="8"/>
  <c r="T3009" i="8"/>
  <c r="T3010" i="8"/>
  <c r="T3011" i="8"/>
  <c r="T3012" i="8"/>
  <c r="T3013" i="8"/>
  <c r="T3014" i="8"/>
  <c r="T3015" i="8"/>
  <c r="T3016" i="8"/>
  <c r="T3017" i="8"/>
  <c r="T3018" i="8"/>
  <c r="T3019" i="8"/>
  <c r="T3020" i="8"/>
  <c r="T3021" i="8"/>
  <c r="T3022" i="8"/>
  <c r="T3023" i="8"/>
  <c r="T3024" i="8"/>
  <c r="T3025" i="8"/>
  <c r="T3026" i="8"/>
  <c r="T3027" i="8"/>
  <c r="T3028" i="8"/>
  <c r="T3029" i="8"/>
  <c r="T3030" i="8"/>
  <c r="T3031" i="8"/>
  <c r="T3032" i="8"/>
  <c r="T3033" i="8"/>
  <c r="T3034" i="8"/>
  <c r="T3035" i="8"/>
  <c r="T3036" i="8"/>
  <c r="T3037" i="8"/>
  <c r="T3038" i="8"/>
  <c r="T3039" i="8"/>
  <c r="T3040" i="8"/>
  <c r="T3041" i="8"/>
  <c r="T3042" i="8"/>
  <c r="T3043" i="8"/>
  <c r="T3044" i="8"/>
  <c r="T3045" i="8"/>
  <c r="T3046" i="8"/>
  <c r="T3047" i="8"/>
  <c r="T3048" i="8"/>
  <c r="T3049" i="8"/>
  <c r="T3050" i="8"/>
  <c r="T3051" i="8"/>
  <c r="T3052" i="8"/>
  <c r="T3053" i="8"/>
  <c r="T3054" i="8"/>
  <c r="T3055" i="8"/>
  <c r="T3056" i="8"/>
  <c r="T3057" i="8"/>
  <c r="T3058" i="8"/>
  <c r="T3059" i="8"/>
  <c r="T3060" i="8"/>
  <c r="T3061" i="8"/>
  <c r="T3062" i="8"/>
  <c r="T3063" i="8"/>
  <c r="T3064" i="8"/>
  <c r="T3065" i="8"/>
  <c r="T3066" i="8"/>
  <c r="T3067" i="8"/>
  <c r="T3068" i="8"/>
  <c r="T3069" i="8"/>
  <c r="T3070" i="8"/>
  <c r="T3071" i="8"/>
  <c r="T3072" i="8"/>
  <c r="T3073" i="8"/>
  <c r="T3074" i="8"/>
  <c r="T3075" i="8"/>
  <c r="T3076" i="8"/>
  <c r="T3077" i="8"/>
  <c r="T3078" i="8"/>
  <c r="T3079" i="8"/>
  <c r="T3080" i="8"/>
  <c r="T3081" i="8"/>
  <c r="T3082" i="8"/>
  <c r="T3083" i="8"/>
  <c r="T3084" i="8"/>
  <c r="T3085" i="8"/>
  <c r="T3086" i="8"/>
  <c r="T3087" i="8"/>
  <c r="T3088" i="8"/>
  <c r="T3089" i="8"/>
  <c r="T3090" i="8"/>
  <c r="T3091" i="8"/>
  <c r="T3092" i="8"/>
  <c r="T3093" i="8"/>
  <c r="T3094" i="8"/>
  <c r="T3095" i="8"/>
  <c r="T3096" i="8"/>
  <c r="T3097" i="8"/>
  <c r="T3098" i="8"/>
  <c r="T3099" i="8"/>
  <c r="T3100" i="8"/>
  <c r="T3101" i="8"/>
  <c r="T3102" i="8"/>
  <c r="T3103" i="8"/>
  <c r="T3104" i="8"/>
  <c r="T3105" i="8"/>
  <c r="T3106" i="8"/>
  <c r="T3107" i="8"/>
  <c r="T3108" i="8"/>
  <c r="T3109" i="8"/>
  <c r="T3110" i="8"/>
  <c r="T3111" i="8"/>
  <c r="T3112" i="8"/>
  <c r="T3113" i="8"/>
  <c r="T3114" i="8"/>
  <c r="T3115" i="8"/>
  <c r="T3116" i="8"/>
  <c r="T3117" i="8"/>
  <c r="T3118" i="8"/>
  <c r="T3119" i="8"/>
  <c r="T3120" i="8"/>
  <c r="T3121" i="8"/>
  <c r="T3122" i="8"/>
  <c r="T3123" i="8"/>
  <c r="T3124" i="8"/>
  <c r="T3125" i="8"/>
  <c r="T3126" i="8"/>
  <c r="T3127" i="8"/>
  <c r="T3128" i="8"/>
  <c r="T3129" i="8"/>
  <c r="T3130" i="8"/>
  <c r="T3131" i="8"/>
  <c r="T3132" i="8"/>
  <c r="T3133" i="8"/>
  <c r="T3134" i="8"/>
  <c r="T3135" i="8"/>
  <c r="T3136" i="8"/>
  <c r="T3137" i="8"/>
  <c r="T3138" i="8"/>
  <c r="T3139" i="8"/>
  <c r="T3140" i="8"/>
  <c r="T3141" i="8"/>
  <c r="T3142" i="8"/>
  <c r="T3143" i="8"/>
  <c r="T3144" i="8"/>
  <c r="T3145" i="8"/>
  <c r="T3146" i="8"/>
  <c r="T3147" i="8"/>
  <c r="T3148" i="8"/>
  <c r="T3149" i="8"/>
  <c r="T3150" i="8"/>
  <c r="T3151" i="8"/>
  <c r="T3152" i="8"/>
  <c r="T3153" i="8"/>
  <c r="T3154" i="8"/>
  <c r="T3155" i="8"/>
  <c r="T3156" i="8"/>
  <c r="T3157" i="8"/>
  <c r="T3158" i="8"/>
  <c r="T3159" i="8"/>
  <c r="T3160" i="8"/>
  <c r="T3161" i="8"/>
  <c r="T3162" i="8"/>
  <c r="T3163" i="8"/>
  <c r="T3164" i="8"/>
  <c r="T3165" i="8"/>
  <c r="T3166" i="8"/>
  <c r="T3167" i="8"/>
  <c r="T3168" i="8"/>
  <c r="T3169" i="8"/>
  <c r="T3170" i="8"/>
  <c r="T3171" i="8"/>
  <c r="T3172" i="8"/>
  <c r="T3173" i="8"/>
  <c r="T3174" i="8"/>
  <c r="T3175" i="8"/>
  <c r="T3176" i="8"/>
  <c r="T3177" i="8"/>
  <c r="T3178" i="8"/>
  <c r="T3179" i="8"/>
  <c r="T3180" i="8"/>
  <c r="T3181" i="8"/>
  <c r="T3182" i="8"/>
  <c r="T3183" i="8"/>
  <c r="T3184" i="8"/>
  <c r="T3185" i="8"/>
  <c r="T3186" i="8"/>
  <c r="T3187" i="8"/>
  <c r="T3188" i="8"/>
  <c r="T3189" i="8"/>
  <c r="T3190" i="8"/>
  <c r="T3191" i="8"/>
  <c r="T3192" i="8"/>
  <c r="T3193" i="8"/>
  <c r="T3194" i="8"/>
  <c r="T3195" i="8"/>
  <c r="T3196" i="8"/>
  <c r="T3197" i="8"/>
  <c r="T3198" i="8"/>
  <c r="T3199" i="8"/>
  <c r="T3200" i="8"/>
  <c r="T3201" i="8"/>
  <c r="T3202" i="8"/>
  <c r="T3203" i="8"/>
  <c r="T3204" i="8"/>
  <c r="T3205" i="8"/>
  <c r="T3206" i="8"/>
  <c r="T3207" i="8"/>
  <c r="T3208" i="8"/>
  <c r="T3209" i="8"/>
  <c r="T3210" i="8"/>
  <c r="T3211" i="8"/>
  <c r="T3212" i="8"/>
  <c r="T3213" i="8"/>
  <c r="T3214" i="8"/>
  <c r="T3215" i="8"/>
  <c r="T3216" i="8"/>
  <c r="T3217" i="8"/>
  <c r="T3218" i="8"/>
  <c r="T3219" i="8"/>
  <c r="T3220" i="8"/>
  <c r="T3221" i="8"/>
  <c r="T3222" i="8"/>
  <c r="T3223" i="8"/>
  <c r="T3224" i="8"/>
  <c r="T3225" i="8"/>
  <c r="T3226" i="8"/>
  <c r="T3227" i="8"/>
  <c r="T3228" i="8"/>
  <c r="T3229" i="8"/>
  <c r="T3230" i="8"/>
  <c r="T3231" i="8"/>
  <c r="T3232" i="8"/>
  <c r="T3233" i="8"/>
  <c r="T3234" i="8"/>
  <c r="T3235" i="8"/>
  <c r="T3236" i="8"/>
  <c r="T3237" i="8"/>
  <c r="T3238" i="8"/>
  <c r="T3239" i="8"/>
  <c r="T3240" i="8"/>
  <c r="T3241" i="8"/>
  <c r="T3242" i="8"/>
  <c r="T3243" i="8"/>
  <c r="T3244" i="8"/>
  <c r="T3245" i="8"/>
  <c r="T3246" i="8"/>
  <c r="T3247" i="8"/>
  <c r="T3248" i="8"/>
  <c r="T3249" i="8"/>
  <c r="T3250" i="8"/>
  <c r="T3251" i="8"/>
  <c r="T3252" i="8"/>
  <c r="T3253" i="8"/>
  <c r="T3254" i="8"/>
  <c r="T3255" i="8"/>
  <c r="T3256" i="8"/>
  <c r="T3257" i="8"/>
  <c r="T3258" i="8"/>
  <c r="T3259" i="8"/>
  <c r="T3260" i="8"/>
  <c r="T3261" i="8"/>
  <c r="T3262" i="8"/>
  <c r="T3263" i="8"/>
  <c r="T3264" i="8"/>
  <c r="T3265" i="8"/>
  <c r="T3266" i="8"/>
  <c r="T3267" i="8"/>
  <c r="T3268" i="8"/>
  <c r="T3269" i="8"/>
  <c r="T3270" i="8"/>
  <c r="T3271" i="8"/>
  <c r="T3272" i="8"/>
  <c r="T3273" i="8"/>
  <c r="T3274" i="8"/>
  <c r="T3275" i="8"/>
  <c r="T3276" i="8"/>
  <c r="T3277" i="8"/>
  <c r="T3278" i="8"/>
  <c r="T3279" i="8"/>
  <c r="T3280" i="8"/>
  <c r="T3281" i="8"/>
  <c r="T3282" i="8"/>
  <c r="T3283" i="8"/>
  <c r="T3284" i="8"/>
  <c r="T3285" i="8"/>
  <c r="T3286" i="8"/>
  <c r="T3287" i="8"/>
  <c r="T3288" i="8"/>
  <c r="T3289" i="8"/>
  <c r="T3290" i="8"/>
  <c r="T3291" i="8"/>
  <c r="T3292" i="8"/>
  <c r="T3293" i="8"/>
  <c r="T3294" i="8"/>
  <c r="T3295" i="8"/>
  <c r="T3296" i="8"/>
  <c r="T3297" i="8"/>
  <c r="T3298" i="8"/>
  <c r="T3299" i="8"/>
  <c r="T3300" i="8"/>
  <c r="T3301" i="8"/>
  <c r="T3302" i="8"/>
  <c r="T3303" i="8"/>
  <c r="T3304" i="8"/>
  <c r="T3305" i="8"/>
  <c r="T3306" i="8"/>
  <c r="T3307" i="8"/>
  <c r="T3308" i="8"/>
  <c r="T3309" i="8"/>
  <c r="T3310" i="8"/>
  <c r="T3311" i="8"/>
  <c r="T3312" i="8"/>
  <c r="T3313" i="8"/>
  <c r="T3314" i="8"/>
  <c r="T3315" i="8"/>
  <c r="T3316" i="8"/>
  <c r="T3317" i="8"/>
  <c r="T3318" i="8"/>
  <c r="T3319" i="8"/>
  <c r="T3320" i="8"/>
  <c r="T3321" i="8"/>
  <c r="T3322" i="8"/>
  <c r="T3323" i="8"/>
  <c r="T3324" i="8"/>
  <c r="T3325" i="8"/>
  <c r="T3326" i="8"/>
  <c r="T3327" i="8"/>
  <c r="T3328" i="8"/>
  <c r="T3329" i="8"/>
  <c r="T3330" i="8"/>
  <c r="T3331" i="8"/>
  <c r="T3332" i="8"/>
  <c r="T3333" i="8"/>
  <c r="T3334" i="8"/>
  <c r="T3335" i="8"/>
  <c r="T3336" i="8"/>
  <c r="T3337" i="8"/>
  <c r="T3338" i="8"/>
  <c r="T3339" i="8"/>
  <c r="T3340" i="8"/>
  <c r="T3341" i="8"/>
  <c r="T3342" i="8"/>
  <c r="T3343" i="8"/>
  <c r="T3344" i="8"/>
  <c r="T3345" i="8"/>
  <c r="T3346" i="8"/>
  <c r="T3347" i="8"/>
  <c r="T3348" i="8"/>
  <c r="T3349" i="8"/>
  <c r="T3350" i="8"/>
  <c r="T3351" i="8"/>
  <c r="T3352" i="8"/>
  <c r="T3353" i="8"/>
  <c r="T3354" i="8"/>
  <c r="T3355" i="8"/>
  <c r="T3356" i="8"/>
  <c r="T3357" i="8"/>
  <c r="T3358" i="8"/>
  <c r="T3359" i="8"/>
  <c r="T3360" i="8"/>
  <c r="T3361" i="8"/>
  <c r="T3362" i="8"/>
  <c r="T3363" i="8"/>
  <c r="T3364" i="8"/>
  <c r="T3365" i="8"/>
  <c r="T3366" i="8"/>
  <c r="T3367" i="8"/>
  <c r="T3368" i="8"/>
  <c r="T3369" i="8"/>
  <c r="T3370" i="8"/>
  <c r="T3371" i="8"/>
  <c r="T3372" i="8"/>
  <c r="T3373" i="8"/>
  <c r="T3374" i="8"/>
  <c r="T3375" i="8"/>
  <c r="T3376" i="8"/>
  <c r="T3377" i="8"/>
  <c r="T3378" i="8"/>
  <c r="T3379" i="8"/>
  <c r="T3380" i="8"/>
  <c r="T3381" i="8"/>
  <c r="T3382" i="8"/>
  <c r="T3383" i="8"/>
  <c r="T3384" i="8"/>
  <c r="T3385" i="8"/>
  <c r="T3386" i="8"/>
  <c r="T3387" i="8"/>
  <c r="T3388" i="8"/>
  <c r="T3389" i="8"/>
  <c r="T3390" i="8"/>
  <c r="T3391" i="8"/>
  <c r="T3392" i="8"/>
  <c r="T3393" i="8"/>
  <c r="T3394" i="8"/>
  <c r="T3395" i="8"/>
  <c r="T3396" i="8"/>
  <c r="T3397" i="8"/>
  <c r="T3398" i="8"/>
  <c r="T3399" i="8"/>
  <c r="T3400" i="8"/>
  <c r="T3401" i="8"/>
  <c r="T3402" i="8"/>
  <c r="T3403" i="8"/>
  <c r="T3404" i="8"/>
  <c r="T3405" i="8"/>
  <c r="T3406" i="8"/>
  <c r="T3407" i="8"/>
  <c r="T3408" i="8"/>
  <c r="T3409" i="8"/>
  <c r="T3410" i="8"/>
  <c r="T3411" i="8"/>
  <c r="T3412" i="8"/>
  <c r="T3413" i="8"/>
  <c r="T3414" i="8"/>
  <c r="T3415" i="8"/>
  <c r="T3416" i="8"/>
  <c r="T3417" i="8"/>
  <c r="T3418" i="8"/>
  <c r="T3419" i="8"/>
  <c r="T3420" i="8"/>
  <c r="T3421" i="8"/>
  <c r="T3422" i="8"/>
  <c r="T3423" i="8"/>
  <c r="T3424" i="8"/>
  <c r="T3425" i="8"/>
  <c r="T3426" i="8"/>
  <c r="T3427" i="8"/>
  <c r="T3428" i="8"/>
  <c r="T3429" i="8"/>
  <c r="T3430" i="8"/>
  <c r="T3431" i="8"/>
  <c r="T3432" i="8"/>
  <c r="T3433" i="8"/>
  <c r="T3434" i="8"/>
  <c r="T3435" i="8"/>
  <c r="T3436" i="8"/>
  <c r="T3437" i="8"/>
  <c r="T3438" i="8"/>
  <c r="T3439" i="8"/>
  <c r="T3440" i="8"/>
  <c r="T3441" i="8"/>
  <c r="T3442" i="8"/>
  <c r="T3443" i="8"/>
  <c r="T3444" i="8"/>
  <c r="T3445" i="8"/>
  <c r="T3446" i="8"/>
  <c r="T3447" i="8"/>
  <c r="T3448" i="8"/>
  <c r="T3449" i="8"/>
  <c r="T3450" i="8"/>
  <c r="T3451" i="8"/>
  <c r="T3452" i="8"/>
  <c r="T3453" i="8"/>
  <c r="T3454" i="8"/>
  <c r="T3455" i="8"/>
  <c r="T3456" i="8"/>
  <c r="T3457" i="8"/>
  <c r="T3458" i="8"/>
  <c r="T3459" i="8"/>
  <c r="T3460" i="8"/>
  <c r="T3461" i="8"/>
  <c r="T3462" i="8"/>
  <c r="T3463" i="8"/>
  <c r="T3464" i="8"/>
  <c r="T3465" i="8"/>
  <c r="T3466" i="8"/>
  <c r="T3467" i="8"/>
  <c r="T3468" i="8"/>
  <c r="T3469" i="8"/>
  <c r="T3470" i="8"/>
  <c r="T3471" i="8"/>
  <c r="T3472" i="8"/>
  <c r="T3473" i="8"/>
  <c r="T3474" i="8"/>
  <c r="T3475" i="8"/>
  <c r="T3476" i="8"/>
  <c r="T3477" i="8"/>
  <c r="T3478" i="8"/>
  <c r="T3479" i="8"/>
  <c r="T3480" i="8"/>
  <c r="T3481" i="8"/>
  <c r="T3482" i="8"/>
  <c r="T3483" i="8"/>
  <c r="T3484" i="8"/>
  <c r="T3485" i="8"/>
  <c r="T3486" i="8"/>
  <c r="T3487" i="8"/>
  <c r="T3488" i="8"/>
  <c r="T3489" i="8"/>
  <c r="T3490" i="8"/>
  <c r="T3491" i="8"/>
  <c r="T3492" i="8"/>
  <c r="T3493" i="8"/>
  <c r="T3494" i="8"/>
  <c r="T3495" i="8"/>
  <c r="T3496" i="8"/>
  <c r="T3497" i="8"/>
  <c r="T3498" i="8"/>
  <c r="T3499" i="8"/>
  <c r="T3500" i="8"/>
  <c r="T3501" i="8"/>
  <c r="T3502" i="8"/>
  <c r="T3503" i="8"/>
  <c r="T3504" i="8"/>
  <c r="T3505" i="8"/>
  <c r="T3506" i="8"/>
  <c r="T3507" i="8"/>
  <c r="T3508" i="8"/>
  <c r="T3509" i="8"/>
  <c r="T3510" i="8"/>
  <c r="T3511" i="8"/>
  <c r="T3512" i="8"/>
  <c r="T3513" i="8"/>
  <c r="T3514" i="8"/>
  <c r="T3515" i="8"/>
  <c r="T3516" i="8"/>
  <c r="T3517" i="8"/>
  <c r="T3518" i="8"/>
  <c r="T3519" i="8"/>
  <c r="T3520" i="8"/>
  <c r="T3521" i="8"/>
  <c r="T3522" i="8"/>
  <c r="T3523" i="8"/>
  <c r="T3524" i="8"/>
  <c r="T3525" i="8"/>
  <c r="T3526" i="8"/>
  <c r="T3527" i="8"/>
  <c r="T3528" i="8"/>
  <c r="T3529" i="8"/>
  <c r="T3530" i="8"/>
  <c r="T3531" i="8"/>
  <c r="T3532" i="8"/>
  <c r="T3533" i="8"/>
  <c r="T3534" i="8"/>
  <c r="T3535" i="8"/>
  <c r="T3536" i="8"/>
  <c r="T3537" i="8"/>
  <c r="T3538" i="8"/>
  <c r="T3539" i="8"/>
  <c r="T3540" i="8"/>
  <c r="T3541" i="8"/>
  <c r="T3542" i="8"/>
  <c r="T3543" i="8"/>
  <c r="T3544" i="8"/>
  <c r="T3545" i="8"/>
  <c r="T3546" i="8"/>
  <c r="T3547" i="8"/>
  <c r="T3548" i="8"/>
  <c r="T3549" i="8"/>
  <c r="T3550" i="8"/>
  <c r="T3551" i="8"/>
  <c r="T3552" i="8"/>
  <c r="T3553" i="8"/>
  <c r="T3554" i="8"/>
  <c r="T3555" i="8"/>
  <c r="T3556" i="8"/>
  <c r="T3557" i="8"/>
  <c r="T3558" i="8"/>
  <c r="T3559" i="8"/>
  <c r="T3560" i="8"/>
  <c r="T3561" i="8"/>
  <c r="T3562" i="8"/>
  <c r="T3563" i="8"/>
  <c r="T3564" i="8"/>
  <c r="T3565" i="8"/>
  <c r="T3566" i="8"/>
  <c r="T3567" i="8"/>
  <c r="T3568" i="8"/>
  <c r="T3569" i="8"/>
  <c r="T3570" i="8"/>
  <c r="T3571" i="8"/>
  <c r="T3572" i="8"/>
  <c r="T3573" i="8"/>
  <c r="T3574" i="8"/>
  <c r="T3575" i="8"/>
  <c r="T3576" i="8"/>
  <c r="T3577" i="8"/>
  <c r="T3578" i="8"/>
  <c r="T3579" i="8"/>
  <c r="T3580" i="8"/>
  <c r="T3581" i="8"/>
  <c r="T3582" i="8"/>
  <c r="T3583" i="8"/>
  <c r="T3584" i="8"/>
  <c r="T3585" i="8"/>
  <c r="T3586" i="8"/>
  <c r="T3587" i="8"/>
  <c r="T3588" i="8"/>
  <c r="T3589" i="8"/>
  <c r="T3590" i="8"/>
  <c r="T3591" i="8"/>
  <c r="T3592" i="8"/>
  <c r="T3593" i="8"/>
  <c r="T3594" i="8"/>
  <c r="T3595" i="8"/>
  <c r="T3596" i="8"/>
  <c r="T3597" i="8"/>
  <c r="T3598" i="8"/>
  <c r="T3599" i="8"/>
  <c r="T3600" i="8"/>
  <c r="T3601" i="8"/>
  <c r="T3602" i="8"/>
  <c r="T3603" i="8"/>
  <c r="T3604" i="8"/>
  <c r="T3605" i="8"/>
  <c r="T3606" i="8"/>
  <c r="T3607" i="8"/>
  <c r="T3608" i="8"/>
  <c r="T3609" i="8"/>
  <c r="T3610" i="8"/>
  <c r="T3611" i="8"/>
  <c r="T3612" i="8"/>
  <c r="T3613" i="8"/>
  <c r="T3614" i="8"/>
  <c r="T3615" i="8"/>
  <c r="T3616" i="8"/>
  <c r="T3617" i="8"/>
  <c r="T3618" i="8"/>
  <c r="T3619" i="8"/>
  <c r="T3620" i="8"/>
  <c r="T3621" i="8"/>
  <c r="T3622" i="8"/>
  <c r="T3623" i="8"/>
  <c r="T3624" i="8"/>
  <c r="T3625" i="8"/>
  <c r="T3626" i="8"/>
  <c r="T3627" i="8"/>
  <c r="T3628" i="8"/>
  <c r="T3629" i="8"/>
  <c r="T3630" i="8"/>
  <c r="T3631" i="8"/>
  <c r="T3632" i="8"/>
  <c r="T3633" i="8"/>
  <c r="T3634" i="8"/>
  <c r="T3635" i="8"/>
  <c r="T3636" i="8"/>
  <c r="T3637" i="8"/>
  <c r="T3638" i="8"/>
  <c r="T3639" i="8"/>
  <c r="T3640" i="8"/>
  <c r="T3641" i="8"/>
  <c r="T3642" i="8"/>
  <c r="T3643" i="8"/>
  <c r="T3644" i="8"/>
  <c r="T3645" i="8"/>
  <c r="T3646" i="8"/>
  <c r="T3647" i="8"/>
  <c r="T3648" i="8"/>
  <c r="T3649" i="8"/>
  <c r="T3650" i="8"/>
  <c r="T3651" i="8"/>
  <c r="T3652" i="8"/>
  <c r="T3653" i="8"/>
  <c r="T3654" i="8"/>
  <c r="T3655" i="8"/>
  <c r="T3656" i="8"/>
  <c r="T3657" i="8"/>
  <c r="T3658" i="8"/>
  <c r="T3659" i="8"/>
  <c r="T3660" i="8"/>
  <c r="T3661" i="8"/>
  <c r="T3662" i="8"/>
  <c r="T3663" i="8"/>
  <c r="T3664" i="8"/>
  <c r="T3665" i="8"/>
  <c r="T3666" i="8"/>
  <c r="T3667" i="8"/>
  <c r="T3668" i="8"/>
  <c r="T3669" i="8"/>
  <c r="T3670" i="8"/>
  <c r="T3671" i="8"/>
  <c r="T3672" i="8"/>
  <c r="T3673" i="8"/>
  <c r="T3674" i="8"/>
  <c r="T3675" i="8"/>
  <c r="T3676" i="8"/>
  <c r="T3677" i="8"/>
  <c r="T3678" i="8"/>
  <c r="T3679" i="8"/>
  <c r="T3680" i="8"/>
  <c r="T3681" i="8"/>
  <c r="T3682" i="8"/>
  <c r="T3683" i="8"/>
  <c r="T3684" i="8"/>
  <c r="T3685" i="8"/>
  <c r="T3686" i="8"/>
  <c r="T3687" i="8"/>
  <c r="T3688" i="8"/>
  <c r="T3689" i="8"/>
  <c r="T3690" i="8"/>
  <c r="T3691" i="8"/>
  <c r="T3692" i="8"/>
  <c r="T3693" i="8"/>
  <c r="T3694" i="8"/>
  <c r="T3695" i="8"/>
  <c r="T3696" i="8"/>
  <c r="T3697" i="8"/>
  <c r="T3698" i="8"/>
  <c r="T3699" i="8"/>
  <c r="T3700" i="8"/>
  <c r="T3701" i="8"/>
  <c r="T3702" i="8"/>
  <c r="T3703" i="8"/>
  <c r="T3704" i="8"/>
  <c r="T3705" i="8"/>
  <c r="T3706" i="8"/>
  <c r="T3707" i="8"/>
  <c r="T3708" i="8"/>
  <c r="T3709" i="8"/>
  <c r="T3710" i="8"/>
  <c r="T3711" i="8"/>
  <c r="T3712" i="8"/>
  <c r="T3713" i="8"/>
  <c r="T3714" i="8"/>
  <c r="T3715" i="8"/>
  <c r="T3716" i="8"/>
  <c r="T3717" i="8"/>
  <c r="T3718" i="8"/>
  <c r="T3719" i="8"/>
  <c r="T3720" i="8"/>
  <c r="T3721" i="8"/>
  <c r="T3722" i="8"/>
  <c r="T3723" i="8"/>
  <c r="T3724" i="8"/>
  <c r="T3725" i="8"/>
  <c r="T3726" i="8"/>
  <c r="T3727" i="8"/>
  <c r="T3728" i="8"/>
  <c r="T3729" i="8"/>
  <c r="T3730" i="8"/>
  <c r="T3731" i="8"/>
  <c r="T3732" i="8"/>
  <c r="T3733" i="8"/>
  <c r="T3734" i="8"/>
  <c r="T3735" i="8"/>
  <c r="T3736" i="8"/>
  <c r="T3737" i="8"/>
  <c r="T3738" i="8"/>
  <c r="T3739" i="8"/>
  <c r="T3740" i="8"/>
  <c r="T3741" i="8"/>
  <c r="T3742" i="8"/>
  <c r="T3743" i="8"/>
  <c r="T3744" i="8"/>
  <c r="T3745" i="8"/>
  <c r="T3746" i="8"/>
  <c r="T3747" i="8"/>
  <c r="T3748" i="8"/>
  <c r="T3749" i="8"/>
  <c r="T3750" i="8"/>
  <c r="T3751" i="8"/>
  <c r="T3752" i="8"/>
  <c r="T3753" i="8"/>
  <c r="T3754" i="8"/>
  <c r="T3755" i="8"/>
  <c r="T3756" i="8"/>
  <c r="T3757" i="8"/>
  <c r="T3758" i="8"/>
  <c r="T3759" i="8"/>
  <c r="T3760" i="8"/>
  <c r="T3761" i="8"/>
  <c r="T3762" i="8"/>
  <c r="T3763" i="8"/>
  <c r="T3764" i="8"/>
  <c r="T3765" i="8"/>
  <c r="T3766" i="8"/>
  <c r="T3767" i="8"/>
  <c r="T3768" i="8"/>
  <c r="T3769" i="8"/>
  <c r="T3770" i="8"/>
  <c r="T3771" i="8"/>
  <c r="T3772" i="8"/>
  <c r="T3773" i="8"/>
  <c r="T3774" i="8"/>
  <c r="T3775" i="8"/>
  <c r="T3776" i="8"/>
  <c r="T3777" i="8"/>
  <c r="T3778" i="8"/>
  <c r="T3779" i="8"/>
  <c r="T3780" i="8"/>
  <c r="T3781" i="8"/>
  <c r="T3782" i="8"/>
  <c r="T3783" i="8"/>
  <c r="T3784" i="8"/>
  <c r="T3785" i="8"/>
  <c r="T3786" i="8"/>
  <c r="T3787" i="8"/>
  <c r="T3788" i="8"/>
  <c r="T3789" i="8"/>
  <c r="T3790" i="8"/>
  <c r="T3791" i="8"/>
  <c r="T3792" i="8"/>
  <c r="T3793" i="8"/>
  <c r="T3794" i="8"/>
  <c r="T3795" i="8"/>
  <c r="T3796" i="8"/>
  <c r="T3797" i="8"/>
  <c r="T3798" i="8"/>
  <c r="T3799" i="8"/>
  <c r="T3800" i="8"/>
  <c r="T3801" i="8"/>
  <c r="T3802" i="8"/>
  <c r="T3803" i="8"/>
  <c r="T3804" i="8"/>
  <c r="T3805" i="8"/>
  <c r="T3806" i="8"/>
  <c r="T3807" i="8"/>
  <c r="T3808" i="8"/>
  <c r="T3809" i="8"/>
  <c r="T3810" i="8"/>
  <c r="T3811" i="8"/>
  <c r="T3812" i="8"/>
  <c r="T3813" i="8"/>
  <c r="T3814" i="8"/>
  <c r="T3815" i="8"/>
  <c r="T3816" i="8"/>
  <c r="T3817" i="8"/>
  <c r="T3818" i="8"/>
  <c r="T3819" i="8"/>
  <c r="T3820" i="8"/>
  <c r="T3821" i="8"/>
  <c r="T3822" i="8"/>
  <c r="T3823" i="8"/>
  <c r="T3824" i="8"/>
  <c r="T3825" i="8"/>
  <c r="T3826" i="8"/>
  <c r="T3827" i="8"/>
  <c r="T3828" i="8"/>
  <c r="T3829" i="8"/>
  <c r="T3830" i="8"/>
  <c r="T3831" i="8"/>
  <c r="T3832" i="8"/>
  <c r="T3833" i="8"/>
  <c r="T3834" i="8"/>
  <c r="T3835" i="8"/>
  <c r="T3836" i="8"/>
  <c r="T3837" i="8"/>
  <c r="T3838" i="8"/>
  <c r="T3839" i="8"/>
  <c r="T3840" i="8"/>
  <c r="T3841" i="8"/>
  <c r="T3842" i="8"/>
  <c r="T3843" i="8"/>
  <c r="T3844" i="8"/>
  <c r="T3845" i="8"/>
  <c r="T3846" i="8"/>
  <c r="T3847" i="8"/>
  <c r="T3848" i="8"/>
  <c r="T3849" i="8"/>
  <c r="T3850" i="8"/>
  <c r="T3851" i="8"/>
  <c r="T3852" i="8"/>
  <c r="T3853" i="8"/>
  <c r="T3854" i="8"/>
  <c r="T3855" i="8"/>
  <c r="T3856" i="8"/>
  <c r="T3857" i="8"/>
  <c r="T3858" i="8"/>
  <c r="T3859" i="8"/>
  <c r="T3860" i="8"/>
  <c r="T3861" i="8"/>
  <c r="T3862" i="8"/>
  <c r="T3863" i="8"/>
  <c r="T3864" i="8"/>
  <c r="T3865" i="8"/>
  <c r="T3866" i="8"/>
  <c r="T3867" i="8"/>
  <c r="T3868" i="8"/>
  <c r="T3869" i="8"/>
  <c r="T3870" i="8"/>
  <c r="T3871" i="8"/>
  <c r="T3872" i="8"/>
  <c r="T3873" i="8"/>
  <c r="T3874" i="8"/>
  <c r="T3875" i="8"/>
  <c r="T3876" i="8"/>
  <c r="T3877" i="8"/>
  <c r="T3878" i="8"/>
  <c r="T3879" i="8"/>
  <c r="T3880" i="8"/>
  <c r="T3881" i="8"/>
  <c r="T3882" i="8"/>
  <c r="T3883" i="8"/>
  <c r="T3884" i="8"/>
  <c r="T3885" i="8"/>
  <c r="T3886" i="8"/>
  <c r="T3887" i="8"/>
  <c r="T3888" i="8"/>
  <c r="T3889" i="8"/>
  <c r="T3890" i="8"/>
  <c r="T3891" i="8"/>
  <c r="T3892" i="8"/>
  <c r="T3893" i="8"/>
  <c r="T3894" i="8"/>
  <c r="T3895" i="8"/>
  <c r="T3896" i="8"/>
  <c r="T3897" i="8"/>
  <c r="T3898" i="8"/>
  <c r="T3899" i="8"/>
  <c r="T3900" i="8"/>
  <c r="T3901" i="8"/>
  <c r="T3902" i="8"/>
  <c r="T3903" i="8"/>
  <c r="T3904" i="8"/>
  <c r="T3905" i="8"/>
  <c r="T3906" i="8"/>
  <c r="T3907" i="8"/>
  <c r="T3908" i="8"/>
  <c r="T3909" i="8"/>
  <c r="T3910" i="8"/>
  <c r="T3911" i="8"/>
  <c r="T3912" i="8"/>
  <c r="T3913" i="8"/>
  <c r="T3914" i="8"/>
  <c r="T3915" i="8"/>
  <c r="T3916" i="8"/>
  <c r="T3917" i="8"/>
  <c r="T3918" i="8"/>
  <c r="T3919" i="8"/>
  <c r="T3920" i="8"/>
  <c r="T3921" i="8"/>
  <c r="T3922" i="8"/>
  <c r="T3923" i="8"/>
  <c r="T3924" i="8"/>
  <c r="T3925" i="8"/>
  <c r="T3926" i="8"/>
  <c r="T3927" i="8"/>
  <c r="T3928" i="8"/>
  <c r="T3929" i="8"/>
  <c r="T3930" i="8"/>
  <c r="T3931" i="8"/>
  <c r="T3932" i="8"/>
  <c r="T3933" i="8"/>
  <c r="T3934" i="8"/>
  <c r="T3935" i="8"/>
  <c r="T3936" i="8"/>
  <c r="T3937" i="8"/>
  <c r="T3938" i="8"/>
  <c r="T3939" i="8"/>
  <c r="T3940" i="8"/>
  <c r="T3941" i="8"/>
  <c r="T3942" i="8"/>
  <c r="T3943" i="8"/>
  <c r="T3944" i="8"/>
  <c r="T3945" i="8"/>
  <c r="T3946" i="8"/>
  <c r="T3947" i="8"/>
  <c r="T3948" i="8"/>
  <c r="T3949" i="8"/>
  <c r="T3950" i="8"/>
  <c r="T3951" i="8"/>
  <c r="T3952" i="8"/>
  <c r="T3953" i="8"/>
  <c r="T3954" i="8"/>
  <c r="T3955" i="8"/>
  <c r="T3956" i="8"/>
  <c r="T3957" i="8"/>
  <c r="T3958" i="8"/>
  <c r="T3959" i="8"/>
  <c r="T3960" i="8"/>
  <c r="T3961" i="8"/>
  <c r="T3962" i="8"/>
  <c r="T3963" i="8"/>
  <c r="T3964" i="8"/>
  <c r="T3965" i="8"/>
  <c r="T3966" i="8"/>
  <c r="T3967" i="8"/>
  <c r="T3968" i="8"/>
  <c r="T3969" i="8"/>
  <c r="T3970" i="8"/>
  <c r="T3971" i="8"/>
  <c r="T3972" i="8"/>
  <c r="T3973" i="8"/>
  <c r="T3974" i="8"/>
  <c r="T3975" i="8"/>
  <c r="T3976" i="8"/>
  <c r="T3977" i="8"/>
  <c r="T3978" i="8"/>
  <c r="T3979" i="8"/>
  <c r="T3980" i="8"/>
  <c r="T3981" i="8"/>
  <c r="T3982" i="8"/>
  <c r="T3983" i="8"/>
  <c r="T3984" i="8"/>
  <c r="T3985" i="8"/>
  <c r="T3986" i="8"/>
  <c r="T3987" i="8"/>
  <c r="T3988" i="8"/>
  <c r="T3989" i="8"/>
  <c r="T3990" i="8"/>
  <c r="T3991" i="8"/>
  <c r="T3992" i="8"/>
  <c r="T3993" i="8"/>
  <c r="T3994" i="8"/>
  <c r="T3995" i="8"/>
  <c r="T3996" i="8"/>
  <c r="T3997" i="8"/>
  <c r="T3998" i="8"/>
  <c r="T3999" i="8"/>
  <c r="T4000" i="8"/>
  <c r="T4001" i="8"/>
  <c r="T4002" i="8"/>
  <c r="T4003" i="8"/>
  <c r="T4004" i="8"/>
  <c r="T4005" i="8"/>
  <c r="T4006" i="8"/>
  <c r="T4007" i="8"/>
  <c r="T4008" i="8"/>
  <c r="T4009" i="8"/>
  <c r="T4010" i="8"/>
  <c r="T4011" i="8"/>
  <c r="T4012" i="8"/>
  <c r="T4013" i="8"/>
  <c r="T4014" i="8"/>
  <c r="T4015" i="8"/>
  <c r="T4016" i="8"/>
  <c r="T4017" i="8"/>
  <c r="T4018" i="8"/>
  <c r="T4019" i="8"/>
  <c r="T4020" i="8"/>
  <c r="T4021" i="8"/>
  <c r="T4022" i="8"/>
  <c r="T4023" i="8"/>
  <c r="T4024" i="8"/>
  <c r="T4025" i="8"/>
  <c r="T4026" i="8"/>
  <c r="T4027" i="8"/>
  <c r="T4028" i="8"/>
  <c r="T4029" i="8"/>
  <c r="T4030" i="8"/>
  <c r="T4031" i="8"/>
  <c r="T4032" i="8"/>
  <c r="T4033" i="8"/>
  <c r="T4034" i="8"/>
  <c r="T4035" i="8"/>
  <c r="T4036" i="8"/>
  <c r="T4037" i="8"/>
  <c r="T4038" i="8"/>
  <c r="T4039" i="8"/>
  <c r="T4040" i="8"/>
  <c r="T4041" i="8"/>
  <c r="T4042" i="8"/>
  <c r="T4043" i="8"/>
  <c r="T4044" i="8"/>
  <c r="T4045" i="8"/>
  <c r="T4046" i="8"/>
  <c r="T4047" i="8"/>
  <c r="T4048" i="8"/>
  <c r="T4049" i="8"/>
  <c r="T4050" i="8"/>
  <c r="T4051" i="8"/>
  <c r="T4052" i="8"/>
  <c r="T4053" i="8"/>
  <c r="T4054" i="8"/>
  <c r="T4055" i="8"/>
  <c r="T4056" i="8"/>
  <c r="T4057" i="8"/>
  <c r="T4058" i="8"/>
  <c r="T4059" i="8"/>
  <c r="T4060" i="8"/>
  <c r="T4061" i="8"/>
  <c r="T4062" i="8"/>
  <c r="T4063" i="8"/>
  <c r="T4064" i="8"/>
  <c r="T4065" i="8"/>
  <c r="T4066" i="8"/>
  <c r="T4067" i="8"/>
  <c r="T4068" i="8"/>
  <c r="T4069" i="8"/>
  <c r="T4070" i="8"/>
  <c r="T4071" i="8"/>
  <c r="T4072" i="8"/>
  <c r="T4073" i="8"/>
  <c r="T4074" i="8"/>
  <c r="T4075" i="8"/>
  <c r="T4076" i="8"/>
  <c r="T4077" i="8"/>
  <c r="T4078" i="8"/>
  <c r="T4079" i="8"/>
  <c r="T4080" i="8"/>
  <c r="T4081" i="8"/>
  <c r="T4082" i="8"/>
  <c r="T4083" i="8"/>
  <c r="T4084" i="8"/>
  <c r="T4085" i="8"/>
  <c r="T4086" i="8"/>
  <c r="T4087" i="8"/>
  <c r="T4088" i="8"/>
  <c r="T4089" i="8"/>
  <c r="T4090" i="8"/>
  <c r="T4091" i="8"/>
  <c r="T4092" i="8"/>
  <c r="T4093" i="8"/>
  <c r="T4094" i="8"/>
  <c r="T4095" i="8"/>
  <c r="T4096" i="8"/>
  <c r="T4097" i="8"/>
  <c r="T4098" i="8"/>
  <c r="T4099" i="8"/>
  <c r="T4100" i="8"/>
  <c r="T4101" i="8"/>
  <c r="T4102" i="8"/>
  <c r="T4103" i="8"/>
  <c r="T4104" i="8"/>
  <c r="T4105" i="8"/>
  <c r="T4106" i="8"/>
  <c r="T4107" i="8"/>
  <c r="T4108" i="8"/>
  <c r="T4109" i="8"/>
  <c r="T4110" i="8"/>
  <c r="T4111" i="8"/>
  <c r="T4112" i="8"/>
  <c r="T4113" i="8"/>
  <c r="T4114" i="8"/>
  <c r="T4115" i="8"/>
  <c r="T2" i="8"/>
  <c r="Q4115" i="8"/>
  <c r="S4115" i="8"/>
  <c r="R4115" i="8"/>
  <c r="Q4114" i="8"/>
  <c r="S4114" i="8"/>
  <c r="R4114" i="8"/>
  <c r="Q4113" i="8"/>
  <c r="S4113" i="8"/>
  <c r="R4113" i="8"/>
  <c r="Q4112" i="8"/>
  <c r="S4112" i="8"/>
  <c r="R4112" i="8"/>
  <c r="Q4111" i="8"/>
  <c r="S4111" i="8"/>
  <c r="R4111" i="8"/>
  <c r="Q4110" i="8"/>
  <c r="S4110" i="8"/>
  <c r="R4110" i="8"/>
  <c r="Q4109" i="8"/>
  <c r="S4109" i="8"/>
  <c r="R4109" i="8"/>
  <c r="Q4108" i="8"/>
  <c r="S4108" i="8"/>
  <c r="R4108" i="8"/>
  <c r="Q4107" i="8"/>
  <c r="S4107" i="8"/>
  <c r="R4107" i="8"/>
  <c r="Q4106" i="8"/>
  <c r="S4106" i="8"/>
  <c r="R4106" i="8"/>
  <c r="Q4105" i="8"/>
  <c r="S4105" i="8"/>
  <c r="R4105" i="8"/>
  <c r="Q4104" i="8"/>
  <c r="S4104" i="8"/>
  <c r="R4104" i="8"/>
  <c r="Q4103" i="8"/>
  <c r="S4103" i="8"/>
  <c r="R4103" i="8"/>
  <c r="Q4102" i="8"/>
  <c r="S4102" i="8"/>
  <c r="R4102" i="8"/>
  <c r="Q4101" i="8"/>
  <c r="S4101" i="8"/>
  <c r="R4101" i="8"/>
  <c r="Q4100" i="8"/>
  <c r="S4100" i="8"/>
  <c r="R4100" i="8"/>
  <c r="Q4099" i="8"/>
  <c r="S4099" i="8"/>
  <c r="R4099" i="8"/>
  <c r="Q4098" i="8"/>
  <c r="S4098" i="8"/>
  <c r="R4098" i="8"/>
  <c r="Q4097" i="8"/>
  <c r="S4097" i="8"/>
  <c r="R4097" i="8"/>
  <c r="Q4096" i="8"/>
  <c r="S4096" i="8"/>
  <c r="R4096" i="8"/>
  <c r="Q4095" i="8"/>
  <c r="S4095" i="8"/>
  <c r="R4095" i="8"/>
  <c r="Q4094" i="8"/>
  <c r="S4094" i="8"/>
  <c r="R4094" i="8"/>
  <c r="Q4093" i="8"/>
  <c r="S4093" i="8"/>
  <c r="R4093" i="8"/>
  <c r="Q4092" i="8"/>
  <c r="S4092" i="8"/>
  <c r="R4092" i="8"/>
  <c r="Q4091" i="8"/>
  <c r="S4091" i="8"/>
  <c r="R4091" i="8"/>
  <c r="Q4090" i="8"/>
  <c r="S4090" i="8"/>
  <c r="R4090" i="8"/>
  <c r="Q4089" i="8"/>
  <c r="S4089" i="8"/>
  <c r="R4089" i="8"/>
  <c r="Q4088" i="8"/>
  <c r="S4088" i="8"/>
  <c r="R4088" i="8"/>
  <c r="Q4087" i="8"/>
  <c r="S4087" i="8"/>
  <c r="R4087" i="8"/>
  <c r="Q4086" i="8"/>
  <c r="S4086" i="8"/>
  <c r="R4086" i="8"/>
  <c r="Q4085" i="8"/>
  <c r="S4085" i="8"/>
  <c r="R4085" i="8"/>
  <c r="Q4084" i="8"/>
  <c r="S4084" i="8"/>
  <c r="R4084" i="8"/>
  <c r="Q4083" i="8"/>
  <c r="S4083" i="8"/>
  <c r="R4083" i="8"/>
  <c r="Q4082" i="8"/>
  <c r="S4082" i="8"/>
  <c r="R4082" i="8"/>
  <c r="Q4081" i="8"/>
  <c r="S4081" i="8"/>
  <c r="R4081" i="8"/>
  <c r="Q4080" i="8"/>
  <c r="S4080" i="8"/>
  <c r="R4080" i="8"/>
  <c r="Q4079" i="8"/>
  <c r="S4079" i="8"/>
  <c r="R4079" i="8"/>
  <c r="Q4078" i="8"/>
  <c r="S4078" i="8"/>
  <c r="R4078" i="8"/>
  <c r="Q4077" i="8"/>
  <c r="S4077" i="8"/>
  <c r="R4077" i="8"/>
  <c r="Q4076" i="8"/>
  <c r="S4076" i="8"/>
  <c r="R4076" i="8"/>
  <c r="Q4075" i="8"/>
  <c r="S4075" i="8"/>
  <c r="R4075" i="8"/>
  <c r="Q4074" i="8"/>
  <c r="S4074" i="8"/>
  <c r="R4074" i="8"/>
  <c r="Q4073" i="8"/>
  <c r="S4073" i="8"/>
  <c r="R4073" i="8"/>
  <c r="Q4072" i="8"/>
  <c r="S4072" i="8"/>
  <c r="R4072" i="8"/>
  <c r="Q4071" i="8"/>
  <c r="S4071" i="8"/>
  <c r="R4071" i="8"/>
  <c r="Q4070" i="8"/>
  <c r="S4070" i="8"/>
  <c r="R4070" i="8"/>
  <c r="Q4069" i="8"/>
  <c r="S4069" i="8"/>
  <c r="R4069" i="8"/>
  <c r="Q4068" i="8"/>
  <c r="S4068" i="8"/>
  <c r="R4068" i="8"/>
  <c r="Q4067" i="8"/>
  <c r="S4067" i="8"/>
  <c r="R4067" i="8"/>
  <c r="Q4066" i="8"/>
  <c r="S4066" i="8"/>
  <c r="R4066" i="8"/>
  <c r="Q4065" i="8"/>
  <c r="S4065" i="8"/>
  <c r="R4065" i="8"/>
  <c r="Q4064" i="8"/>
  <c r="S4064" i="8"/>
  <c r="R4064" i="8"/>
  <c r="Q4063" i="8"/>
  <c r="S4063" i="8"/>
  <c r="R4063" i="8"/>
  <c r="Q4062" i="8"/>
  <c r="S4062" i="8"/>
  <c r="R4062" i="8"/>
  <c r="Q4061" i="8"/>
  <c r="S4061" i="8"/>
  <c r="R4061" i="8"/>
  <c r="Q4060" i="8"/>
  <c r="S4060" i="8"/>
  <c r="R4060" i="8"/>
  <c r="Q4059" i="8"/>
  <c r="S4059" i="8"/>
  <c r="R4059" i="8"/>
  <c r="Q4058" i="8"/>
  <c r="S4058" i="8"/>
  <c r="R4058" i="8"/>
  <c r="Q4057" i="8"/>
  <c r="S4057" i="8"/>
  <c r="R4057" i="8"/>
  <c r="Q4056" i="8"/>
  <c r="S4056" i="8"/>
  <c r="R4056" i="8"/>
  <c r="Q4055" i="8"/>
  <c r="S4055" i="8"/>
  <c r="R4055" i="8"/>
  <c r="Q4054" i="8"/>
  <c r="S4054" i="8"/>
  <c r="R4054" i="8"/>
  <c r="Q4053" i="8"/>
  <c r="S4053" i="8"/>
  <c r="R4053" i="8"/>
  <c r="Q4052" i="8"/>
  <c r="S4052" i="8"/>
  <c r="R4052" i="8"/>
  <c r="Q4051" i="8"/>
  <c r="S4051" i="8"/>
  <c r="R4051" i="8"/>
  <c r="Q4050" i="8"/>
  <c r="S4050" i="8"/>
  <c r="R4050" i="8"/>
  <c r="Q4049" i="8"/>
  <c r="S4049" i="8"/>
  <c r="R4049" i="8"/>
  <c r="Q4048" i="8"/>
  <c r="S4048" i="8"/>
  <c r="R4048" i="8"/>
  <c r="Q4047" i="8"/>
  <c r="S4047" i="8"/>
  <c r="R4047" i="8"/>
  <c r="Q4046" i="8"/>
  <c r="S4046" i="8"/>
  <c r="R4046" i="8"/>
  <c r="Q4045" i="8"/>
  <c r="S4045" i="8"/>
  <c r="R4045" i="8"/>
  <c r="Q4044" i="8"/>
  <c r="S4044" i="8"/>
  <c r="R4044" i="8"/>
  <c r="Q4043" i="8"/>
  <c r="S4043" i="8"/>
  <c r="R4043" i="8"/>
  <c r="Q4042" i="8"/>
  <c r="S4042" i="8"/>
  <c r="R4042" i="8"/>
  <c r="Q4041" i="8"/>
  <c r="S4041" i="8"/>
  <c r="R4041" i="8"/>
  <c r="Q4040" i="8"/>
  <c r="S4040" i="8"/>
  <c r="R4040" i="8"/>
  <c r="Q4039" i="8"/>
  <c r="S4039" i="8"/>
  <c r="R4039" i="8"/>
  <c r="Q4038" i="8"/>
  <c r="S4038" i="8"/>
  <c r="R4038" i="8"/>
  <c r="Q4037" i="8"/>
  <c r="S4037" i="8"/>
  <c r="R4037" i="8"/>
  <c r="Q4036" i="8"/>
  <c r="S4036" i="8"/>
  <c r="R4036" i="8"/>
  <c r="Q4035" i="8"/>
  <c r="S4035" i="8"/>
  <c r="R4035" i="8"/>
  <c r="Q4034" i="8"/>
  <c r="S4034" i="8"/>
  <c r="R4034" i="8"/>
  <c r="Q4033" i="8"/>
  <c r="S4033" i="8"/>
  <c r="R4033" i="8"/>
  <c r="Q4032" i="8"/>
  <c r="S4032" i="8"/>
  <c r="R4032" i="8"/>
  <c r="Q4031" i="8"/>
  <c r="S4031" i="8"/>
  <c r="R4031" i="8"/>
  <c r="Q4030" i="8"/>
  <c r="S4030" i="8"/>
  <c r="R4030" i="8"/>
  <c r="Q4029" i="8"/>
  <c r="S4029" i="8"/>
  <c r="R4029" i="8"/>
  <c r="Q4028" i="8"/>
  <c r="S4028" i="8"/>
  <c r="R4028" i="8"/>
  <c r="Q4027" i="8"/>
  <c r="S4027" i="8"/>
  <c r="R4027" i="8"/>
  <c r="Q4026" i="8"/>
  <c r="S4026" i="8"/>
  <c r="R4026" i="8"/>
  <c r="Q4025" i="8"/>
  <c r="S4025" i="8"/>
  <c r="R4025" i="8"/>
  <c r="Q4024" i="8"/>
  <c r="S4024" i="8"/>
  <c r="R4024" i="8"/>
  <c r="Q4023" i="8"/>
  <c r="S4023" i="8"/>
  <c r="R4023" i="8"/>
  <c r="Q4022" i="8"/>
  <c r="S4022" i="8"/>
  <c r="R4022" i="8"/>
  <c r="Q4021" i="8"/>
  <c r="S4021" i="8"/>
  <c r="R4021" i="8"/>
  <c r="Q4020" i="8"/>
  <c r="S4020" i="8"/>
  <c r="R4020" i="8"/>
  <c r="Q4019" i="8"/>
  <c r="S4019" i="8"/>
  <c r="R4019" i="8"/>
  <c r="Q4018" i="8"/>
  <c r="S4018" i="8"/>
  <c r="R4018" i="8"/>
  <c r="Q4017" i="8"/>
  <c r="S4017" i="8"/>
  <c r="R4017" i="8"/>
  <c r="Q4016" i="8"/>
  <c r="S4016" i="8"/>
  <c r="R4016" i="8"/>
  <c r="Q4015" i="8"/>
  <c r="S4015" i="8"/>
  <c r="R4015" i="8"/>
  <c r="Q4014" i="8"/>
  <c r="S4014" i="8"/>
  <c r="R4014" i="8"/>
  <c r="Q4013" i="8"/>
  <c r="S4013" i="8"/>
  <c r="R4013" i="8"/>
  <c r="Q4012" i="8"/>
  <c r="S4012" i="8"/>
  <c r="R4012" i="8"/>
  <c r="Q4011" i="8"/>
  <c r="S4011" i="8"/>
  <c r="R4011" i="8"/>
  <c r="Q4010" i="8"/>
  <c r="S4010" i="8"/>
  <c r="R4010" i="8"/>
  <c r="Q4009" i="8"/>
  <c r="S4009" i="8"/>
  <c r="R4009" i="8"/>
  <c r="Q4008" i="8"/>
  <c r="S4008" i="8"/>
  <c r="R4008" i="8"/>
  <c r="Q4007" i="8"/>
  <c r="S4007" i="8"/>
  <c r="R4007" i="8"/>
  <c r="Q4006" i="8"/>
  <c r="S4006" i="8"/>
  <c r="R4006" i="8"/>
  <c r="Q4005" i="8"/>
  <c r="S4005" i="8"/>
  <c r="R4005" i="8"/>
  <c r="Q4004" i="8"/>
  <c r="S4004" i="8"/>
  <c r="R4004" i="8"/>
  <c r="Q4003" i="8"/>
  <c r="S4003" i="8"/>
  <c r="R4003" i="8"/>
  <c r="Q4002" i="8"/>
  <c r="S4002" i="8"/>
  <c r="R4002" i="8"/>
  <c r="Q4001" i="8"/>
  <c r="S4001" i="8"/>
  <c r="R4001" i="8"/>
  <c r="Q4000" i="8"/>
  <c r="S4000" i="8"/>
  <c r="R4000" i="8"/>
  <c r="Q3999" i="8"/>
  <c r="S3999" i="8"/>
  <c r="R3999" i="8"/>
  <c r="Q3998" i="8"/>
  <c r="S3998" i="8"/>
  <c r="R3998" i="8"/>
  <c r="Q3997" i="8"/>
  <c r="S3997" i="8"/>
  <c r="R3997" i="8"/>
  <c r="Q3996" i="8"/>
  <c r="S3996" i="8"/>
  <c r="R3996" i="8"/>
  <c r="Q3995" i="8"/>
  <c r="S3995" i="8"/>
  <c r="R3995" i="8"/>
  <c r="Q3994" i="8"/>
  <c r="S3994" i="8"/>
  <c r="R3994" i="8"/>
  <c r="Q3993" i="8"/>
  <c r="S3993" i="8"/>
  <c r="R3993" i="8"/>
  <c r="Q3992" i="8"/>
  <c r="S3992" i="8"/>
  <c r="R3992" i="8"/>
  <c r="Q3991" i="8"/>
  <c r="S3991" i="8"/>
  <c r="R3991" i="8"/>
  <c r="Q3990" i="8"/>
  <c r="S3990" i="8"/>
  <c r="R3990" i="8"/>
  <c r="Q3989" i="8"/>
  <c r="S3989" i="8"/>
  <c r="R3989" i="8"/>
  <c r="Q3988" i="8"/>
  <c r="S3988" i="8"/>
  <c r="R3988" i="8"/>
  <c r="Q3987" i="8"/>
  <c r="S3987" i="8"/>
  <c r="R3987" i="8"/>
  <c r="Q3986" i="8"/>
  <c r="S3986" i="8"/>
  <c r="R3986" i="8"/>
  <c r="Q3985" i="8"/>
  <c r="S3985" i="8"/>
  <c r="R3985" i="8"/>
  <c r="Q3984" i="8"/>
  <c r="S3984" i="8"/>
  <c r="R3984" i="8"/>
  <c r="Q3983" i="8"/>
  <c r="S3983" i="8"/>
  <c r="R3983" i="8"/>
  <c r="Q3982" i="8"/>
  <c r="S3982" i="8"/>
  <c r="R3982" i="8"/>
  <c r="Q3981" i="8"/>
  <c r="S3981" i="8"/>
  <c r="R3981" i="8"/>
  <c r="Q3980" i="8"/>
  <c r="S3980" i="8"/>
  <c r="R3980" i="8"/>
  <c r="Q3979" i="8"/>
  <c r="S3979" i="8"/>
  <c r="R3979" i="8"/>
  <c r="Q3978" i="8"/>
  <c r="S3978" i="8"/>
  <c r="R3978" i="8"/>
  <c r="Q3977" i="8"/>
  <c r="S3977" i="8"/>
  <c r="R3977" i="8"/>
  <c r="Q3976" i="8"/>
  <c r="S3976" i="8"/>
  <c r="R3976" i="8"/>
  <c r="Q3975" i="8"/>
  <c r="S3975" i="8"/>
  <c r="R3975" i="8"/>
  <c r="Q3974" i="8"/>
  <c r="S3974" i="8"/>
  <c r="R3974" i="8"/>
  <c r="Q3973" i="8"/>
  <c r="S3973" i="8"/>
  <c r="R3973" i="8"/>
  <c r="Q3972" i="8"/>
  <c r="S3972" i="8"/>
  <c r="R3972" i="8"/>
  <c r="Q3971" i="8"/>
  <c r="S3971" i="8"/>
  <c r="R3971" i="8"/>
  <c r="Q3970" i="8"/>
  <c r="S3970" i="8"/>
  <c r="R3970" i="8"/>
  <c r="Q3969" i="8"/>
  <c r="S3969" i="8"/>
  <c r="R3969" i="8"/>
  <c r="Q3968" i="8"/>
  <c r="S3968" i="8"/>
  <c r="R3968" i="8"/>
  <c r="Q3967" i="8"/>
  <c r="S3967" i="8"/>
  <c r="R3967" i="8"/>
  <c r="Q3966" i="8"/>
  <c r="S3966" i="8"/>
  <c r="R3966" i="8"/>
  <c r="Q3965" i="8"/>
  <c r="S3965" i="8"/>
  <c r="R3965" i="8"/>
  <c r="Q3964" i="8"/>
  <c r="S3964" i="8"/>
  <c r="R3964" i="8"/>
  <c r="Q3963" i="8"/>
  <c r="S3963" i="8"/>
  <c r="R3963" i="8"/>
  <c r="Q3962" i="8"/>
  <c r="S3962" i="8"/>
  <c r="R3962" i="8"/>
  <c r="Q3961" i="8"/>
  <c r="S3961" i="8"/>
  <c r="R3961" i="8"/>
  <c r="Q3960" i="8"/>
  <c r="S3960" i="8"/>
  <c r="R3960" i="8"/>
  <c r="Q3959" i="8"/>
  <c r="S3959" i="8"/>
  <c r="R3959" i="8"/>
  <c r="Q3958" i="8"/>
  <c r="S3958" i="8"/>
  <c r="R3958" i="8"/>
  <c r="Q3957" i="8"/>
  <c r="S3957" i="8"/>
  <c r="R3957" i="8"/>
  <c r="Q3956" i="8"/>
  <c r="S3956" i="8"/>
  <c r="R3956" i="8"/>
  <c r="Q3955" i="8"/>
  <c r="S3955" i="8"/>
  <c r="R3955" i="8"/>
  <c r="Q3954" i="8"/>
  <c r="S3954" i="8"/>
  <c r="R3954" i="8"/>
  <c r="Q3953" i="8"/>
  <c r="S3953" i="8"/>
  <c r="R3953" i="8"/>
  <c r="Q3952" i="8"/>
  <c r="S3952" i="8"/>
  <c r="R3952" i="8"/>
  <c r="Q3951" i="8"/>
  <c r="S3951" i="8"/>
  <c r="R3951" i="8"/>
  <c r="Q3950" i="8"/>
  <c r="S3950" i="8"/>
  <c r="R3950" i="8"/>
  <c r="Q3949" i="8"/>
  <c r="S3949" i="8"/>
  <c r="R3949" i="8"/>
  <c r="Q3948" i="8"/>
  <c r="S3948" i="8"/>
  <c r="R3948" i="8"/>
  <c r="Q3947" i="8"/>
  <c r="S3947" i="8"/>
  <c r="R3947" i="8"/>
  <c r="Q3946" i="8"/>
  <c r="S3946" i="8"/>
  <c r="R3946" i="8"/>
  <c r="Q3945" i="8"/>
  <c r="S3945" i="8"/>
  <c r="R3945" i="8"/>
  <c r="Q3944" i="8"/>
  <c r="S3944" i="8"/>
  <c r="R3944" i="8"/>
  <c r="Q3943" i="8"/>
  <c r="S3943" i="8"/>
  <c r="R3943" i="8"/>
  <c r="Q3942" i="8"/>
  <c r="S3942" i="8"/>
  <c r="R3942" i="8"/>
  <c r="Q3941" i="8"/>
  <c r="S3941" i="8"/>
  <c r="R3941" i="8"/>
  <c r="Q3940" i="8"/>
  <c r="S3940" i="8"/>
  <c r="R3940" i="8"/>
  <c r="Q3939" i="8"/>
  <c r="S3939" i="8"/>
  <c r="R3939" i="8"/>
  <c r="Q3938" i="8"/>
  <c r="S3938" i="8"/>
  <c r="R3938" i="8"/>
  <c r="Q3937" i="8"/>
  <c r="S3937" i="8"/>
  <c r="R3937" i="8"/>
  <c r="Q3936" i="8"/>
  <c r="S3936" i="8"/>
  <c r="R3936" i="8"/>
  <c r="Q3935" i="8"/>
  <c r="S3935" i="8"/>
  <c r="R3935" i="8"/>
  <c r="Q3934" i="8"/>
  <c r="S3934" i="8"/>
  <c r="R3934" i="8"/>
  <c r="Q3933" i="8"/>
  <c r="S3933" i="8"/>
  <c r="R3933" i="8"/>
  <c r="Q3932" i="8"/>
  <c r="S3932" i="8"/>
  <c r="R3932" i="8"/>
  <c r="Q3931" i="8"/>
  <c r="S3931" i="8"/>
  <c r="R3931" i="8"/>
  <c r="Q3930" i="8"/>
  <c r="S3930" i="8"/>
  <c r="R3930" i="8"/>
  <c r="Q3929" i="8"/>
  <c r="S3929" i="8"/>
  <c r="R3929" i="8"/>
  <c r="Q3928" i="8"/>
  <c r="S3928" i="8"/>
  <c r="R3928" i="8"/>
  <c r="Q3927" i="8"/>
  <c r="S3927" i="8"/>
  <c r="R3927" i="8"/>
  <c r="Q3926" i="8"/>
  <c r="S3926" i="8"/>
  <c r="R3926" i="8"/>
  <c r="Q3925" i="8"/>
  <c r="S3925" i="8"/>
  <c r="R3925" i="8"/>
  <c r="Q3924" i="8"/>
  <c r="S3924" i="8"/>
  <c r="R3924" i="8"/>
  <c r="Q3923" i="8"/>
  <c r="S3923" i="8"/>
  <c r="R3923" i="8"/>
  <c r="Q3922" i="8"/>
  <c r="S3922" i="8"/>
  <c r="R3922" i="8"/>
  <c r="Q3921" i="8"/>
  <c r="S3921" i="8"/>
  <c r="R3921" i="8"/>
  <c r="Q3920" i="8"/>
  <c r="S3920" i="8"/>
  <c r="R3920" i="8"/>
  <c r="Q3919" i="8"/>
  <c r="S3919" i="8"/>
  <c r="R3919" i="8"/>
  <c r="Q3918" i="8"/>
  <c r="S3918" i="8"/>
  <c r="R3918" i="8"/>
  <c r="Q3917" i="8"/>
  <c r="S3917" i="8"/>
  <c r="R3917" i="8"/>
  <c r="Q3916" i="8"/>
  <c r="S3916" i="8"/>
  <c r="R3916" i="8"/>
  <c r="Q3915" i="8"/>
  <c r="S3915" i="8"/>
  <c r="R3915" i="8"/>
  <c r="Q3914" i="8"/>
  <c r="S3914" i="8"/>
  <c r="R3914" i="8"/>
  <c r="Q3913" i="8"/>
  <c r="S3913" i="8"/>
  <c r="R3913" i="8"/>
  <c r="Q3912" i="8"/>
  <c r="S3912" i="8"/>
  <c r="R3912" i="8"/>
  <c r="Q3911" i="8"/>
  <c r="S3911" i="8"/>
  <c r="R3911" i="8"/>
  <c r="Q3910" i="8"/>
  <c r="S3910" i="8"/>
  <c r="R3910" i="8"/>
  <c r="Q3909" i="8"/>
  <c r="S3909" i="8"/>
  <c r="R3909" i="8"/>
  <c r="Q3908" i="8"/>
  <c r="S3908" i="8"/>
  <c r="R3908" i="8"/>
  <c r="Q3907" i="8"/>
  <c r="S3907" i="8"/>
  <c r="R3907" i="8"/>
  <c r="Q3906" i="8"/>
  <c r="S3906" i="8"/>
  <c r="R3906" i="8"/>
  <c r="Q3905" i="8"/>
  <c r="S3905" i="8"/>
  <c r="R3905" i="8"/>
  <c r="Q3904" i="8"/>
  <c r="S3904" i="8"/>
  <c r="R3904" i="8"/>
  <c r="Q3903" i="8"/>
  <c r="S3903" i="8"/>
  <c r="R3903" i="8"/>
  <c r="Q3902" i="8"/>
  <c r="S3902" i="8"/>
  <c r="R3902" i="8"/>
  <c r="Q3901" i="8"/>
  <c r="S3901" i="8"/>
  <c r="R3901" i="8"/>
  <c r="Q3900" i="8"/>
  <c r="S3900" i="8"/>
  <c r="R3900" i="8"/>
  <c r="Q3899" i="8"/>
  <c r="S3899" i="8"/>
  <c r="R3899" i="8"/>
  <c r="Q3898" i="8"/>
  <c r="S3898" i="8"/>
  <c r="R3898" i="8"/>
  <c r="Q3897" i="8"/>
  <c r="S3897" i="8"/>
  <c r="R3897" i="8"/>
  <c r="Q3896" i="8"/>
  <c r="S3896" i="8"/>
  <c r="R3896" i="8"/>
  <c r="Q3895" i="8"/>
  <c r="S3895" i="8"/>
  <c r="R3895" i="8"/>
  <c r="Q3894" i="8"/>
  <c r="S3894" i="8"/>
  <c r="R3894" i="8"/>
  <c r="Q3893" i="8"/>
  <c r="S3893" i="8"/>
  <c r="R3893" i="8"/>
  <c r="Q3892" i="8"/>
  <c r="S3892" i="8"/>
  <c r="R3892" i="8"/>
  <c r="Q3891" i="8"/>
  <c r="S3891" i="8"/>
  <c r="R3891" i="8"/>
  <c r="Q3890" i="8"/>
  <c r="S3890" i="8"/>
  <c r="R3890" i="8"/>
  <c r="Q3889" i="8"/>
  <c r="S3889" i="8"/>
  <c r="R3889" i="8"/>
  <c r="Q3888" i="8"/>
  <c r="S3888" i="8"/>
  <c r="R3888" i="8"/>
  <c r="Q3887" i="8"/>
  <c r="S3887" i="8"/>
  <c r="R3887" i="8"/>
  <c r="Q3886" i="8"/>
  <c r="S3886" i="8"/>
  <c r="R3886" i="8"/>
  <c r="Q3885" i="8"/>
  <c r="S3885" i="8"/>
  <c r="R3885" i="8"/>
  <c r="Q3884" i="8"/>
  <c r="S3884" i="8"/>
  <c r="R3884" i="8"/>
  <c r="Q3883" i="8"/>
  <c r="S3883" i="8"/>
  <c r="R3883" i="8"/>
  <c r="Q3882" i="8"/>
  <c r="S3882" i="8"/>
  <c r="R3882" i="8"/>
  <c r="Q3881" i="8"/>
  <c r="S3881" i="8"/>
  <c r="R3881" i="8"/>
  <c r="Q3880" i="8"/>
  <c r="S3880" i="8"/>
  <c r="R3880" i="8"/>
  <c r="Q3879" i="8"/>
  <c r="S3879" i="8"/>
  <c r="R3879" i="8"/>
  <c r="Q3878" i="8"/>
  <c r="S3878" i="8"/>
  <c r="R3878" i="8"/>
  <c r="Q3877" i="8"/>
  <c r="S3877" i="8"/>
  <c r="R3877" i="8"/>
  <c r="Q3876" i="8"/>
  <c r="S3876" i="8"/>
  <c r="R3876" i="8"/>
  <c r="Q3875" i="8"/>
  <c r="S3875" i="8"/>
  <c r="R3875" i="8"/>
  <c r="Q3874" i="8"/>
  <c r="S3874" i="8"/>
  <c r="R3874" i="8"/>
  <c r="Q3873" i="8"/>
  <c r="S3873" i="8"/>
  <c r="R3873" i="8"/>
  <c r="Q3872" i="8"/>
  <c r="S3872" i="8"/>
  <c r="R3872" i="8"/>
  <c r="Q3871" i="8"/>
  <c r="S3871" i="8"/>
  <c r="R3871" i="8"/>
  <c r="Q3870" i="8"/>
  <c r="S3870" i="8"/>
  <c r="R3870" i="8"/>
  <c r="Q3869" i="8"/>
  <c r="S3869" i="8"/>
  <c r="R3869" i="8"/>
  <c r="Q3868" i="8"/>
  <c r="S3868" i="8"/>
  <c r="R3868" i="8"/>
  <c r="Q3867" i="8"/>
  <c r="S3867" i="8"/>
  <c r="R3867" i="8"/>
  <c r="Q3866" i="8"/>
  <c r="S3866" i="8"/>
  <c r="R3866" i="8"/>
  <c r="Q3865" i="8"/>
  <c r="S3865" i="8"/>
  <c r="R3865" i="8"/>
  <c r="Q3864" i="8"/>
  <c r="S3864" i="8"/>
  <c r="R3864" i="8"/>
  <c r="Q3863" i="8"/>
  <c r="S3863" i="8"/>
  <c r="R3863" i="8"/>
  <c r="Q3862" i="8"/>
  <c r="S3862" i="8"/>
  <c r="R3862" i="8"/>
  <c r="Q3861" i="8"/>
  <c r="S3861" i="8"/>
  <c r="R3861" i="8"/>
  <c r="Q3860" i="8"/>
  <c r="S3860" i="8"/>
  <c r="R3860" i="8"/>
  <c r="Q3859" i="8"/>
  <c r="S3859" i="8"/>
  <c r="R3859" i="8"/>
  <c r="Q3858" i="8"/>
  <c r="S3858" i="8"/>
  <c r="R3858" i="8"/>
  <c r="Q3857" i="8"/>
  <c r="S3857" i="8"/>
  <c r="R3857" i="8"/>
  <c r="Q3856" i="8"/>
  <c r="S3856" i="8"/>
  <c r="R3856" i="8"/>
  <c r="Q3855" i="8"/>
  <c r="S3855" i="8"/>
  <c r="R3855" i="8"/>
  <c r="Q3854" i="8"/>
  <c r="S3854" i="8"/>
  <c r="R3854" i="8"/>
  <c r="Q3853" i="8"/>
  <c r="S3853" i="8"/>
  <c r="R3853" i="8"/>
  <c r="Q3852" i="8"/>
  <c r="S3852" i="8"/>
  <c r="R3852" i="8"/>
  <c r="Q3851" i="8"/>
  <c r="S3851" i="8"/>
  <c r="R3851" i="8"/>
  <c r="Q3850" i="8"/>
  <c r="S3850" i="8"/>
  <c r="R3850" i="8"/>
  <c r="Q3849" i="8"/>
  <c r="S3849" i="8"/>
  <c r="R3849" i="8"/>
  <c r="Q3848" i="8"/>
  <c r="S3848" i="8"/>
  <c r="R3848" i="8"/>
  <c r="Q3847" i="8"/>
  <c r="S3847" i="8"/>
  <c r="R3847" i="8"/>
  <c r="Q3846" i="8"/>
  <c r="S3846" i="8"/>
  <c r="R3846" i="8"/>
  <c r="Q3845" i="8"/>
  <c r="S3845" i="8"/>
  <c r="R3845" i="8"/>
  <c r="Q3844" i="8"/>
  <c r="S3844" i="8"/>
  <c r="R3844" i="8"/>
  <c r="Q3843" i="8"/>
  <c r="S3843" i="8"/>
  <c r="R3843" i="8"/>
  <c r="Q3842" i="8"/>
  <c r="S3842" i="8"/>
  <c r="R3842" i="8"/>
  <c r="Q3841" i="8"/>
  <c r="S3841" i="8"/>
  <c r="R3841" i="8"/>
  <c r="Q3840" i="8"/>
  <c r="S3840" i="8"/>
  <c r="R3840" i="8"/>
  <c r="Q3839" i="8"/>
  <c r="S3839" i="8"/>
  <c r="R3839" i="8"/>
  <c r="Q3838" i="8"/>
  <c r="S3838" i="8"/>
  <c r="R3838" i="8"/>
  <c r="Q3837" i="8"/>
  <c r="S3837" i="8"/>
  <c r="R3837" i="8"/>
  <c r="Q3836" i="8"/>
  <c r="S3836" i="8"/>
  <c r="R3836" i="8"/>
  <c r="Q3835" i="8"/>
  <c r="S3835" i="8"/>
  <c r="R3835" i="8"/>
  <c r="Q3834" i="8"/>
  <c r="S3834" i="8"/>
  <c r="R3834" i="8"/>
  <c r="Q3833" i="8"/>
  <c r="S3833" i="8"/>
  <c r="R3833" i="8"/>
  <c r="Q3832" i="8"/>
  <c r="S3832" i="8"/>
  <c r="R3832" i="8"/>
  <c r="Q3831" i="8"/>
  <c r="S3831" i="8"/>
  <c r="R3831" i="8"/>
  <c r="Q3830" i="8"/>
  <c r="S3830" i="8"/>
  <c r="R3830" i="8"/>
  <c r="Q3829" i="8"/>
  <c r="S3829" i="8"/>
  <c r="R3829" i="8"/>
  <c r="Q3828" i="8"/>
  <c r="S3828" i="8"/>
  <c r="R3828" i="8"/>
  <c r="Q3827" i="8"/>
  <c r="S3827" i="8"/>
  <c r="R3827" i="8"/>
  <c r="Q3826" i="8"/>
  <c r="S3826" i="8"/>
  <c r="R3826" i="8"/>
  <c r="Q3825" i="8"/>
  <c r="S3825" i="8"/>
  <c r="R3825" i="8"/>
  <c r="Q3824" i="8"/>
  <c r="S3824" i="8"/>
  <c r="R3824" i="8"/>
  <c r="Q3823" i="8"/>
  <c r="S3823" i="8"/>
  <c r="R3823" i="8"/>
  <c r="Q3822" i="8"/>
  <c r="S3822" i="8"/>
  <c r="R3822" i="8"/>
  <c r="Q3821" i="8"/>
  <c r="S3821" i="8"/>
  <c r="R3821" i="8"/>
  <c r="Q3820" i="8"/>
  <c r="S3820" i="8"/>
  <c r="R3820" i="8"/>
  <c r="Q3819" i="8"/>
  <c r="S3819" i="8"/>
  <c r="R3819" i="8"/>
  <c r="Q3818" i="8"/>
  <c r="S3818" i="8"/>
  <c r="R3818" i="8"/>
  <c r="Q3817" i="8"/>
  <c r="S3817" i="8"/>
  <c r="R3817" i="8"/>
  <c r="Q3816" i="8"/>
  <c r="S3816" i="8"/>
  <c r="R3816" i="8"/>
  <c r="Q3815" i="8"/>
  <c r="S3815" i="8"/>
  <c r="R3815" i="8"/>
  <c r="Q3814" i="8"/>
  <c r="S3814" i="8"/>
  <c r="R3814" i="8"/>
  <c r="Q3813" i="8"/>
  <c r="S3813" i="8"/>
  <c r="R3813" i="8"/>
  <c r="Q3812" i="8"/>
  <c r="S3812" i="8"/>
  <c r="R3812" i="8"/>
  <c r="Q3811" i="8"/>
  <c r="S3811" i="8"/>
  <c r="R3811" i="8"/>
  <c r="Q3810" i="8"/>
  <c r="S3810" i="8"/>
  <c r="R3810" i="8"/>
  <c r="Q3809" i="8"/>
  <c r="S3809" i="8"/>
  <c r="R3809" i="8"/>
  <c r="Q3808" i="8"/>
  <c r="S3808" i="8"/>
  <c r="R3808" i="8"/>
  <c r="Q3807" i="8"/>
  <c r="S3807" i="8"/>
  <c r="R3807" i="8"/>
  <c r="Q3806" i="8"/>
  <c r="S3806" i="8"/>
  <c r="R3806" i="8"/>
  <c r="Q3805" i="8"/>
  <c r="S3805" i="8"/>
  <c r="R3805" i="8"/>
  <c r="Q3804" i="8"/>
  <c r="S3804" i="8"/>
  <c r="R3804" i="8"/>
  <c r="Q3803" i="8"/>
  <c r="S3803" i="8"/>
  <c r="R3803" i="8"/>
  <c r="Q3802" i="8"/>
  <c r="S3802" i="8"/>
  <c r="R3802" i="8"/>
  <c r="Q3801" i="8"/>
  <c r="S3801" i="8"/>
  <c r="R3801" i="8"/>
  <c r="Q3800" i="8"/>
  <c r="S3800" i="8"/>
  <c r="R3800" i="8"/>
  <c r="Q3799" i="8"/>
  <c r="S3799" i="8"/>
  <c r="R3799" i="8"/>
  <c r="Q3798" i="8"/>
  <c r="S3798" i="8"/>
  <c r="R3798" i="8"/>
  <c r="Q3797" i="8"/>
  <c r="S3797" i="8"/>
  <c r="R3797" i="8"/>
  <c r="Q3796" i="8"/>
  <c r="S3796" i="8"/>
  <c r="R3796" i="8"/>
  <c r="Q3795" i="8"/>
  <c r="S3795" i="8"/>
  <c r="R3795" i="8"/>
  <c r="Q3794" i="8"/>
  <c r="S3794" i="8"/>
  <c r="R3794" i="8"/>
  <c r="Q3793" i="8"/>
  <c r="S3793" i="8"/>
  <c r="R3793" i="8"/>
  <c r="Q3792" i="8"/>
  <c r="S3792" i="8"/>
  <c r="R3792" i="8"/>
  <c r="Q3791" i="8"/>
  <c r="S3791" i="8"/>
  <c r="R3791" i="8"/>
  <c r="Q3790" i="8"/>
  <c r="S3790" i="8"/>
  <c r="R3790" i="8"/>
  <c r="Q3789" i="8"/>
  <c r="S3789" i="8"/>
  <c r="R3789" i="8"/>
  <c r="Q3788" i="8"/>
  <c r="S3788" i="8"/>
  <c r="R3788" i="8"/>
  <c r="Q3787" i="8"/>
  <c r="S3787" i="8"/>
  <c r="R3787" i="8"/>
  <c r="Q3786" i="8"/>
  <c r="S3786" i="8"/>
  <c r="R3786" i="8"/>
  <c r="Q3785" i="8"/>
  <c r="S3785" i="8"/>
  <c r="R3785" i="8"/>
  <c r="Q3784" i="8"/>
  <c r="S3784" i="8"/>
  <c r="R3784" i="8"/>
  <c r="Q3783" i="8"/>
  <c r="S3783" i="8"/>
  <c r="R3783" i="8"/>
  <c r="Q3782" i="8"/>
  <c r="S3782" i="8"/>
  <c r="R3782" i="8"/>
  <c r="Q3781" i="8"/>
  <c r="S3781" i="8"/>
  <c r="R3781" i="8"/>
  <c r="Q3780" i="8"/>
  <c r="S3780" i="8"/>
  <c r="R3780" i="8"/>
  <c r="Q3779" i="8"/>
  <c r="S3779" i="8"/>
  <c r="R3779" i="8"/>
  <c r="Q3778" i="8"/>
  <c r="S3778" i="8"/>
  <c r="R3778" i="8"/>
  <c r="Q3777" i="8"/>
  <c r="S3777" i="8"/>
  <c r="R3777" i="8"/>
  <c r="Q3776" i="8"/>
  <c r="S3776" i="8"/>
  <c r="R3776" i="8"/>
  <c r="Q3775" i="8"/>
  <c r="S3775" i="8"/>
  <c r="R3775" i="8"/>
  <c r="Q3774" i="8"/>
  <c r="S3774" i="8"/>
  <c r="R3774" i="8"/>
  <c r="Q3773" i="8"/>
  <c r="S3773" i="8"/>
  <c r="R3773" i="8"/>
  <c r="Q3772" i="8"/>
  <c r="S3772" i="8"/>
  <c r="R3772" i="8"/>
  <c r="Q3771" i="8"/>
  <c r="S3771" i="8"/>
  <c r="R3771" i="8"/>
  <c r="Q3770" i="8"/>
  <c r="S3770" i="8"/>
  <c r="R3770" i="8"/>
  <c r="Q3769" i="8"/>
  <c r="S3769" i="8"/>
  <c r="R3769" i="8"/>
  <c r="Q3768" i="8"/>
  <c r="S3768" i="8"/>
  <c r="R3768" i="8"/>
  <c r="Q3767" i="8"/>
  <c r="S3767" i="8"/>
  <c r="R3767" i="8"/>
  <c r="Q3766" i="8"/>
  <c r="S3766" i="8"/>
  <c r="R3766" i="8"/>
  <c r="Q3765" i="8"/>
  <c r="S3765" i="8"/>
  <c r="R3765" i="8"/>
  <c r="Q3764" i="8"/>
  <c r="S3764" i="8"/>
  <c r="R3764" i="8"/>
  <c r="Q3763" i="8"/>
  <c r="S3763" i="8"/>
  <c r="R3763" i="8"/>
  <c r="Q3762" i="8"/>
  <c r="S3762" i="8"/>
  <c r="R3762" i="8"/>
  <c r="Q3761" i="8"/>
  <c r="S3761" i="8"/>
  <c r="R3761" i="8"/>
  <c r="Q3760" i="8"/>
  <c r="S3760" i="8"/>
  <c r="R3760" i="8"/>
  <c r="Q3759" i="8"/>
  <c r="S3759" i="8"/>
  <c r="R3759" i="8"/>
  <c r="Q3758" i="8"/>
  <c r="S3758" i="8"/>
  <c r="R3758" i="8"/>
  <c r="Q3757" i="8"/>
  <c r="S3757" i="8"/>
  <c r="R3757" i="8"/>
  <c r="Q3756" i="8"/>
  <c r="S3756" i="8"/>
  <c r="R3756" i="8"/>
  <c r="Q3755" i="8"/>
  <c r="S3755" i="8"/>
  <c r="R3755" i="8"/>
  <c r="Q3754" i="8"/>
  <c r="S3754" i="8"/>
  <c r="R3754" i="8"/>
  <c r="Q3753" i="8"/>
  <c r="S3753" i="8"/>
  <c r="R3753" i="8"/>
  <c r="Q3752" i="8"/>
  <c r="S3752" i="8"/>
  <c r="R3752" i="8"/>
  <c r="Q3751" i="8"/>
  <c r="S3751" i="8"/>
  <c r="R3751" i="8"/>
  <c r="Q3750" i="8"/>
  <c r="S3750" i="8"/>
  <c r="R3750" i="8"/>
  <c r="Q3749" i="8"/>
  <c r="S3749" i="8"/>
  <c r="R3749" i="8"/>
  <c r="Q3748" i="8"/>
  <c r="S3748" i="8"/>
  <c r="R3748" i="8"/>
  <c r="Q3747" i="8"/>
  <c r="S3747" i="8"/>
  <c r="R3747" i="8"/>
  <c r="Q3746" i="8"/>
  <c r="S3746" i="8"/>
  <c r="R3746" i="8"/>
  <c r="Q3745" i="8"/>
  <c r="S3745" i="8"/>
  <c r="R3745" i="8"/>
  <c r="Q3744" i="8"/>
  <c r="S3744" i="8"/>
  <c r="R3744" i="8"/>
  <c r="Q3743" i="8"/>
  <c r="S3743" i="8"/>
  <c r="R3743" i="8"/>
  <c r="Q3742" i="8"/>
  <c r="S3742" i="8"/>
  <c r="R3742" i="8"/>
  <c r="Q3741" i="8"/>
  <c r="S3741" i="8"/>
  <c r="R3741" i="8"/>
  <c r="Q3740" i="8"/>
  <c r="S3740" i="8"/>
  <c r="R3740" i="8"/>
  <c r="Q3739" i="8"/>
  <c r="S3739" i="8"/>
  <c r="R3739" i="8"/>
  <c r="Q3738" i="8"/>
  <c r="S3738" i="8"/>
  <c r="R3738" i="8"/>
  <c r="Q3737" i="8"/>
  <c r="S3737" i="8"/>
  <c r="R3737" i="8"/>
  <c r="Q3736" i="8"/>
  <c r="S3736" i="8"/>
  <c r="R3736" i="8"/>
  <c r="Q3735" i="8"/>
  <c r="S3735" i="8"/>
  <c r="R3735" i="8"/>
  <c r="Q3734" i="8"/>
  <c r="S3734" i="8"/>
  <c r="R3734" i="8"/>
  <c r="Q3733" i="8"/>
  <c r="S3733" i="8"/>
  <c r="R3733" i="8"/>
  <c r="Q3732" i="8"/>
  <c r="S3732" i="8"/>
  <c r="R3732" i="8"/>
  <c r="Q3731" i="8"/>
  <c r="S3731" i="8"/>
  <c r="R3731" i="8"/>
  <c r="Q3730" i="8"/>
  <c r="S3730" i="8"/>
  <c r="R3730" i="8"/>
  <c r="Q3729" i="8"/>
  <c r="S3729" i="8"/>
  <c r="R3729" i="8"/>
  <c r="Q3728" i="8"/>
  <c r="S3728" i="8"/>
  <c r="R3728" i="8"/>
  <c r="Q3727" i="8"/>
  <c r="S3727" i="8"/>
  <c r="R3727" i="8"/>
  <c r="Q3726" i="8"/>
  <c r="S3726" i="8"/>
  <c r="R3726" i="8"/>
  <c r="Q3725" i="8"/>
  <c r="S3725" i="8"/>
  <c r="R3725" i="8"/>
  <c r="Q3724" i="8"/>
  <c r="S3724" i="8"/>
  <c r="R3724" i="8"/>
  <c r="Q3723" i="8"/>
  <c r="S3723" i="8"/>
  <c r="R3723" i="8"/>
  <c r="Q3722" i="8"/>
  <c r="S3722" i="8"/>
  <c r="R3722" i="8"/>
  <c r="Q3721" i="8"/>
  <c r="S3721" i="8"/>
  <c r="R3721" i="8"/>
  <c r="Q3720" i="8"/>
  <c r="S3720" i="8"/>
  <c r="R3720" i="8"/>
  <c r="Q3719" i="8"/>
  <c r="S3719" i="8"/>
  <c r="R3719" i="8"/>
  <c r="Q3718" i="8"/>
  <c r="S3718" i="8"/>
  <c r="R3718" i="8"/>
  <c r="Q3717" i="8"/>
  <c r="S3717" i="8"/>
  <c r="R3717" i="8"/>
  <c r="Q3716" i="8"/>
  <c r="S3716" i="8"/>
  <c r="R3716" i="8"/>
  <c r="Q3715" i="8"/>
  <c r="S3715" i="8"/>
  <c r="R3715" i="8"/>
  <c r="Q3714" i="8"/>
  <c r="S3714" i="8"/>
  <c r="R3714" i="8"/>
  <c r="Q3713" i="8"/>
  <c r="S3713" i="8"/>
  <c r="R3713" i="8"/>
  <c r="Q3712" i="8"/>
  <c r="S3712" i="8"/>
  <c r="R3712" i="8"/>
  <c r="Q3711" i="8"/>
  <c r="S3711" i="8"/>
  <c r="R3711" i="8"/>
  <c r="Q3710" i="8"/>
  <c r="S3710" i="8"/>
  <c r="R3710" i="8"/>
  <c r="Q3709" i="8"/>
  <c r="S3709" i="8"/>
  <c r="R3709" i="8"/>
  <c r="Q3708" i="8"/>
  <c r="S3708" i="8"/>
  <c r="R3708" i="8"/>
  <c r="Q3707" i="8"/>
  <c r="S3707" i="8"/>
  <c r="R3707" i="8"/>
  <c r="Q3706" i="8"/>
  <c r="S3706" i="8"/>
  <c r="R3706" i="8"/>
  <c r="Q3705" i="8"/>
  <c r="S3705" i="8"/>
  <c r="R3705" i="8"/>
  <c r="Q3704" i="8"/>
  <c r="S3704" i="8"/>
  <c r="R3704" i="8"/>
  <c r="Q3703" i="8"/>
  <c r="S3703" i="8"/>
  <c r="R3703" i="8"/>
  <c r="Q3702" i="8"/>
  <c r="S3702" i="8"/>
  <c r="R3702" i="8"/>
  <c r="Q3701" i="8"/>
  <c r="S3701" i="8"/>
  <c r="R3701" i="8"/>
  <c r="Q3700" i="8"/>
  <c r="S3700" i="8"/>
  <c r="R3700" i="8"/>
  <c r="Q3699" i="8"/>
  <c r="S3699" i="8"/>
  <c r="R3699" i="8"/>
  <c r="Q3698" i="8"/>
  <c r="S3698" i="8"/>
  <c r="R3698" i="8"/>
  <c r="Q3697" i="8"/>
  <c r="S3697" i="8"/>
  <c r="R3697" i="8"/>
  <c r="Q3696" i="8"/>
  <c r="S3696" i="8"/>
  <c r="R3696" i="8"/>
  <c r="Q3695" i="8"/>
  <c r="S3695" i="8"/>
  <c r="R3695" i="8"/>
  <c r="Q3694" i="8"/>
  <c r="S3694" i="8"/>
  <c r="R3694" i="8"/>
  <c r="Q3693" i="8"/>
  <c r="S3693" i="8"/>
  <c r="R3693" i="8"/>
  <c r="Q3692" i="8"/>
  <c r="S3692" i="8"/>
  <c r="R3692" i="8"/>
  <c r="Q3691" i="8"/>
  <c r="S3691" i="8"/>
  <c r="R3691" i="8"/>
  <c r="Q3690" i="8"/>
  <c r="S3690" i="8"/>
  <c r="R3690" i="8"/>
  <c r="Q3689" i="8"/>
  <c r="S3689" i="8"/>
  <c r="R3689" i="8"/>
  <c r="Q3688" i="8"/>
  <c r="S3688" i="8"/>
  <c r="R3688" i="8"/>
  <c r="Q3687" i="8"/>
  <c r="S3687" i="8"/>
  <c r="R3687" i="8"/>
  <c r="Q3686" i="8"/>
  <c r="S3686" i="8"/>
  <c r="R3686" i="8"/>
  <c r="Q3685" i="8"/>
  <c r="S3685" i="8"/>
  <c r="R3685" i="8"/>
  <c r="Q3684" i="8"/>
  <c r="S3684" i="8"/>
  <c r="R3684" i="8"/>
  <c r="Q3683" i="8"/>
  <c r="S3683" i="8"/>
  <c r="R3683" i="8"/>
  <c r="Q3682" i="8"/>
  <c r="S3682" i="8"/>
  <c r="R3682" i="8"/>
  <c r="Q3681" i="8"/>
  <c r="S3681" i="8"/>
  <c r="R3681" i="8"/>
  <c r="Q3680" i="8"/>
  <c r="S3680" i="8"/>
  <c r="R3680" i="8"/>
  <c r="Q3679" i="8"/>
  <c r="S3679" i="8"/>
  <c r="R3679" i="8"/>
  <c r="Q3678" i="8"/>
  <c r="S3678" i="8"/>
  <c r="R3678" i="8"/>
  <c r="Q3677" i="8"/>
  <c r="S3677" i="8"/>
  <c r="R3677" i="8"/>
  <c r="Q3676" i="8"/>
  <c r="S3676" i="8"/>
  <c r="R3676" i="8"/>
  <c r="Q3675" i="8"/>
  <c r="S3675" i="8"/>
  <c r="R3675" i="8"/>
  <c r="Q3674" i="8"/>
  <c r="S3674" i="8"/>
  <c r="R3674" i="8"/>
  <c r="Q3673" i="8"/>
  <c r="S3673" i="8"/>
  <c r="R3673" i="8"/>
  <c r="Q3672" i="8"/>
  <c r="S3672" i="8"/>
  <c r="R3672" i="8"/>
  <c r="Q3671" i="8"/>
  <c r="S3671" i="8"/>
  <c r="R3671" i="8"/>
  <c r="Q3670" i="8"/>
  <c r="S3670" i="8"/>
  <c r="R3670" i="8"/>
  <c r="Q3669" i="8"/>
  <c r="S3669" i="8"/>
  <c r="R3669" i="8"/>
  <c r="Q3668" i="8"/>
  <c r="S3668" i="8"/>
  <c r="R3668" i="8"/>
  <c r="Q3667" i="8"/>
  <c r="S3667" i="8"/>
  <c r="R3667" i="8"/>
  <c r="Q3666" i="8"/>
  <c r="S3666" i="8"/>
  <c r="R3666" i="8"/>
  <c r="Q3665" i="8"/>
  <c r="S3665" i="8"/>
  <c r="R3665" i="8"/>
  <c r="Q3664" i="8"/>
  <c r="S3664" i="8"/>
  <c r="R3664" i="8"/>
  <c r="Q3663" i="8"/>
  <c r="S3663" i="8"/>
  <c r="R3663" i="8"/>
  <c r="Q3662" i="8"/>
  <c r="S3662" i="8"/>
  <c r="R3662" i="8"/>
  <c r="Q3661" i="8"/>
  <c r="S3661" i="8"/>
  <c r="R3661" i="8"/>
  <c r="Q3660" i="8"/>
  <c r="S3660" i="8"/>
  <c r="R3660" i="8"/>
  <c r="Q3659" i="8"/>
  <c r="S3659" i="8"/>
  <c r="R3659" i="8"/>
  <c r="Q3658" i="8"/>
  <c r="S3658" i="8"/>
  <c r="R3658" i="8"/>
  <c r="Q3657" i="8"/>
  <c r="S3657" i="8"/>
  <c r="R3657" i="8"/>
  <c r="Q3656" i="8"/>
  <c r="S3656" i="8"/>
  <c r="R3656" i="8"/>
  <c r="Q3655" i="8"/>
  <c r="S3655" i="8"/>
  <c r="R3655" i="8"/>
  <c r="Q3654" i="8"/>
  <c r="S3654" i="8"/>
  <c r="R3654" i="8"/>
  <c r="Q3653" i="8"/>
  <c r="S3653" i="8"/>
  <c r="R3653" i="8"/>
  <c r="Q3652" i="8"/>
  <c r="S3652" i="8"/>
  <c r="R3652" i="8"/>
  <c r="Q3651" i="8"/>
  <c r="S3651" i="8"/>
  <c r="R3651" i="8"/>
  <c r="Q3650" i="8"/>
  <c r="S3650" i="8"/>
  <c r="R3650" i="8"/>
  <c r="Q3649" i="8"/>
  <c r="S3649" i="8"/>
  <c r="R3649" i="8"/>
  <c r="Q3648" i="8"/>
  <c r="S3648" i="8"/>
  <c r="R3648" i="8"/>
  <c r="Q3647" i="8"/>
  <c r="S3647" i="8"/>
  <c r="R3647" i="8"/>
  <c r="Q3646" i="8"/>
  <c r="S3646" i="8"/>
  <c r="R3646" i="8"/>
  <c r="Q3645" i="8"/>
  <c r="S3645" i="8"/>
  <c r="R3645" i="8"/>
  <c r="Q3644" i="8"/>
  <c r="S3644" i="8"/>
  <c r="R3644" i="8"/>
  <c r="Q3643" i="8"/>
  <c r="S3643" i="8"/>
  <c r="R3643" i="8"/>
  <c r="Q3642" i="8"/>
  <c r="S3642" i="8"/>
  <c r="R3642" i="8"/>
  <c r="Q3641" i="8"/>
  <c r="S3641" i="8"/>
  <c r="R3641" i="8"/>
  <c r="Q3640" i="8"/>
  <c r="S3640" i="8"/>
  <c r="R3640" i="8"/>
  <c r="Q3639" i="8"/>
  <c r="S3639" i="8"/>
  <c r="R3639" i="8"/>
  <c r="Q3638" i="8"/>
  <c r="S3638" i="8"/>
  <c r="R3638" i="8"/>
  <c r="Q3637" i="8"/>
  <c r="S3637" i="8"/>
  <c r="R3637" i="8"/>
  <c r="Q3636" i="8"/>
  <c r="S3636" i="8"/>
  <c r="R3636" i="8"/>
  <c r="Q3635" i="8"/>
  <c r="S3635" i="8"/>
  <c r="R3635" i="8"/>
  <c r="Q3634" i="8"/>
  <c r="S3634" i="8"/>
  <c r="R3634" i="8"/>
  <c r="Q3633" i="8"/>
  <c r="S3633" i="8"/>
  <c r="R3633" i="8"/>
  <c r="Q3632" i="8"/>
  <c r="S3632" i="8"/>
  <c r="R3632" i="8"/>
  <c r="Q3631" i="8"/>
  <c r="S3631" i="8"/>
  <c r="R3631" i="8"/>
  <c r="Q3630" i="8"/>
  <c r="S3630" i="8"/>
  <c r="R3630" i="8"/>
  <c r="Q3629" i="8"/>
  <c r="S3629" i="8"/>
  <c r="R3629" i="8"/>
  <c r="Q3628" i="8"/>
  <c r="S3628" i="8"/>
  <c r="R3628" i="8"/>
  <c r="Q3627" i="8"/>
  <c r="S3627" i="8"/>
  <c r="R3627" i="8"/>
  <c r="Q3626" i="8"/>
  <c r="S3626" i="8"/>
  <c r="R3626" i="8"/>
  <c r="Q3625" i="8"/>
  <c r="S3625" i="8"/>
  <c r="R3625" i="8"/>
  <c r="Q3624" i="8"/>
  <c r="S3624" i="8"/>
  <c r="R3624" i="8"/>
  <c r="Q3623" i="8"/>
  <c r="S3623" i="8"/>
  <c r="R3623" i="8"/>
  <c r="Q3622" i="8"/>
  <c r="S3622" i="8"/>
  <c r="R3622" i="8"/>
  <c r="Q3621" i="8"/>
  <c r="S3621" i="8"/>
  <c r="R3621" i="8"/>
  <c r="Q3620" i="8"/>
  <c r="S3620" i="8"/>
  <c r="R3620" i="8"/>
  <c r="Q3619" i="8"/>
  <c r="S3619" i="8"/>
  <c r="R3619" i="8"/>
  <c r="Q3618" i="8"/>
  <c r="S3618" i="8"/>
  <c r="R3618" i="8"/>
  <c r="Q3617" i="8"/>
  <c r="S3617" i="8"/>
  <c r="R3617" i="8"/>
  <c r="Q3616" i="8"/>
  <c r="S3616" i="8"/>
  <c r="R3616" i="8"/>
  <c r="Q3615" i="8"/>
  <c r="S3615" i="8"/>
  <c r="R3615" i="8"/>
  <c r="Q3614" i="8"/>
  <c r="S3614" i="8"/>
  <c r="R3614" i="8"/>
  <c r="Q3613" i="8"/>
  <c r="S3613" i="8"/>
  <c r="R3613" i="8"/>
  <c r="Q3612" i="8"/>
  <c r="S3612" i="8"/>
  <c r="R3612" i="8"/>
  <c r="Q3611" i="8"/>
  <c r="S3611" i="8"/>
  <c r="R3611" i="8"/>
  <c r="Q3610" i="8"/>
  <c r="S3610" i="8"/>
  <c r="R3610" i="8"/>
  <c r="Q3609" i="8"/>
  <c r="S3609" i="8"/>
  <c r="R3609" i="8"/>
  <c r="Q3608" i="8"/>
  <c r="S3608" i="8"/>
  <c r="R3608" i="8"/>
  <c r="Q3607" i="8"/>
  <c r="S3607" i="8"/>
  <c r="R3607" i="8"/>
  <c r="Q3606" i="8"/>
  <c r="S3606" i="8"/>
  <c r="R3606" i="8"/>
  <c r="Q3605" i="8"/>
  <c r="S3605" i="8"/>
  <c r="R3605" i="8"/>
  <c r="Q3604" i="8"/>
  <c r="S3604" i="8"/>
  <c r="R3604" i="8"/>
  <c r="Q3603" i="8"/>
  <c r="S3603" i="8"/>
  <c r="R3603" i="8"/>
  <c r="Q3602" i="8"/>
  <c r="S3602" i="8"/>
  <c r="R3602" i="8"/>
  <c r="Q3601" i="8"/>
  <c r="S3601" i="8"/>
  <c r="R3601" i="8"/>
  <c r="Q3600" i="8"/>
  <c r="S3600" i="8"/>
  <c r="R3600" i="8"/>
  <c r="Q3599" i="8"/>
  <c r="S3599" i="8"/>
  <c r="R3599" i="8"/>
  <c r="Q3598" i="8"/>
  <c r="S3598" i="8"/>
  <c r="R3598" i="8"/>
  <c r="Q3597" i="8"/>
  <c r="S3597" i="8"/>
  <c r="R3597" i="8"/>
  <c r="Q3596" i="8"/>
  <c r="S3596" i="8"/>
  <c r="R3596" i="8"/>
  <c r="Q3595" i="8"/>
  <c r="S3595" i="8"/>
  <c r="R3595" i="8"/>
  <c r="Q3594" i="8"/>
  <c r="S3594" i="8"/>
  <c r="R3594" i="8"/>
  <c r="Q3593" i="8"/>
  <c r="S3593" i="8"/>
  <c r="R3593" i="8"/>
  <c r="Q3592" i="8"/>
  <c r="S3592" i="8"/>
  <c r="R3592" i="8"/>
  <c r="Q3591" i="8"/>
  <c r="S3591" i="8"/>
  <c r="R3591" i="8"/>
  <c r="Q3590" i="8"/>
  <c r="S3590" i="8"/>
  <c r="R3590" i="8"/>
  <c r="Q3589" i="8"/>
  <c r="S3589" i="8"/>
  <c r="R3589" i="8"/>
  <c r="Q3588" i="8"/>
  <c r="S3588" i="8"/>
  <c r="R3588" i="8"/>
  <c r="Q3587" i="8"/>
  <c r="S3587" i="8"/>
  <c r="R3587" i="8"/>
  <c r="Q3586" i="8"/>
  <c r="S3586" i="8"/>
  <c r="R3586" i="8"/>
  <c r="Q3585" i="8"/>
  <c r="S3585" i="8"/>
  <c r="R3585" i="8"/>
  <c r="Q3584" i="8"/>
  <c r="S3584" i="8"/>
  <c r="R3584" i="8"/>
  <c r="Q3583" i="8"/>
  <c r="S3583" i="8"/>
  <c r="R3583" i="8"/>
  <c r="Q3582" i="8"/>
  <c r="S3582" i="8"/>
  <c r="R3582" i="8"/>
  <c r="Q3581" i="8"/>
  <c r="S3581" i="8"/>
  <c r="R3581" i="8"/>
  <c r="Q3580" i="8"/>
  <c r="S3580" i="8"/>
  <c r="R3580" i="8"/>
  <c r="Q3579" i="8"/>
  <c r="S3579" i="8"/>
  <c r="R3579" i="8"/>
  <c r="Q3578" i="8"/>
  <c r="S3578" i="8"/>
  <c r="R3578" i="8"/>
  <c r="Q3577" i="8"/>
  <c r="S3577" i="8"/>
  <c r="R3577" i="8"/>
  <c r="Q3576" i="8"/>
  <c r="S3576" i="8"/>
  <c r="R3576" i="8"/>
  <c r="Q3575" i="8"/>
  <c r="S3575" i="8"/>
  <c r="R3575" i="8"/>
  <c r="Q3574" i="8"/>
  <c r="S3574" i="8"/>
  <c r="R3574" i="8"/>
  <c r="Q3573" i="8"/>
  <c r="S3573" i="8"/>
  <c r="R3573" i="8"/>
  <c r="Q3572" i="8"/>
  <c r="S3572" i="8"/>
  <c r="R3572" i="8"/>
  <c r="Q3571" i="8"/>
  <c r="S3571" i="8"/>
  <c r="R3571" i="8"/>
  <c r="Q3570" i="8"/>
  <c r="S3570" i="8"/>
  <c r="R3570" i="8"/>
  <c r="Q3569" i="8"/>
  <c r="S3569" i="8"/>
  <c r="R3569" i="8"/>
  <c r="Q3568" i="8"/>
  <c r="S3568" i="8"/>
  <c r="R3568" i="8"/>
  <c r="Q3567" i="8"/>
  <c r="S3567" i="8"/>
  <c r="R3567" i="8"/>
  <c r="Q3566" i="8"/>
  <c r="S3566" i="8"/>
  <c r="R3566" i="8"/>
  <c r="Q3565" i="8"/>
  <c r="S3565" i="8"/>
  <c r="R3565" i="8"/>
  <c r="Q3564" i="8"/>
  <c r="S3564" i="8"/>
  <c r="R3564" i="8"/>
  <c r="Q3563" i="8"/>
  <c r="S3563" i="8"/>
  <c r="R3563" i="8"/>
  <c r="Q3562" i="8"/>
  <c r="S3562" i="8"/>
  <c r="R3562" i="8"/>
  <c r="Q3561" i="8"/>
  <c r="S3561" i="8"/>
  <c r="R3561" i="8"/>
  <c r="Q3560" i="8"/>
  <c r="S3560" i="8"/>
  <c r="R3560" i="8"/>
  <c r="Q3559" i="8"/>
  <c r="S3559" i="8"/>
  <c r="R3559" i="8"/>
  <c r="Q3558" i="8"/>
  <c r="S3558" i="8"/>
  <c r="R3558" i="8"/>
  <c r="Q3557" i="8"/>
  <c r="S3557" i="8"/>
  <c r="R3557" i="8"/>
  <c r="Q3556" i="8"/>
  <c r="S3556" i="8"/>
  <c r="R3556" i="8"/>
  <c r="Q3555" i="8"/>
  <c r="S3555" i="8"/>
  <c r="R3555" i="8"/>
  <c r="Q3554" i="8"/>
  <c r="S3554" i="8"/>
  <c r="R3554" i="8"/>
  <c r="Q3553" i="8"/>
  <c r="S3553" i="8"/>
  <c r="R3553" i="8"/>
  <c r="Q3552" i="8"/>
  <c r="S3552" i="8"/>
  <c r="R3552" i="8"/>
  <c r="Q3551" i="8"/>
  <c r="S3551" i="8"/>
  <c r="R3551" i="8"/>
  <c r="Q3550" i="8"/>
  <c r="S3550" i="8"/>
  <c r="R3550" i="8"/>
  <c r="Q3549" i="8"/>
  <c r="S3549" i="8"/>
  <c r="R3549" i="8"/>
  <c r="Q3548" i="8"/>
  <c r="S3548" i="8"/>
  <c r="R3548" i="8"/>
  <c r="Q3547" i="8"/>
  <c r="S3547" i="8"/>
  <c r="R3547" i="8"/>
  <c r="Q3546" i="8"/>
  <c r="S3546" i="8"/>
  <c r="R3546" i="8"/>
  <c r="Q3545" i="8"/>
  <c r="S3545" i="8"/>
  <c r="R3545" i="8"/>
  <c r="Q3544" i="8"/>
  <c r="S3544" i="8"/>
  <c r="R3544" i="8"/>
  <c r="Q3543" i="8"/>
  <c r="S3543" i="8"/>
  <c r="R3543" i="8"/>
  <c r="Q3542" i="8"/>
  <c r="S3542" i="8"/>
  <c r="R3542" i="8"/>
  <c r="Q3541" i="8"/>
  <c r="S3541" i="8"/>
  <c r="R3541" i="8"/>
  <c r="Q3540" i="8"/>
  <c r="S3540" i="8"/>
  <c r="R3540" i="8"/>
  <c r="Q3539" i="8"/>
  <c r="S3539" i="8"/>
  <c r="R3539" i="8"/>
  <c r="Q3538" i="8"/>
  <c r="S3538" i="8"/>
  <c r="R3538" i="8"/>
  <c r="Q3537" i="8"/>
  <c r="S3537" i="8"/>
  <c r="R3537" i="8"/>
  <c r="Q3536" i="8"/>
  <c r="S3536" i="8"/>
  <c r="R3536" i="8"/>
  <c r="Q3535" i="8"/>
  <c r="S3535" i="8"/>
  <c r="R3535" i="8"/>
  <c r="Q3534" i="8"/>
  <c r="S3534" i="8"/>
  <c r="R3534" i="8"/>
  <c r="Q3533" i="8"/>
  <c r="S3533" i="8"/>
  <c r="R3533" i="8"/>
  <c r="Q3532" i="8"/>
  <c r="S3532" i="8"/>
  <c r="R3532" i="8"/>
  <c r="Q3531" i="8"/>
  <c r="S3531" i="8"/>
  <c r="R3531" i="8"/>
  <c r="Q3530" i="8"/>
  <c r="S3530" i="8"/>
  <c r="R3530" i="8"/>
  <c r="Q3529" i="8"/>
  <c r="S3529" i="8"/>
  <c r="R3529" i="8"/>
  <c r="Q3528" i="8"/>
  <c r="S3528" i="8"/>
  <c r="R3528" i="8"/>
  <c r="Q3527" i="8"/>
  <c r="S3527" i="8"/>
  <c r="R3527" i="8"/>
  <c r="Q3526" i="8"/>
  <c r="S3526" i="8"/>
  <c r="R3526" i="8"/>
  <c r="Q3525" i="8"/>
  <c r="S3525" i="8"/>
  <c r="R3525" i="8"/>
  <c r="Q3524" i="8"/>
  <c r="S3524" i="8"/>
  <c r="R3524" i="8"/>
  <c r="Q3523" i="8"/>
  <c r="S3523" i="8"/>
  <c r="R3523" i="8"/>
  <c r="Q3522" i="8"/>
  <c r="S3522" i="8"/>
  <c r="R3522" i="8"/>
  <c r="Q3521" i="8"/>
  <c r="S3521" i="8"/>
  <c r="R3521" i="8"/>
  <c r="Q3520" i="8"/>
  <c r="S3520" i="8"/>
  <c r="R3520" i="8"/>
  <c r="Q3519" i="8"/>
  <c r="S3519" i="8"/>
  <c r="R3519" i="8"/>
  <c r="Q3518" i="8"/>
  <c r="S3518" i="8"/>
  <c r="R3518" i="8"/>
  <c r="Q3517" i="8"/>
  <c r="S3517" i="8"/>
  <c r="R3517" i="8"/>
  <c r="Q3516" i="8"/>
  <c r="S3516" i="8"/>
  <c r="R3516" i="8"/>
  <c r="Q3515" i="8"/>
  <c r="S3515" i="8"/>
  <c r="R3515" i="8"/>
  <c r="Q3514" i="8"/>
  <c r="S3514" i="8"/>
  <c r="R3514" i="8"/>
  <c r="Q3513" i="8"/>
  <c r="S3513" i="8"/>
  <c r="R3513" i="8"/>
  <c r="Q3512" i="8"/>
  <c r="S3512" i="8"/>
  <c r="R3512" i="8"/>
  <c r="Q3511" i="8"/>
  <c r="S3511" i="8"/>
  <c r="R3511" i="8"/>
  <c r="Q3510" i="8"/>
  <c r="S3510" i="8"/>
  <c r="R3510" i="8"/>
  <c r="Q3509" i="8"/>
  <c r="S3509" i="8"/>
  <c r="R3509" i="8"/>
  <c r="Q3508" i="8"/>
  <c r="S3508" i="8"/>
  <c r="R3508" i="8"/>
  <c r="Q3507" i="8"/>
  <c r="S3507" i="8"/>
  <c r="R3507" i="8"/>
  <c r="Q3506" i="8"/>
  <c r="S3506" i="8"/>
  <c r="R3506" i="8"/>
  <c r="Q3505" i="8"/>
  <c r="S3505" i="8"/>
  <c r="R3505" i="8"/>
  <c r="Q3504" i="8"/>
  <c r="S3504" i="8"/>
  <c r="R3504" i="8"/>
  <c r="Q3503" i="8"/>
  <c r="S3503" i="8"/>
  <c r="R3503" i="8"/>
  <c r="Q3502" i="8"/>
  <c r="S3502" i="8"/>
  <c r="R3502" i="8"/>
  <c r="Q3501" i="8"/>
  <c r="S3501" i="8"/>
  <c r="R3501" i="8"/>
  <c r="Q3500" i="8"/>
  <c r="S3500" i="8"/>
  <c r="R3500" i="8"/>
  <c r="Q3499" i="8"/>
  <c r="S3499" i="8"/>
  <c r="R3499" i="8"/>
  <c r="Q3498" i="8"/>
  <c r="S3498" i="8"/>
  <c r="R3498" i="8"/>
  <c r="Q3497" i="8"/>
  <c r="S3497" i="8"/>
  <c r="R3497" i="8"/>
  <c r="Q3496" i="8"/>
  <c r="S3496" i="8"/>
  <c r="R3496" i="8"/>
  <c r="Q3495" i="8"/>
  <c r="S3495" i="8"/>
  <c r="R3495" i="8"/>
  <c r="Q3494" i="8"/>
  <c r="S3494" i="8"/>
  <c r="R3494" i="8"/>
  <c r="Q3493" i="8"/>
  <c r="S3493" i="8"/>
  <c r="R3493" i="8"/>
  <c r="Q3492" i="8"/>
  <c r="S3492" i="8"/>
  <c r="R3492" i="8"/>
  <c r="Q3491" i="8"/>
  <c r="S3491" i="8"/>
  <c r="R3491" i="8"/>
  <c r="Q3490" i="8"/>
  <c r="S3490" i="8"/>
  <c r="R3490" i="8"/>
  <c r="Q3489" i="8"/>
  <c r="S3489" i="8"/>
  <c r="R3489" i="8"/>
  <c r="Q3488" i="8"/>
  <c r="S3488" i="8"/>
  <c r="R3488" i="8"/>
  <c r="Q3487" i="8"/>
  <c r="S3487" i="8"/>
  <c r="R3487" i="8"/>
  <c r="Q3486" i="8"/>
  <c r="S3486" i="8"/>
  <c r="R3486" i="8"/>
  <c r="Q3485" i="8"/>
  <c r="S3485" i="8"/>
  <c r="R3485" i="8"/>
  <c r="Q3484" i="8"/>
  <c r="S3484" i="8"/>
  <c r="R3484" i="8"/>
  <c r="Q3483" i="8"/>
  <c r="S3483" i="8"/>
  <c r="R3483" i="8"/>
  <c r="Q3482" i="8"/>
  <c r="S3482" i="8"/>
  <c r="R3482" i="8"/>
  <c r="Q3481" i="8"/>
  <c r="S3481" i="8"/>
  <c r="R3481" i="8"/>
  <c r="Q3480" i="8"/>
  <c r="S3480" i="8"/>
  <c r="R3480" i="8"/>
  <c r="Q3479" i="8"/>
  <c r="S3479" i="8"/>
  <c r="R3479" i="8"/>
  <c r="Q3478" i="8"/>
  <c r="S3478" i="8"/>
  <c r="R3478" i="8"/>
  <c r="Q3477" i="8"/>
  <c r="S3477" i="8"/>
  <c r="R3477" i="8"/>
  <c r="Q3476" i="8"/>
  <c r="S3476" i="8"/>
  <c r="R3476" i="8"/>
  <c r="Q3475" i="8"/>
  <c r="S3475" i="8"/>
  <c r="R3475" i="8"/>
  <c r="Q3474" i="8"/>
  <c r="S3474" i="8"/>
  <c r="R3474" i="8"/>
  <c r="Q3473" i="8"/>
  <c r="S3473" i="8"/>
  <c r="R3473" i="8"/>
  <c r="Q3472" i="8"/>
  <c r="S3472" i="8"/>
  <c r="R3472" i="8"/>
  <c r="Q3471" i="8"/>
  <c r="S3471" i="8"/>
  <c r="R3471" i="8"/>
  <c r="Q3470" i="8"/>
  <c r="S3470" i="8"/>
  <c r="R3470" i="8"/>
  <c r="Q3469" i="8"/>
  <c r="S3469" i="8"/>
  <c r="R3469" i="8"/>
  <c r="Q3468" i="8"/>
  <c r="S3468" i="8"/>
  <c r="R3468" i="8"/>
  <c r="Q3467" i="8"/>
  <c r="S3467" i="8"/>
  <c r="R3467" i="8"/>
  <c r="Q3466" i="8"/>
  <c r="S3466" i="8"/>
  <c r="R3466" i="8"/>
  <c r="Q3465" i="8"/>
  <c r="S3465" i="8"/>
  <c r="R3465" i="8"/>
  <c r="Q3464" i="8"/>
  <c r="S3464" i="8"/>
  <c r="R3464" i="8"/>
  <c r="Q3463" i="8"/>
  <c r="S3463" i="8"/>
  <c r="R3463" i="8"/>
  <c r="Q3462" i="8"/>
  <c r="S3462" i="8"/>
  <c r="R3462" i="8"/>
  <c r="Q3461" i="8"/>
  <c r="S3461" i="8"/>
  <c r="R3461" i="8"/>
  <c r="Q3460" i="8"/>
  <c r="S3460" i="8"/>
  <c r="R3460" i="8"/>
  <c r="Q3459" i="8"/>
  <c r="S3459" i="8"/>
  <c r="R3459" i="8"/>
  <c r="Q3458" i="8"/>
  <c r="S3458" i="8"/>
  <c r="R3458" i="8"/>
  <c r="Q3457" i="8"/>
  <c r="S3457" i="8"/>
  <c r="R3457" i="8"/>
  <c r="Q3456" i="8"/>
  <c r="S3456" i="8"/>
  <c r="R3456" i="8"/>
  <c r="Q3455" i="8"/>
  <c r="S3455" i="8"/>
  <c r="R3455" i="8"/>
  <c r="Q3454" i="8"/>
  <c r="S3454" i="8"/>
  <c r="R3454" i="8"/>
  <c r="Q3453" i="8"/>
  <c r="S3453" i="8"/>
  <c r="R3453" i="8"/>
  <c r="Q3452" i="8"/>
  <c r="S3452" i="8"/>
  <c r="R3452" i="8"/>
  <c r="Q3451" i="8"/>
  <c r="S3451" i="8"/>
  <c r="R3451" i="8"/>
  <c r="Q3450" i="8"/>
  <c r="S3450" i="8"/>
  <c r="R3450" i="8"/>
  <c r="Q3449" i="8"/>
  <c r="S3449" i="8"/>
  <c r="R3449" i="8"/>
  <c r="Q3448" i="8"/>
  <c r="S3448" i="8"/>
  <c r="R3448" i="8"/>
  <c r="Q3447" i="8"/>
  <c r="S3447" i="8"/>
  <c r="R3447" i="8"/>
  <c r="Q3446" i="8"/>
  <c r="S3446" i="8"/>
  <c r="R3446" i="8"/>
  <c r="Q3445" i="8"/>
  <c r="S3445" i="8"/>
  <c r="R3445" i="8"/>
  <c r="Q3444" i="8"/>
  <c r="S3444" i="8"/>
  <c r="R3444" i="8"/>
  <c r="Q3443" i="8"/>
  <c r="S3443" i="8"/>
  <c r="R3443" i="8"/>
  <c r="Q3442" i="8"/>
  <c r="S3442" i="8"/>
  <c r="R3442" i="8"/>
  <c r="Q3441" i="8"/>
  <c r="S3441" i="8"/>
  <c r="R3441" i="8"/>
  <c r="Q3440" i="8"/>
  <c r="S3440" i="8"/>
  <c r="R3440" i="8"/>
  <c r="Q3439" i="8"/>
  <c r="S3439" i="8"/>
  <c r="R3439" i="8"/>
  <c r="Q3438" i="8"/>
  <c r="S3438" i="8"/>
  <c r="R3438" i="8"/>
  <c r="Q3437" i="8"/>
  <c r="S3437" i="8"/>
  <c r="R3437" i="8"/>
  <c r="Q3436" i="8"/>
  <c r="S3436" i="8"/>
  <c r="R3436" i="8"/>
  <c r="Q3435" i="8"/>
  <c r="S3435" i="8"/>
  <c r="R3435" i="8"/>
  <c r="Q3434" i="8"/>
  <c r="S3434" i="8"/>
  <c r="R3434" i="8"/>
  <c r="Q3433" i="8"/>
  <c r="S3433" i="8"/>
  <c r="R3433" i="8"/>
  <c r="Q3432" i="8"/>
  <c r="S3432" i="8"/>
  <c r="R3432" i="8"/>
  <c r="Q3431" i="8"/>
  <c r="S3431" i="8"/>
  <c r="R3431" i="8"/>
  <c r="Q3430" i="8"/>
  <c r="S3430" i="8"/>
  <c r="R3430" i="8"/>
  <c r="Q3429" i="8"/>
  <c r="S3429" i="8"/>
  <c r="R3429" i="8"/>
  <c r="Q3428" i="8"/>
  <c r="S3428" i="8"/>
  <c r="R3428" i="8"/>
  <c r="Q3427" i="8"/>
  <c r="S3427" i="8"/>
  <c r="R3427" i="8"/>
  <c r="Q3426" i="8"/>
  <c r="S3426" i="8"/>
  <c r="R3426" i="8"/>
  <c r="Q3425" i="8"/>
  <c r="S3425" i="8"/>
  <c r="R3425" i="8"/>
  <c r="Q3424" i="8"/>
  <c r="S3424" i="8"/>
  <c r="R3424" i="8"/>
  <c r="Q3423" i="8"/>
  <c r="S3423" i="8"/>
  <c r="R3423" i="8"/>
  <c r="Q3422" i="8"/>
  <c r="S3422" i="8"/>
  <c r="R3422" i="8"/>
  <c r="Q3421" i="8"/>
  <c r="S3421" i="8"/>
  <c r="R3421" i="8"/>
  <c r="Q3420" i="8"/>
  <c r="S3420" i="8"/>
  <c r="R3420" i="8"/>
  <c r="Q3419" i="8"/>
  <c r="S3419" i="8"/>
  <c r="R3419" i="8"/>
  <c r="Q3418" i="8"/>
  <c r="S3418" i="8"/>
  <c r="R3418" i="8"/>
  <c r="Q3417" i="8"/>
  <c r="S3417" i="8"/>
  <c r="R3417" i="8"/>
  <c r="Q3416" i="8"/>
  <c r="S3416" i="8"/>
  <c r="R3416" i="8"/>
  <c r="Q3415" i="8"/>
  <c r="S3415" i="8"/>
  <c r="R3415" i="8"/>
  <c r="Q3414" i="8"/>
  <c r="S3414" i="8"/>
  <c r="R3414" i="8"/>
  <c r="Q3413" i="8"/>
  <c r="S3413" i="8"/>
  <c r="R3413" i="8"/>
  <c r="Q3412" i="8"/>
  <c r="S3412" i="8"/>
  <c r="R3412" i="8"/>
  <c r="Q3411" i="8"/>
  <c r="S3411" i="8"/>
  <c r="R3411" i="8"/>
  <c r="Q3410" i="8"/>
  <c r="S3410" i="8"/>
  <c r="R3410" i="8"/>
  <c r="Q3409" i="8"/>
  <c r="S3409" i="8"/>
  <c r="R3409" i="8"/>
  <c r="Q3408" i="8"/>
  <c r="S3408" i="8"/>
  <c r="R3408" i="8"/>
  <c r="Q3407" i="8"/>
  <c r="S3407" i="8"/>
  <c r="R3407" i="8"/>
  <c r="Q3406" i="8"/>
  <c r="S3406" i="8"/>
  <c r="R3406" i="8"/>
  <c r="Q3405" i="8"/>
  <c r="S3405" i="8"/>
  <c r="R3405" i="8"/>
  <c r="Q3404" i="8"/>
  <c r="S3404" i="8"/>
  <c r="R3404" i="8"/>
  <c r="Q3403" i="8"/>
  <c r="S3403" i="8"/>
  <c r="R3403" i="8"/>
  <c r="Q3402" i="8"/>
  <c r="S3402" i="8"/>
  <c r="R3402" i="8"/>
  <c r="Q3401" i="8"/>
  <c r="S3401" i="8"/>
  <c r="R3401" i="8"/>
  <c r="Q3400" i="8"/>
  <c r="S3400" i="8"/>
  <c r="R3400" i="8"/>
  <c r="Q3399" i="8"/>
  <c r="S3399" i="8"/>
  <c r="R3399" i="8"/>
  <c r="Q3398" i="8"/>
  <c r="S3398" i="8"/>
  <c r="R3398" i="8"/>
  <c r="Q3397" i="8"/>
  <c r="S3397" i="8"/>
  <c r="R3397" i="8"/>
  <c r="Q3396" i="8"/>
  <c r="S3396" i="8"/>
  <c r="R3396" i="8"/>
  <c r="Q3395" i="8"/>
  <c r="S3395" i="8"/>
  <c r="R3395" i="8"/>
  <c r="Q3394" i="8"/>
  <c r="S3394" i="8"/>
  <c r="R3394" i="8"/>
  <c r="Q3393" i="8"/>
  <c r="S3393" i="8"/>
  <c r="R3393" i="8"/>
  <c r="Q3392" i="8"/>
  <c r="S3392" i="8"/>
  <c r="R3392" i="8"/>
  <c r="Q3391" i="8"/>
  <c r="S3391" i="8"/>
  <c r="R3391" i="8"/>
  <c r="Q3390" i="8"/>
  <c r="S3390" i="8"/>
  <c r="R3390" i="8"/>
  <c r="Q3389" i="8"/>
  <c r="S3389" i="8"/>
  <c r="R3389" i="8"/>
  <c r="Q3388" i="8"/>
  <c r="S3388" i="8"/>
  <c r="R3388" i="8"/>
  <c r="Q3387" i="8"/>
  <c r="S3387" i="8"/>
  <c r="R3387" i="8"/>
  <c r="Q3386" i="8"/>
  <c r="S3386" i="8"/>
  <c r="R3386" i="8"/>
  <c r="Q3385" i="8"/>
  <c r="S3385" i="8"/>
  <c r="R3385" i="8"/>
  <c r="Q3384" i="8"/>
  <c r="S3384" i="8"/>
  <c r="R3384" i="8"/>
  <c r="Q3383" i="8"/>
  <c r="S3383" i="8"/>
  <c r="R3383" i="8"/>
  <c r="Q3382" i="8"/>
  <c r="S3382" i="8"/>
  <c r="R3382" i="8"/>
  <c r="Q3381" i="8"/>
  <c r="S3381" i="8"/>
  <c r="R3381" i="8"/>
  <c r="Q3380" i="8"/>
  <c r="S3380" i="8"/>
  <c r="R3380" i="8"/>
  <c r="Q3379" i="8"/>
  <c r="S3379" i="8"/>
  <c r="R3379" i="8"/>
  <c r="Q3378" i="8"/>
  <c r="S3378" i="8"/>
  <c r="R3378" i="8"/>
  <c r="Q3377" i="8"/>
  <c r="S3377" i="8"/>
  <c r="R3377" i="8"/>
  <c r="Q3376" i="8"/>
  <c r="S3376" i="8"/>
  <c r="R3376" i="8"/>
  <c r="Q3375" i="8"/>
  <c r="S3375" i="8"/>
  <c r="R3375" i="8"/>
  <c r="Q3374" i="8"/>
  <c r="S3374" i="8"/>
  <c r="R3374" i="8"/>
  <c r="Q3373" i="8"/>
  <c r="S3373" i="8"/>
  <c r="R3373" i="8"/>
  <c r="Q3372" i="8"/>
  <c r="S3372" i="8"/>
  <c r="R3372" i="8"/>
  <c r="Q3371" i="8"/>
  <c r="S3371" i="8"/>
  <c r="R3371" i="8"/>
  <c r="Q3370" i="8"/>
  <c r="S3370" i="8"/>
  <c r="R3370" i="8"/>
  <c r="Q3369" i="8"/>
  <c r="S3369" i="8"/>
  <c r="R3369" i="8"/>
  <c r="Q3368" i="8"/>
  <c r="S3368" i="8"/>
  <c r="R3368" i="8"/>
  <c r="Q3367" i="8"/>
  <c r="S3367" i="8"/>
  <c r="R3367" i="8"/>
  <c r="Q3366" i="8"/>
  <c r="S3366" i="8"/>
  <c r="R3366" i="8"/>
  <c r="Q3365" i="8"/>
  <c r="S3365" i="8"/>
  <c r="R3365" i="8"/>
  <c r="Q3364" i="8"/>
  <c r="S3364" i="8"/>
  <c r="R3364" i="8"/>
  <c r="Q3363" i="8"/>
  <c r="S3363" i="8"/>
  <c r="R3363" i="8"/>
  <c r="Q3362" i="8"/>
  <c r="S3362" i="8"/>
  <c r="R3362" i="8"/>
  <c r="Q3361" i="8"/>
  <c r="S3361" i="8"/>
  <c r="R3361" i="8"/>
  <c r="Q3360" i="8"/>
  <c r="S3360" i="8"/>
  <c r="R3360" i="8"/>
  <c r="Q3359" i="8"/>
  <c r="S3359" i="8"/>
  <c r="R3359" i="8"/>
  <c r="Q3358" i="8"/>
  <c r="S3358" i="8"/>
  <c r="R3358" i="8"/>
  <c r="Q3357" i="8"/>
  <c r="S3357" i="8"/>
  <c r="R3357" i="8"/>
  <c r="Q3356" i="8"/>
  <c r="S3356" i="8"/>
  <c r="R3356" i="8"/>
  <c r="Q3355" i="8"/>
  <c r="S3355" i="8"/>
  <c r="R3355" i="8"/>
  <c r="Q3354" i="8"/>
  <c r="S3354" i="8"/>
  <c r="R3354" i="8"/>
  <c r="Q3353" i="8"/>
  <c r="S3353" i="8"/>
  <c r="R3353" i="8"/>
  <c r="Q3352" i="8"/>
  <c r="S3352" i="8"/>
  <c r="R3352" i="8"/>
  <c r="Q3351" i="8"/>
  <c r="S3351" i="8"/>
  <c r="R3351" i="8"/>
  <c r="Q3350" i="8"/>
  <c r="S3350" i="8"/>
  <c r="R3350" i="8"/>
  <c r="Q3349" i="8"/>
  <c r="S3349" i="8"/>
  <c r="R3349" i="8"/>
  <c r="Q3348" i="8"/>
  <c r="S3348" i="8"/>
  <c r="R3348" i="8"/>
  <c r="Q3347" i="8"/>
  <c r="S3347" i="8"/>
  <c r="R3347" i="8"/>
  <c r="Q3346" i="8"/>
  <c r="S3346" i="8"/>
  <c r="R3346" i="8"/>
  <c r="Q3345" i="8"/>
  <c r="S3345" i="8"/>
  <c r="R3345" i="8"/>
  <c r="Q3344" i="8"/>
  <c r="S3344" i="8"/>
  <c r="R3344" i="8"/>
  <c r="Q3343" i="8"/>
  <c r="S3343" i="8"/>
  <c r="R3343" i="8"/>
  <c r="Q3342" i="8"/>
  <c r="S3342" i="8"/>
  <c r="R3342" i="8"/>
  <c r="Q3341" i="8"/>
  <c r="S3341" i="8"/>
  <c r="R3341" i="8"/>
  <c r="Q3340" i="8"/>
  <c r="S3340" i="8"/>
  <c r="R3340" i="8"/>
  <c r="Q3339" i="8"/>
  <c r="S3339" i="8"/>
  <c r="R3339" i="8"/>
  <c r="Q3338" i="8"/>
  <c r="S3338" i="8"/>
  <c r="R3338" i="8"/>
  <c r="Q3337" i="8"/>
  <c r="S3337" i="8"/>
  <c r="R3337" i="8"/>
  <c r="Q3336" i="8"/>
  <c r="S3336" i="8"/>
  <c r="R3336" i="8"/>
  <c r="Q3335" i="8"/>
  <c r="S3335" i="8"/>
  <c r="R3335" i="8"/>
  <c r="Q3334" i="8"/>
  <c r="S3334" i="8"/>
  <c r="R3334" i="8"/>
  <c r="Q3333" i="8"/>
  <c r="S3333" i="8"/>
  <c r="R3333" i="8"/>
  <c r="Q3332" i="8"/>
  <c r="S3332" i="8"/>
  <c r="R3332" i="8"/>
  <c r="Q3331" i="8"/>
  <c r="S3331" i="8"/>
  <c r="R3331" i="8"/>
  <c r="Q3330" i="8"/>
  <c r="S3330" i="8"/>
  <c r="R3330" i="8"/>
  <c r="Q3329" i="8"/>
  <c r="S3329" i="8"/>
  <c r="R3329" i="8"/>
  <c r="Q3328" i="8"/>
  <c r="S3328" i="8"/>
  <c r="R3328" i="8"/>
  <c r="Q3327" i="8"/>
  <c r="S3327" i="8"/>
  <c r="R3327" i="8"/>
  <c r="Q3326" i="8"/>
  <c r="S3326" i="8"/>
  <c r="R3326" i="8"/>
  <c r="Q3325" i="8"/>
  <c r="S3325" i="8"/>
  <c r="R3325" i="8"/>
  <c r="Q3324" i="8"/>
  <c r="S3324" i="8"/>
  <c r="R3324" i="8"/>
  <c r="Q3323" i="8"/>
  <c r="S3323" i="8"/>
  <c r="R3323" i="8"/>
  <c r="Q3322" i="8"/>
  <c r="S3322" i="8"/>
  <c r="R3322" i="8"/>
  <c r="Q3321" i="8"/>
  <c r="S3321" i="8"/>
  <c r="R3321" i="8"/>
  <c r="Q3320" i="8"/>
  <c r="S3320" i="8"/>
  <c r="R3320" i="8"/>
  <c r="Q3319" i="8"/>
  <c r="S3319" i="8"/>
  <c r="R3319" i="8"/>
  <c r="Q3318" i="8"/>
  <c r="S3318" i="8"/>
  <c r="R3318" i="8"/>
  <c r="Q3317" i="8"/>
  <c r="S3317" i="8"/>
  <c r="R3317" i="8"/>
  <c r="Q3316" i="8"/>
  <c r="S3316" i="8"/>
  <c r="R3316" i="8"/>
  <c r="Q3315" i="8"/>
  <c r="S3315" i="8"/>
  <c r="R3315" i="8"/>
  <c r="Q3314" i="8"/>
  <c r="S3314" i="8"/>
  <c r="R3314" i="8"/>
  <c r="Q3313" i="8"/>
  <c r="S3313" i="8"/>
  <c r="R3313" i="8"/>
  <c r="Q3312" i="8"/>
  <c r="S3312" i="8"/>
  <c r="R3312" i="8"/>
  <c r="Q3311" i="8"/>
  <c r="S3311" i="8"/>
  <c r="R3311" i="8"/>
  <c r="Q3310" i="8"/>
  <c r="S3310" i="8"/>
  <c r="R3310" i="8"/>
  <c r="Q3309" i="8"/>
  <c r="S3309" i="8"/>
  <c r="R3309" i="8"/>
  <c r="Q3308" i="8"/>
  <c r="S3308" i="8"/>
  <c r="R3308" i="8"/>
  <c r="Q3307" i="8"/>
  <c r="S3307" i="8"/>
  <c r="R3307" i="8"/>
  <c r="Q3306" i="8"/>
  <c r="S3306" i="8"/>
  <c r="R3306" i="8"/>
  <c r="Q3305" i="8"/>
  <c r="S3305" i="8"/>
  <c r="R3305" i="8"/>
  <c r="Q3304" i="8"/>
  <c r="S3304" i="8"/>
  <c r="R3304" i="8"/>
  <c r="Q3303" i="8"/>
  <c r="S3303" i="8"/>
  <c r="R3303" i="8"/>
  <c r="Q3302" i="8"/>
  <c r="S3302" i="8"/>
  <c r="R3302" i="8"/>
  <c r="Q3301" i="8"/>
  <c r="S3301" i="8"/>
  <c r="R3301" i="8"/>
  <c r="Q3300" i="8"/>
  <c r="S3300" i="8"/>
  <c r="R3300" i="8"/>
  <c r="Q3299" i="8"/>
  <c r="S3299" i="8"/>
  <c r="R3299" i="8"/>
  <c r="Q3298" i="8"/>
  <c r="S3298" i="8"/>
  <c r="R3298" i="8"/>
  <c r="Q3297" i="8"/>
  <c r="S3297" i="8"/>
  <c r="R3297" i="8"/>
  <c r="Q3296" i="8"/>
  <c r="S3296" i="8"/>
  <c r="R3296" i="8"/>
  <c r="Q3295" i="8"/>
  <c r="S3295" i="8"/>
  <c r="R3295" i="8"/>
  <c r="Q3294" i="8"/>
  <c r="S3294" i="8"/>
  <c r="R3294" i="8"/>
  <c r="Q3293" i="8"/>
  <c r="S3293" i="8"/>
  <c r="R3293" i="8"/>
  <c r="Q3292" i="8"/>
  <c r="S3292" i="8"/>
  <c r="R3292" i="8"/>
  <c r="Q3291" i="8"/>
  <c r="S3291" i="8"/>
  <c r="R3291" i="8"/>
  <c r="Q3290" i="8"/>
  <c r="S3290" i="8"/>
  <c r="R3290" i="8"/>
  <c r="Q3289" i="8"/>
  <c r="S3289" i="8"/>
  <c r="R3289" i="8"/>
  <c r="Q3288" i="8"/>
  <c r="S3288" i="8"/>
  <c r="R3288" i="8"/>
  <c r="Q3287" i="8"/>
  <c r="S3287" i="8"/>
  <c r="R3287" i="8"/>
  <c r="Q3286" i="8"/>
  <c r="S3286" i="8"/>
  <c r="R3286" i="8"/>
  <c r="Q3285" i="8"/>
  <c r="S3285" i="8"/>
  <c r="R3285" i="8"/>
  <c r="Q3284" i="8"/>
  <c r="S3284" i="8"/>
  <c r="R3284" i="8"/>
  <c r="Q3283" i="8"/>
  <c r="S3283" i="8"/>
  <c r="R3283" i="8"/>
  <c r="Q3282" i="8"/>
  <c r="S3282" i="8"/>
  <c r="R3282" i="8"/>
  <c r="Q3281" i="8"/>
  <c r="S3281" i="8"/>
  <c r="R3281" i="8"/>
  <c r="Q3280" i="8"/>
  <c r="S3280" i="8"/>
  <c r="R3280" i="8"/>
  <c r="Q3279" i="8"/>
  <c r="S3279" i="8"/>
  <c r="R3279" i="8"/>
  <c r="Q3278" i="8"/>
  <c r="S3278" i="8"/>
  <c r="R3278" i="8"/>
  <c r="Q3277" i="8"/>
  <c r="S3277" i="8"/>
  <c r="R3277" i="8"/>
  <c r="Q3276" i="8"/>
  <c r="S3276" i="8"/>
  <c r="R3276" i="8"/>
  <c r="Q3275" i="8"/>
  <c r="S3275" i="8"/>
  <c r="R3275" i="8"/>
  <c r="Q3274" i="8"/>
  <c r="S3274" i="8"/>
  <c r="R3274" i="8"/>
  <c r="Q3273" i="8"/>
  <c r="S3273" i="8"/>
  <c r="R3273" i="8"/>
  <c r="Q3272" i="8"/>
  <c r="S3272" i="8"/>
  <c r="R3272" i="8"/>
  <c r="Q3271" i="8"/>
  <c r="S3271" i="8"/>
  <c r="R3271" i="8"/>
  <c r="Q3270" i="8"/>
  <c r="S3270" i="8"/>
  <c r="R3270" i="8"/>
  <c r="Q3269" i="8"/>
  <c r="S3269" i="8"/>
  <c r="R3269" i="8"/>
  <c r="Q3268" i="8"/>
  <c r="S3268" i="8"/>
  <c r="R3268" i="8"/>
  <c r="Q3267" i="8"/>
  <c r="S3267" i="8"/>
  <c r="R3267" i="8"/>
  <c r="Q3266" i="8"/>
  <c r="S3266" i="8"/>
  <c r="R3266" i="8"/>
  <c r="Q3265" i="8"/>
  <c r="S3265" i="8"/>
  <c r="R3265" i="8"/>
  <c r="Q3264" i="8"/>
  <c r="S3264" i="8"/>
  <c r="R3264" i="8"/>
  <c r="Q3263" i="8"/>
  <c r="S3263" i="8"/>
  <c r="R3263" i="8"/>
  <c r="Q3262" i="8"/>
  <c r="S3262" i="8"/>
  <c r="R3262" i="8"/>
  <c r="Q3261" i="8"/>
  <c r="S3261" i="8"/>
  <c r="R3261" i="8"/>
  <c r="Q3260" i="8"/>
  <c r="S3260" i="8"/>
  <c r="R3260" i="8"/>
  <c r="Q3259" i="8"/>
  <c r="S3259" i="8"/>
  <c r="R3259" i="8"/>
  <c r="Q3258" i="8"/>
  <c r="S3258" i="8"/>
  <c r="R3258" i="8"/>
  <c r="Q3257" i="8"/>
  <c r="S3257" i="8"/>
  <c r="R3257" i="8"/>
  <c r="Q3256" i="8"/>
  <c r="S3256" i="8"/>
  <c r="R3256" i="8"/>
  <c r="Q3255" i="8"/>
  <c r="S3255" i="8"/>
  <c r="R3255" i="8"/>
  <c r="Q3254" i="8"/>
  <c r="S3254" i="8"/>
  <c r="R3254" i="8"/>
  <c r="Q3253" i="8"/>
  <c r="S3253" i="8"/>
  <c r="R3253" i="8"/>
  <c r="Q3252" i="8"/>
  <c r="S3252" i="8"/>
  <c r="R3252" i="8"/>
  <c r="Q3251" i="8"/>
  <c r="S3251" i="8"/>
  <c r="R3251" i="8"/>
  <c r="Q3250" i="8"/>
  <c r="S3250" i="8"/>
  <c r="R3250" i="8"/>
  <c r="Q3249" i="8"/>
  <c r="S3249" i="8"/>
  <c r="R3249" i="8"/>
  <c r="Q3248" i="8"/>
  <c r="S3248" i="8"/>
  <c r="R3248" i="8"/>
  <c r="Q3247" i="8"/>
  <c r="S3247" i="8"/>
  <c r="R3247" i="8"/>
  <c r="Q3246" i="8"/>
  <c r="S3246" i="8"/>
  <c r="R3246" i="8"/>
  <c r="Q3245" i="8"/>
  <c r="S3245" i="8"/>
  <c r="R3245" i="8"/>
  <c r="Q3244" i="8"/>
  <c r="S3244" i="8"/>
  <c r="R3244" i="8"/>
  <c r="Q3243" i="8"/>
  <c r="S3243" i="8"/>
  <c r="R3243" i="8"/>
  <c r="Q3242" i="8"/>
  <c r="S3242" i="8"/>
  <c r="R3242" i="8"/>
  <c r="Q3241" i="8"/>
  <c r="S3241" i="8"/>
  <c r="R3241" i="8"/>
  <c r="Q3240" i="8"/>
  <c r="S3240" i="8"/>
  <c r="R3240" i="8"/>
  <c r="Q3239" i="8"/>
  <c r="S3239" i="8"/>
  <c r="R3239" i="8"/>
  <c r="Q3238" i="8"/>
  <c r="S3238" i="8"/>
  <c r="R3238" i="8"/>
  <c r="Q3237" i="8"/>
  <c r="S3237" i="8"/>
  <c r="R3237" i="8"/>
  <c r="Q3236" i="8"/>
  <c r="S3236" i="8"/>
  <c r="R3236" i="8"/>
  <c r="Q3235" i="8"/>
  <c r="S3235" i="8"/>
  <c r="R3235" i="8"/>
  <c r="Q3234" i="8"/>
  <c r="S3234" i="8"/>
  <c r="R3234" i="8"/>
  <c r="Q3233" i="8"/>
  <c r="S3233" i="8"/>
  <c r="R3233" i="8"/>
  <c r="Q3232" i="8"/>
  <c r="S3232" i="8"/>
  <c r="R3232" i="8"/>
  <c r="Q3231" i="8"/>
  <c r="S3231" i="8"/>
  <c r="R3231" i="8"/>
  <c r="Q3230" i="8"/>
  <c r="S3230" i="8"/>
  <c r="R3230" i="8"/>
  <c r="Q3229" i="8"/>
  <c r="S3229" i="8"/>
  <c r="R3229" i="8"/>
  <c r="Q3228" i="8"/>
  <c r="S3228" i="8"/>
  <c r="R3228" i="8"/>
  <c r="Q3227" i="8"/>
  <c r="S3227" i="8"/>
  <c r="R3227" i="8"/>
  <c r="Q3226" i="8"/>
  <c r="S3226" i="8"/>
  <c r="R3226" i="8"/>
  <c r="Q3225" i="8"/>
  <c r="S3225" i="8"/>
  <c r="R3225" i="8"/>
  <c r="Q3224" i="8"/>
  <c r="S3224" i="8"/>
  <c r="R3224" i="8"/>
  <c r="Q3223" i="8"/>
  <c r="S3223" i="8"/>
  <c r="R3223" i="8"/>
  <c r="Q3222" i="8"/>
  <c r="S3222" i="8"/>
  <c r="R3222" i="8"/>
  <c r="Q3221" i="8"/>
  <c r="S3221" i="8"/>
  <c r="R3221" i="8"/>
  <c r="Q3220" i="8"/>
  <c r="S3220" i="8"/>
  <c r="R3220" i="8"/>
  <c r="Q3219" i="8"/>
  <c r="S3219" i="8"/>
  <c r="R3219" i="8"/>
  <c r="Q3218" i="8"/>
  <c r="S3218" i="8"/>
  <c r="R3218" i="8"/>
  <c r="Q3217" i="8"/>
  <c r="S3217" i="8"/>
  <c r="R3217" i="8"/>
  <c r="Q3216" i="8"/>
  <c r="S3216" i="8"/>
  <c r="R3216" i="8"/>
  <c r="Q3215" i="8"/>
  <c r="S3215" i="8"/>
  <c r="R3215" i="8"/>
  <c r="Q3214" i="8"/>
  <c r="S3214" i="8"/>
  <c r="R3214" i="8"/>
  <c r="Q3213" i="8"/>
  <c r="S3213" i="8"/>
  <c r="R3213" i="8"/>
  <c r="Q3212" i="8"/>
  <c r="S3212" i="8"/>
  <c r="R3212" i="8"/>
  <c r="Q3211" i="8"/>
  <c r="S3211" i="8"/>
  <c r="R3211" i="8"/>
  <c r="Q3210" i="8"/>
  <c r="S3210" i="8"/>
  <c r="R3210" i="8"/>
  <c r="Q3209" i="8"/>
  <c r="S3209" i="8"/>
  <c r="R3209" i="8"/>
  <c r="Q3208" i="8"/>
  <c r="S3208" i="8"/>
  <c r="R3208" i="8"/>
  <c r="Q3207" i="8"/>
  <c r="S3207" i="8"/>
  <c r="R3207" i="8"/>
  <c r="Q3206" i="8"/>
  <c r="S3206" i="8"/>
  <c r="R3206" i="8"/>
  <c r="Q3205" i="8"/>
  <c r="S3205" i="8"/>
  <c r="R3205" i="8"/>
  <c r="Q3204" i="8"/>
  <c r="S3204" i="8"/>
  <c r="R3204" i="8"/>
  <c r="Q3203" i="8"/>
  <c r="S3203" i="8"/>
  <c r="R3203" i="8"/>
  <c r="Q3202" i="8"/>
  <c r="S3202" i="8"/>
  <c r="R3202" i="8"/>
  <c r="Q3201" i="8"/>
  <c r="S3201" i="8"/>
  <c r="R3201" i="8"/>
  <c r="Q3200" i="8"/>
  <c r="S3200" i="8"/>
  <c r="R3200" i="8"/>
  <c r="Q3199" i="8"/>
  <c r="S3199" i="8"/>
  <c r="R3199" i="8"/>
  <c r="Q3198" i="8"/>
  <c r="S3198" i="8"/>
  <c r="R3198" i="8"/>
  <c r="Q3197" i="8"/>
  <c r="S3197" i="8"/>
  <c r="R3197" i="8"/>
  <c r="Q3196" i="8"/>
  <c r="S3196" i="8"/>
  <c r="R3196" i="8"/>
  <c r="Q3195" i="8"/>
  <c r="S3195" i="8"/>
  <c r="R3195" i="8"/>
  <c r="Q3194" i="8"/>
  <c r="S3194" i="8"/>
  <c r="R3194" i="8"/>
  <c r="Q3193" i="8"/>
  <c r="S3193" i="8"/>
  <c r="R3193" i="8"/>
  <c r="Q3192" i="8"/>
  <c r="S3192" i="8"/>
  <c r="R3192" i="8"/>
  <c r="Q3191" i="8"/>
  <c r="S3191" i="8"/>
  <c r="R3191" i="8"/>
  <c r="Q3190" i="8"/>
  <c r="S3190" i="8"/>
  <c r="R3190" i="8"/>
  <c r="Q3189" i="8"/>
  <c r="S3189" i="8"/>
  <c r="R3189" i="8"/>
  <c r="Q3188" i="8"/>
  <c r="S3188" i="8"/>
  <c r="R3188" i="8"/>
  <c r="Q3187" i="8"/>
  <c r="S3187" i="8"/>
  <c r="R3187" i="8"/>
  <c r="Q3186" i="8"/>
  <c r="S3186" i="8"/>
  <c r="R3186" i="8"/>
  <c r="Q3185" i="8"/>
  <c r="S3185" i="8"/>
  <c r="R3185" i="8"/>
  <c r="Q3184" i="8"/>
  <c r="S3184" i="8"/>
  <c r="R3184" i="8"/>
  <c r="Q3183" i="8"/>
  <c r="S3183" i="8"/>
  <c r="R3183" i="8"/>
  <c r="Q3182" i="8"/>
  <c r="S3182" i="8"/>
  <c r="R3182" i="8"/>
  <c r="Q3181" i="8"/>
  <c r="S3181" i="8"/>
  <c r="R3181" i="8"/>
  <c r="Q3180" i="8"/>
  <c r="S3180" i="8"/>
  <c r="R3180" i="8"/>
  <c r="Q3179" i="8"/>
  <c r="S3179" i="8"/>
  <c r="R3179" i="8"/>
  <c r="Q3178" i="8"/>
  <c r="S3178" i="8"/>
  <c r="R3178" i="8"/>
  <c r="Q3177" i="8"/>
  <c r="S3177" i="8"/>
  <c r="R3177" i="8"/>
  <c r="Q3176" i="8"/>
  <c r="S3176" i="8"/>
  <c r="R3176" i="8"/>
  <c r="Q3175" i="8"/>
  <c r="S3175" i="8"/>
  <c r="R3175" i="8"/>
  <c r="Q3174" i="8"/>
  <c r="S3174" i="8"/>
  <c r="R3174" i="8"/>
  <c r="Q3173" i="8"/>
  <c r="S3173" i="8"/>
  <c r="R3173" i="8"/>
  <c r="Q3172" i="8"/>
  <c r="S3172" i="8"/>
  <c r="R3172" i="8"/>
  <c r="Q3171" i="8"/>
  <c r="S3171" i="8"/>
  <c r="R3171" i="8"/>
  <c r="Q3170" i="8"/>
  <c r="S3170" i="8"/>
  <c r="R3170" i="8"/>
  <c r="Q3169" i="8"/>
  <c r="S3169" i="8"/>
  <c r="R3169" i="8"/>
  <c r="Q3168" i="8"/>
  <c r="S3168" i="8"/>
  <c r="R3168" i="8"/>
  <c r="Q3167" i="8"/>
  <c r="S3167" i="8"/>
  <c r="R3167" i="8"/>
  <c r="Q3166" i="8"/>
  <c r="S3166" i="8"/>
  <c r="R3166" i="8"/>
  <c r="Q3165" i="8"/>
  <c r="S3165" i="8"/>
  <c r="R3165" i="8"/>
  <c r="Q3164" i="8"/>
  <c r="S3164" i="8"/>
  <c r="R3164" i="8"/>
  <c r="Q3163" i="8"/>
  <c r="S3163" i="8"/>
  <c r="R3163" i="8"/>
  <c r="Q3162" i="8"/>
  <c r="S3162" i="8"/>
  <c r="R3162" i="8"/>
  <c r="Q3161" i="8"/>
  <c r="S3161" i="8"/>
  <c r="R3161" i="8"/>
  <c r="Q3160" i="8"/>
  <c r="S3160" i="8"/>
  <c r="R3160" i="8"/>
  <c r="Q3159" i="8"/>
  <c r="S3159" i="8"/>
  <c r="R3159" i="8"/>
  <c r="Q3158" i="8"/>
  <c r="S3158" i="8"/>
  <c r="R3158" i="8"/>
  <c r="Q3157" i="8"/>
  <c r="S3157" i="8"/>
  <c r="R3157" i="8"/>
  <c r="Q3156" i="8"/>
  <c r="S3156" i="8"/>
  <c r="R3156" i="8"/>
  <c r="Q3155" i="8"/>
  <c r="S3155" i="8"/>
  <c r="R3155" i="8"/>
  <c r="Q3154" i="8"/>
  <c r="S3154" i="8"/>
  <c r="R3154" i="8"/>
  <c r="Q3153" i="8"/>
  <c r="S3153" i="8"/>
  <c r="R3153" i="8"/>
  <c r="Q3152" i="8"/>
  <c r="S3152" i="8"/>
  <c r="R3152" i="8"/>
  <c r="Q3151" i="8"/>
  <c r="S3151" i="8"/>
  <c r="R3151" i="8"/>
  <c r="Q3150" i="8"/>
  <c r="S3150" i="8"/>
  <c r="R3150" i="8"/>
  <c r="Q3149" i="8"/>
  <c r="S3149" i="8"/>
  <c r="R3149" i="8"/>
  <c r="Q3148" i="8"/>
  <c r="S3148" i="8"/>
  <c r="R3148" i="8"/>
  <c r="Q3147" i="8"/>
  <c r="S3147" i="8"/>
  <c r="R3147" i="8"/>
  <c r="Q3146" i="8"/>
  <c r="S3146" i="8"/>
  <c r="R3146" i="8"/>
  <c r="Q3145" i="8"/>
  <c r="S3145" i="8"/>
  <c r="R3145" i="8"/>
  <c r="Q3144" i="8"/>
  <c r="S3144" i="8"/>
  <c r="R3144" i="8"/>
  <c r="Q3143" i="8"/>
  <c r="S3143" i="8"/>
  <c r="R3143" i="8"/>
  <c r="Q3142" i="8"/>
  <c r="S3142" i="8"/>
  <c r="R3142" i="8"/>
  <c r="Q3141" i="8"/>
  <c r="S3141" i="8"/>
  <c r="R3141" i="8"/>
  <c r="Q3140" i="8"/>
  <c r="S3140" i="8"/>
  <c r="R3140" i="8"/>
  <c r="Q3139" i="8"/>
  <c r="S3139" i="8"/>
  <c r="R3139" i="8"/>
  <c r="Q3138" i="8"/>
  <c r="S3138" i="8"/>
  <c r="R3138" i="8"/>
  <c r="Q3137" i="8"/>
  <c r="S3137" i="8"/>
  <c r="R3137" i="8"/>
  <c r="Q3136" i="8"/>
  <c r="S3136" i="8"/>
  <c r="R3136" i="8"/>
  <c r="Q3135" i="8"/>
  <c r="S3135" i="8"/>
  <c r="R3135" i="8"/>
  <c r="Q3134" i="8"/>
  <c r="S3134" i="8"/>
  <c r="R3134" i="8"/>
  <c r="Q3133" i="8"/>
  <c r="S3133" i="8"/>
  <c r="R3133" i="8"/>
  <c r="Q3132" i="8"/>
  <c r="S3132" i="8"/>
  <c r="R3132" i="8"/>
  <c r="Q3131" i="8"/>
  <c r="S3131" i="8"/>
  <c r="R3131" i="8"/>
  <c r="Q3130" i="8"/>
  <c r="S3130" i="8"/>
  <c r="R3130" i="8"/>
  <c r="Q3129" i="8"/>
  <c r="S3129" i="8"/>
  <c r="R3129" i="8"/>
  <c r="Q3128" i="8"/>
  <c r="S3128" i="8"/>
  <c r="R3128" i="8"/>
  <c r="Q3127" i="8"/>
  <c r="S3127" i="8"/>
  <c r="R3127" i="8"/>
  <c r="Q3126" i="8"/>
  <c r="S3126" i="8"/>
  <c r="R3126" i="8"/>
  <c r="Q3125" i="8"/>
  <c r="S3125" i="8"/>
  <c r="R3125" i="8"/>
  <c r="Q3124" i="8"/>
  <c r="S3124" i="8"/>
  <c r="R3124" i="8"/>
  <c r="Q3123" i="8"/>
  <c r="S3123" i="8"/>
  <c r="R3123" i="8"/>
  <c r="Q3122" i="8"/>
  <c r="S3122" i="8"/>
  <c r="R3122" i="8"/>
  <c r="Q3121" i="8"/>
  <c r="S3121" i="8"/>
  <c r="R3121" i="8"/>
  <c r="Q3120" i="8"/>
  <c r="S3120" i="8"/>
  <c r="R3120" i="8"/>
  <c r="Q3119" i="8"/>
  <c r="S3119" i="8"/>
  <c r="R3119" i="8"/>
  <c r="Q3118" i="8"/>
  <c r="S3118" i="8"/>
  <c r="R3118" i="8"/>
  <c r="Q3117" i="8"/>
  <c r="S3117" i="8"/>
  <c r="R3117" i="8"/>
  <c r="Q3116" i="8"/>
  <c r="S3116" i="8"/>
  <c r="R3116" i="8"/>
  <c r="Q3115" i="8"/>
  <c r="S3115" i="8"/>
  <c r="R3115" i="8"/>
  <c r="Q3114" i="8"/>
  <c r="S3114" i="8"/>
  <c r="R3114" i="8"/>
  <c r="Q3113" i="8"/>
  <c r="S3113" i="8"/>
  <c r="R3113" i="8"/>
  <c r="Q3112" i="8"/>
  <c r="S3112" i="8"/>
  <c r="R3112" i="8"/>
  <c r="Q3111" i="8"/>
  <c r="S3111" i="8"/>
  <c r="R3111" i="8"/>
  <c r="Q3110" i="8"/>
  <c r="S3110" i="8"/>
  <c r="R3110" i="8"/>
  <c r="Q3109" i="8"/>
  <c r="S3109" i="8"/>
  <c r="R3109" i="8"/>
  <c r="Q3108" i="8"/>
  <c r="S3108" i="8"/>
  <c r="R3108" i="8"/>
  <c r="Q3107" i="8"/>
  <c r="S3107" i="8"/>
  <c r="R3107" i="8"/>
  <c r="Q3106" i="8"/>
  <c r="S3106" i="8"/>
  <c r="R3106" i="8"/>
  <c r="Q3105" i="8"/>
  <c r="S3105" i="8"/>
  <c r="R3105" i="8"/>
  <c r="Q3104" i="8"/>
  <c r="S3104" i="8"/>
  <c r="R3104" i="8"/>
  <c r="Q3103" i="8"/>
  <c r="S3103" i="8"/>
  <c r="R3103" i="8"/>
  <c r="Q3102" i="8"/>
  <c r="S3102" i="8"/>
  <c r="R3102" i="8"/>
  <c r="Q3101" i="8"/>
  <c r="S3101" i="8"/>
  <c r="R3101" i="8"/>
  <c r="Q3100" i="8"/>
  <c r="S3100" i="8"/>
  <c r="R3100" i="8"/>
  <c r="Q3099" i="8"/>
  <c r="S3099" i="8"/>
  <c r="R3099" i="8"/>
  <c r="Q3098" i="8"/>
  <c r="S3098" i="8"/>
  <c r="R3098" i="8"/>
  <c r="Q3097" i="8"/>
  <c r="S3097" i="8"/>
  <c r="R3097" i="8"/>
  <c r="Q3096" i="8"/>
  <c r="S3096" i="8"/>
  <c r="R3096" i="8"/>
  <c r="Q3095" i="8"/>
  <c r="S3095" i="8"/>
  <c r="R3095" i="8"/>
  <c r="Q3094" i="8"/>
  <c r="S3094" i="8"/>
  <c r="R3094" i="8"/>
  <c r="Q3093" i="8"/>
  <c r="S3093" i="8"/>
  <c r="R3093" i="8"/>
  <c r="Q3092" i="8"/>
  <c r="S3092" i="8"/>
  <c r="R3092" i="8"/>
  <c r="Q3091" i="8"/>
  <c r="S3091" i="8"/>
  <c r="R3091" i="8"/>
  <c r="Q3090" i="8"/>
  <c r="S3090" i="8"/>
  <c r="R3090" i="8"/>
  <c r="Q3089" i="8"/>
  <c r="S3089" i="8"/>
  <c r="R3089" i="8"/>
  <c r="Q3088" i="8"/>
  <c r="S3088" i="8"/>
  <c r="R3088" i="8"/>
  <c r="Q3087" i="8"/>
  <c r="S3087" i="8"/>
  <c r="R3087" i="8"/>
  <c r="Q3086" i="8"/>
  <c r="S3086" i="8"/>
  <c r="R3086" i="8"/>
  <c r="Q3085" i="8"/>
  <c r="S3085" i="8"/>
  <c r="R3085" i="8"/>
  <c r="Q3084" i="8"/>
  <c r="S3084" i="8"/>
  <c r="R3084" i="8"/>
  <c r="Q3083" i="8"/>
  <c r="S3083" i="8"/>
  <c r="R3083" i="8"/>
  <c r="Q3082" i="8"/>
  <c r="S3082" i="8"/>
  <c r="R3082" i="8"/>
  <c r="Q3081" i="8"/>
  <c r="S3081" i="8"/>
  <c r="R3081" i="8"/>
  <c r="Q3080" i="8"/>
  <c r="S3080" i="8"/>
  <c r="R3080" i="8"/>
  <c r="Q3079" i="8"/>
  <c r="S3079" i="8"/>
  <c r="R3079" i="8"/>
  <c r="Q3078" i="8"/>
  <c r="S3078" i="8"/>
  <c r="R3078" i="8"/>
  <c r="Q3077" i="8"/>
  <c r="S3077" i="8"/>
  <c r="R3077" i="8"/>
  <c r="Q3076" i="8"/>
  <c r="S3076" i="8"/>
  <c r="R3076" i="8"/>
  <c r="Q3075" i="8"/>
  <c r="S3075" i="8"/>
  <c r="R3075" i="8"/>
  <c r="Q3074" i="8"/>
  <c r="S3074" i="8"/>
  <c r="R3074" i="8"/>
  <c r="Q3073" i="8"/>
  <c r="S3073" i="8"/>
  <c r="R3073" i="8"/>
  <c r="Q3072" i="8"/>
  <c r="S3072" i="8"/>
  <c r="R3072" i="8"/>
  <c r="Q3071" i="8"/>
  <c r="S3071" i="8"/>
  <c r="R3071" i="8"/>
  <c r="Q3070" i="8"/>
  <c r="S3070" i="8"/>
  <c r="R3070" i="8"/>
  <c r="Q3069" i="8"/>
  <c r="S3069" i="8"/>
  <c r="R3069" i="8"/>
  <c r="Q3068" i="8"/>
  <c r="S3068" i="8"/>
  <c r="R3068" i="8"/>
  <c r="Q3067" i="8"/>
  <c r="S3067" i="8"/>
  <c r="R3067" i="8"/>
  <c r="Q3066" i="8"/>
  <c r="S3066" i="8"/>
  <c r="R3066" i="8"/>
  <c r="Q3065" i="8"/>
  <c r="S3065" i="8"/>
  <c r="R3065" i="8"/>
  <c r="Q3064" i="8"/>
  <c r="S3064" i="8"/>
  <c r="R3064" i="8"/>
  <c r="Q3063" i="8"/>
  <c r="S3063" i="8"/>
  <c r="R3063" i="8"/>
  <c r="Q3062" i="8"/>
  <c r="S3062" i="8"/>
  <c r="R3062" i="8"/>
  <c r="Q3061" i="8"/>
  <c r="S3061" i="8"/>
  <c r="R3061" i="8"/>
  <c r="Q3060" i="8"/>
  <c r="S3060" i="8"/>
  <c r="R3060" i="8"/>
  <c r="Q3059" i="8"/>
  <c r="S3059" i="8"/>
  <c r="R3059" i="8"/>
  <c r="Q3058" i="8"/>
  <c r="S3058" i="8"/>
  <c r="R3058" i="8"/>
  <c r="Q3057" i="8"/>
  <c r="S3057" i="8"/>
  <c r="R3057" i="8"/>
  <c r="Q3056" i="8"/>
  <c r="S3056" i="8"/>
  <c r="R3056" i="8"/>
  <c r="Q3055" i="8"/>
  <c r="S3055" i="8"/>
  <c r="R3055" i="8"/>
  <c r="Q3054" i="8"/>
  <c r="S3054" i="8"/>
  <c r="R3054" i="8"/>
  <c r="Q3053" i="8"/>
  <c r="S3053" i="8"/>
  <c r="R3053" i="8"/>
  <c r="Q3052" i="8"/>
  <c r="S3052" i="8"/>
  <c r="R3052" i="8"/>
  <c r="Q3051" i="8"/>
  <c r="S3051" i="8"/>
  <c r="R3051" i="8"/>
  <c r="Q3050" i="8"/>
  <c r="S3050" i="8"/>
  <c r="R3050" i="8"/>
  <c r="Q3049" i="8"/>
  <c r="S3049" i="8"/>
  <c r="R3049" i="8"/>
  <c r="Q3048" i="8"/>
  <c r="S3048" i="8"/>
  <c r="R3048" i="8"/>
  <c r="Q3047" i="8"/>
  <c r="S3047" i="8"/>
  <c r="R3047" i="8"/>
  <c r="Q3046" i="8"/>
  <c r="S3046" i="8"/>
  <c r="R3046" i="8"/>
  <c r="Q3045" i="8"/>
  <c r="S3045" i="8"/>
  <c r="R3045" i="8"/>
  <c r="Q3044" i="8"/>
  <c r="S3044" i="8"/>
  <c r="R3044" i="8"/>
  <c r="Q3043" i="8"/>
  <c r="S3043" i="8"/>
  <c r="R3043" i="8"/>
  <c r="Q3042" i="8"/>
  <c r="S3042" i="8"/>
  <c r="R3042" i="8"/>
  <c r="Q3041" i="8"/>
  <c r="S3041" i="8"/>
  <c r="R3041" i="8"/>
  <c r="Q3040" i="8"/>
  <c r="S3040" i="8"/>
  <c r="R3040" i="8"/>
  <c r="Q3039" i="8"/>
  <c r="S3039" i="8"/>
  <c r="R3039" i="8"/>
  <c r="Q3038" i="8"/>
  <c r="S3038" i="8"/>
  <c r="R3038" i="8"/>
  <c r="Q3037" i="8"/>
  <c r="S3037" i="8"/>
  <c r="R3037" i="8"/>
  <c r="Q3036" i="8"/>
  <c r="S3036" i="8"/>
  <c r="R3036" i="8"/>
  <c r="Q3035" i="8"/>
  <c r="S3035" i="8"/>
  <c r="R3035" i="8"/>
  <c r="Q3034" i="8"/>
  <c r="S3034" i="8"/>
  <c r="R3034" i="8"/>
  <c r="Q3033" i="8"/>
  <c r="S3033" i="8"/>
  <c r="R3033" i="8"/>
  <c r="Q3032" i="8"/>
  <c r="S3032" i="8"/>
  <c r="R3032" i="8"/>
  <c r="Q3031" i="8"/>
  <c r="S3031" i="8"/>
  <c r="R3031" i="8"/>
  <c r="Q3030" i="8"/>
  <c r="S3030" i="8"/>
  <c r="R3030" i="8"/>
  <c r="Q3029" i="8"/>
  <c r="S3029" i="8"/>
  <c r="R3029" i="8"/>
  <c r="Q3028" i="8"/>
  <c r="S3028" i="8"/>
  <c r="R3028" i="8"/>
  <c r="Q3027" i="8"/>
  <c r="S3027" i="8"/>
  <c r="R3027" i="8"/>
  <c r="Q3026" i="8"/>
  <c r="S3026" i="8"/>
  <c r="R3026" i="8"/>
  <c r="Q3025" i="8"/>
  <c r="S3025" i="8"/>
  <c r="R3025" i="8"/>
  <c r="Q3024" i="8"/>
  <c r="S3024" i="8"/>
  <c r="R3024" i="8"/>
  <c r="Q3023" i="8"/>
  <c r="S3023" i="8"/>
  <c r="R3023" i="8"/>
  <c r="Q3022" i="8"/>
  <c r="S3022" i="8"/>
  <c r="R3022" i="8"/>
  <c r="Q3021" i="8"/>
  <c r="S3021" i="8"/>
  <c r="R3021" i="8"/>
  <c r="Q3020" i="8"/>
  <c r="S3020" i="8"/>
  <c r="R3020" i="8"/>
  <c r="Q3019" i="8"/>
  <c r="S3019" i="8"/>
  <c r="R3019" i="8"/>
  <c r="Q3018" i="8"/>
  <c r="S3018" i="8"/>
  <c r="R3018" i="8"/>
  <c r="Q3017" i="8"/>
  <c r="S3017" i="8"/>
  <c r="R3017" i="8"/>
  <c r="Q3016" i="8"/>
  <c r="S3016" i="8"/>
  <c r="R3016" i="8"/>
  <c r="Q3015" i="8"/>
  <c r="S3015" i="8"/>
  <c r="R3015" i="8"/>
  <c r="Q3014" i="8"/>
  <c r="S3014" i="8"/>
  <c r="R3014" i="8"/>
  <c r="Q3013" i="8"/>
  <c r="S3013" i="8"/>
  <c r="R3013" i="8"/>
  <c r="Q3012" i="8"/>
  <c r="S3012" i="8"/>
  <c r="R3012" i="8"/>
  <c r="Q3011" i="8"/>
  <c r="S3011" i="8"/>
  <c r="R3011" i="8"/>
  <c r="Q3010" i="8"/>
  <c r="S3010" i="8"/>
  <c r="R3010" i="8"/>
  <c r="Q3009" i="8"/>
  <c r="S3009" i="8"/>
  <c r="R3009" i="8"/>
  <c r="Q3008" i="8"/>
  <c r="S3008" i="8"/>
  <c r="R3008" i="8"/>
  <c r="Q3007" i="8"/>
  <c r="S3007" i="8"/>
  <c r="R3007" i="8"/>
  <c r="Q3006" i="8"/>
  <c r="S3006" i="8"/>
  <c r="R3006" i="8"/>
  <c r="Q3005" i="8"/>
  <c r="S3005" i="8"/>
  <c r="R3005" i="8"/>
  <c r="Q3004" i="8"/>
  <c r="S3004" i="8"/>
  <c r="R3004" i="8"/>
  <c r="Q3003" i="8"/>
  <c r="S3003" i="8"/>
  <c r="R3003" i="8"/>
  <c r="Q3002" i="8"/>
  <c r="S3002" i="8"/>
  <c r="R3002" i="8"/>
  <c r="Q3001" i="8"/>
  <c r="S3001" i="8"/>
  <c r="R3001" i="8"/>
  <c r="Q3000" i="8"/>
  <c r="S3000" i="8"/>
  <c r="R3000" i="8"/>
  <c r="Q2999" i="8"/>
  <c r="S2999" i="8"/>
  <c r="R2999" i="8"/>
  <c r="Q2998" i="8"/>
  <c r="S2998" i="8"/>
  <c r="R2998" i="8"/>
  <c r="Q2997" i="8"/>
  <c r="S2997" i="8"/>
  <c r="R2997" i="8"/>
  <c r="Q2996" i="8"/>
  <c r="S2996" i="8"/>
  <c r="R2996" i="8"/>
  <c r="Q2995" i="8"/>
  <c r="S2995" i="8"/>
  <c r="R2995" i="8"/>
  <c r="Q2994" i="8"/>
  <c r="S2994" i="8"/>
  <c r="R2994" i="8"/>
  <c r="Q2993" i="8"/>
  <c r="S2993" i="8"/>
  <c r="R2993" i="8"/>
  <c r="Q2992" i="8"/>
  <c r="S2992" i="8"/>
  <c r="R2992" i="8"/>
  <c r="Q2991" i="8"/>
  <c r="S2991" i="8"/>
  <c r="R2991" i="8"/>
  <c r="Q2990" i="8"/>
  <c r="S2990" i="8"/>
  <c r="R2990" i="8"/>
  <c r="Q2989" i="8"/>
  <c r="S2989" i="8"/>
  <c r="R2989" i="8"/>
  <c r="Q2988" i="8"/>
  <c r="S2988" i="8"/>
  <c r="R2988" i="8"/>
  <c r="Q2987" i="8"/>
  <c r="S2987" i="8"/>
  <c r="R2987" i="8"/>
  <c r="Q2986" i="8"/>
  <c r="S2986" i="8"/>
  <c r="R2986" i="8"/>
  <c r="Q2985" i="8"/>
  <c r="S2985" i="8"/>
  <c r="R2985" i="8"/>
  <c r="Q2984" i="8"/>
  <c r="S2984" i="8"/>
  <c r="R2984" i="8"/>
  <c r="Q2983" i="8"/>
  <c r="S2983" i="8"/>
  <c r="R2983" i="8"/>
  <c r="Q2982" i="8"/>
  <c r="S2982" i="8"/>
  <c r="R2982" i="8"/>
  <c r="Q2981" i="8"/>
  <c r="S2981" i="8"/>
  <c r="R2981" i="8"/>
  <c r="Q2980" i="8"/>
  <c r="S2980" i="8"/>
  <c r="R2980" i="8"/>
  <c r="Q2979" i="8"/>
  <c r="S2979" i="8"/>
  <c r="R2979" i="8"/>
  <c r="Q2978" i="8"/>
  <c r="S2978" i="8"/>
  <c r="R2978" i="8"/>
  <c r="Q2977" i="8"/>
  <c r="S2977" i="8"/>
  <c r="R2977" i="8"/>
  <c r="Q2976" i="8"/>
  <c r="S2976" i="8"/>
  <c r="R2976" i="8"/>
  <c r="Q2975" i="8"/>
  <c r="S2975" i="8"/>
  <c r="R2975" i="8"/>
  <c r="Q2974" i="8"/>
  <c r="S2974" i="8"/>
  <c r="R2974" i="8"/>
  <c r="Q2973" i="8"/>
  <c r="S2973" i="8"/>
  <c r="R2973" i="8"/>
  <c r="Q2972" i="8"/>
  <c r="S2972" i="8"/>
  <c r="R2972" i="8"/>
  <c r="Q2971" i="8"/>
  <c r="S2971" i="8"/>
  <c r="R2971" i="8"/>
  <c r="Q2970" i="8"/>
  <c r="S2970" i="8"/>
  <c r="R2970" i="8"/>
  <c r="Q2969" i="8"/>
  <c r="S2969" i="8"/>
  <c r="R2969" i="8"/>
  <c r="Q2968" i="8"/>
  <c r="S2968" i="8"/>
  <c r="R2968" i="8"/>
  <c r="Q2967" i="8"/>
  <c r="S2967" i="8"/>
  <c r="R2967" i="8"/>
  <c r="Q2966" i="8"/>
  <c r="S2966" i="8"/>
  <c r="R2966" i="8"/>
  <c r="Q2965" i="8"/>
  <c r="S2965" i="8"/>
  <c r="R2965" i="8"/>
  <c r="Q2964" i="8"/>
  <c r="S2964" i="8"/>
  <c r="R2964" i="8"/>
  <c r="Q2963" i="8"/>
  <c r="S2963" i="8"/>
  <c r="R2963" i="8"/>
  <c r="Q2962" i="8"/>
  <c r="S2962" i="8"/>
  <c r="R2962" i="8"/>
  <c r="Q2961" i="8"/>
  <c r="S2961" i="8"/>
  <c r="R2961" i="8"/>
  <c r="Q2960" i="8"/>
  <c r="S2960" i="8"/>
  <c r="R2960" i="8"/>
  <c r="Q2959" i="8"/>
  <c r="S2959" i="8"/>
  <c r="R2959" i="8"/>
  <c r="Q2958" i="8"/>
  <c r="S2958" i="8"/>
  <c r="R2958" i="8"/>
  <c r="Q2957" i="8"/>
  <c r="S2957" i="8"/>
  <c r="R2957" i="8"/>
  <c r="Q2956" i="8"/>
  <c r="S2956" i="8"/>
  <c r="R2956" i="8"/>
  <c r="Q2955" i="8"/>
  <c r="S2955" i="8"/>
  <c r="R2955" i="8"/>
  <c r="Q2954" i="8"/>
  <c r="S2954" i="8"/>
  <c r="R2954" i="8"/>
  <c r="Q2953" i="8"/>
  <c r="S2953" i="8"/>
  <c r="R2953" i="8"/>
  <c r="Q2952" i="8"/>
  <c r="S2952" i="8"/>
  <c r="R2952" i="8"/>
  <c r="Q2951" i="8"/>
  <c r="S2951" i="8"/>
  <c r="R2951" i="8"/>
  <c r="Q2950" i="8"/>
  <c r="S2950" i="8"/>
  <c r="R2950" i="8"/>
  <c r="Q2949" i="8"/>
  <c r="S2949" i="8"/>
  <c r="R2949" i="8"/>
  <c r="Q2948" i="8"/>
  <c r="S2948" i="8"/>
  <c r="R2948" i="8"/>
  <c r="Q2947" i="8"/>
  <c r="S2947" i="8"/>
  <c r="R2947" i="8"/>
  <c r="Q2946" i="8"/>
  <c r="S2946" i="8"/>
  <c r="R2946" i="8"/>
  <c r="Q2945" i="8"/>
  <c r="S2945" i="8"/>
  <c r="R2945" i="8"/>
  <c r="Q2944" i="8"/>
  <c r="S2944" i="8"/>
  <c r="R2944" i="8"/>
  <c r="Q2943" i="8"/>
  <c r="S2943" i="8"/>
  <c r="R2943" i="8"/>
  <c r="Q2942" i="8"/>
  <c r="S2942" i="8"/>
  <c r="R2942" i="8"/>
  <c r="Q2941" i="8"/>
  <c r="S2941" i="8"/>
  <c r="R2941" i="8"/>
  <c r="Q2940" i="8"/>
  <c r="S2940" i="8"/>
  <c r="R2940" i="8"/>
  <c r="Q2939" i="8"/>
  <c r="S2939" i="8"/>
  <c r="R2939" i="8"/>
  <c r="Q2938" i="8"/>
  <c r="S2938" i="8"/>
  <c r="R2938" i="8"/>
  <c r="Q2937" i="8"/>
  <c r="S2937" i="8"/>
  <c r="R2937" i="8"/>
  <c r="Q2936" i="8"/>
  <c r="S2936" i="8"/>
  <c r="R2936" i="8"/>
  <c r="Q2935" i="8"/>
  <c r="S2935" i="8"/>
  <c r="R2935" i="8"/>
  <c r="Q2934" i="8"/>
  <c r="S2934" i="8"/>
  <c r="R2934" i="8"/>
  <c r="Q2933" i="8"/>
  <c r="S2933" i="8"/>
  <c r="R2933" i="8"/>
  <c r="Q2932" i="8"/>
  <c r="S2932" i="8"/>
  <c r="R2932" i="8"/>
  <c r="Q2931" i="8"/>
  <c r="S2931" i="8"/>
  <c r="R2931" i="8"/>
  <c r="Q2930" i="8"/>
  <c r="S2930" i="8"/>
  <c r="R2930" i="8"/>
  <c r="Q2929" i="8"/>
  <c r="S2929" i="8"/>
  <c r="R2929" i="8"/>
  <c r="Q2928" i="8"/>
  <c r="S2928" i="8"/>
  <c r="R2928" i="8"/>
  <c r="Q2927" i="8"/>
  <c r="S2927" i="8"/>
  <c r="R2927" i="8"/>
  <c r="Q2926" i="8"/>
  <c r="S2926" i="8"/>
  <c r="R2926" i="8"/>
  <c r="Q2925" i="8"/>
  <c r="S2925" i="8"/>
  <c r="R2925" i="8"/>
  <c r="Q2924" i="8"/>
  <c r="S2924" i="8"/>
  <c r="R2924" i="8"/>
  <c r="Q2923" i="8"/>
  <c r="S2923" i="8"/>
  <c r="R2923" i="8"/>
  <c r="Q2922" i="8"/>
  <c r="S2922" i="8"/>
  <c r="R2922" i="8"/>
  <c r="Q2921" i="8"/>
  <c r="S2921" i="8"/>
  <c r="R2921" i="8"/>
  <c r="Q2920" i="8"/>
  <c r="S2920" i="8"/>
  <c r="R2920" i="8"/>
  <c r="Q2919" i="8"/>
  <c r="S2919" i="8"/>
  <c r="R2919" i="8"/>
  <c r="Q2918" i="8"/>
  <c r="S2918" i="8"/>
  <c r="R2918" i="8"/>
  <c r="Q2917" i="8"/>
  <c r="S2917" i="8"/>
  <c r="R2917" i="8"/>
  <c r="Q2916" i="8"/>
  <c r="S2916" i="8"/>
  <c r="R2916" i="8"/>
  <c r="Q2915" i="8"/>
  <c r="S2915" i="8"/>
  <c r="R2915" i="8"/>
  <c r="Q2914" i="8"/>
  <c r="S2914" i="8"/>
  <c r="R2914" i="8"/>
  <c r="Q2913" i="8"/>
  <c r="S2913" i="8"/>
  <c r="R2913" i="8"/>
  <c r="Q2912" i="8"/>
  <c r="S2912" i="8"/>
  <c r="R2912" i="8"/>
  <c r="Q2911" i="8"/>
  <c r="S2911" i="8"/>
  <c r="R2911" i="8"/>
  <c r="Q2910" i="8"/>
  <c r="S2910" i="8"/>
  <c r="R2910" i="8"/>
  <c r="Q2909" i="8"/>
  <c r="S2909" i="8"/>
  <c r="R2909" i="8"/>
  <c r="Q2908" i="8"/>
  <c r="S2908" i="8"/>
  <c r="R2908" i="8"/>
  <c r="Q2907" i="8"/>
  <c r="S2907" i="8"/>
  <c r="R2907" i="8"/>
  <c r="Q2906" i="8"/>
  <c r="S2906" i="8"/>
  <c r="R2906" i="8"/>
  <c r="Q2905" i="8"/>
  <c r="S2905" i="8"/>
  <c r="R2905" i="8"/>
  <c r="Q2904" i="8"/>
  <c r="S2904" i="8"/>
  <c r="R2904" i="8"/>
  <c r="Q2903" i="8"/>
  <c r="S2903" i="8"/>
  <c r="R2903" i="8"/>
  <c r="Q2902" i="8"/>
  <c r="S2902" i="8"/>
  <c r="R2902" i="8"/>
  <c r="Q2901" i="8"/>
  <c r="S2901" i="8"/>
  <c r="R2901" i="8"/>
  <c r="Q2900" i="8"/>
  <c r="S2900" i="8"/>
  <c r="R2900" i="8"/>
  <c r="Q2899" i="8"/>
  <c r="S2899" i="8"/>
  <c r="R2899" i="8"/>
  <c r="Q2898" i="8"/>
  <c r="S2898" i="8"/>
  <c r="R2898" i="8"/>
  <c r="Q2897" i="8"/>
  <c r="S2897" i="8"/>
  <c r="R2897" i="8"/>
  <c r="Q2896" i="8"/>
  <c r="S2896" i="8"/>
  <c r="R2896" i="8"/>
  <c r="Q2895" i="8"/>
  <c r="S2895" i="8"/>
  <c r="R2895" i="8"/>
  <c r="Q2894" i="8"/>
  <c r="S2894" i="8"/>
  <c r="R2894" i="8"/>
  <c r="Q2893" i="8"/>
  <c r="S2893" i="8"/>
  <c r="R2893" i="8"/>
  <c r="Q2892" i="8"/>
  <c r="S2892" i="8"/>
  <c r="R2892" i="8"/>
  <c r="Q2891" i="8"/>
  <c r="S2891" i="8"/>
  <c r="R2891" i="8"/>
  <c r="Q2890" i="8"/>
  <c r="S2890" i="8"/>
  <c r="R2890" i="8"/>
  <c r="Q2889" i="8"/>
  <c r="S2889" i="8"/>
  <c r="R2889" i="8"/>
  <c r="Q2888" i="8"/>
  <c r="S2888" i="8"/>
  <c r="R2888" i="8"/>
  <c r="Q2887" i="8"/>
  <c r="S2887" i="8"/>
  <c r="R2887" i="8"/>
  <c r="Q2886" i="8"/>
  <c r="S2886" i="8"/>
  <c r="R2886" i="8"/>
  <c r="Q2885" i="8"/>
  <c r="S2885" i="8"/>
  <c r="R2885" i="8"/>
  <c r="Q2884" i="8"/>
  <c r="S2884" i="8"/>
  <c r="R2884" i="8"/>
  <c r="Q2883" i="8"/>
  <c r="S2883" i="8"/>
  <c r="R2883" i="8"/>
  <c r="Q2882" i="8"/>
  <c r="S2882" i="8"/>
  <c r="R2882" i="8"/>
  <c r="Q2881" i="8"/>
  <c r="S2881" i="8"/>
  <c r="R2881" i="8"/>
  <c r="Q2880" i="8"/>
  <c r="S2880" i="8"/>
  <c r="R2880" i="8"/>
  <c r="Q2879" i="8"/>
  <c r="S2879" i="8"/>
  <c r="R2879" i="8"/>
  <c r="Q2878" i="8"/>
  <c r="S2878" i="8"/>
  <c r="R2878" i="8"/>
  <c r="Q2877" i="8"/>
  <c r="S2877" i="8"/>
  <c r="R2877" i="8"/>
  <c r="Q2876" i="8"/>
  <c r="S2876" i="8"/>
  <c r="R2876" i="8"/>
  <c r="Q2875" i="8"/>
  <c r="S2875" i="8"/>
  <c r="R2875" i="8"/>
  <c r="Q2874" i="8"/>
  <c r="S2874" i="8"/>
  <c r="R2874" i="8"/>
  <c r="Q2873" i="8"/>
  <c r="S2873" i="8"/>
  <c r="R2873" i="8"/>
  <c r="Q2872" i="8"/>
  <c r="S2872" i="8"/>
  <c r="R2872" i="8"/>
  <c r="Q2871" i="8"/>
  <c r="S2871" i="8"/>
  <c r="R2871" i="8"/>
  <c r="Q2870" i="8"/>
  <c r="S2870" i="8"/>
  <c r="R2870" i="8"/>
  <c r="Q2869" i="8"/>
  <c r="S2869" i="8"/>
  <c r="R2869" i="8"/>
  <c r="Q2868" i="8"/>
  <c r="S2868" i="8"/>
  <c r="R2868" i="8"/>
  <c r="Q2867" i="8"/>
  <c r="S2867" i="8"/>
  <c r="R2867" i="8"/>
  <c r="Q2866" i="8"/>
  <c r="S2866" i="8"/>
  <c r="R2866" i="8"/>
  <c r="Q2865" i="8"/>
  <c r="S2865" i="8"/>
  <c r="R2865" i="8"/>
  <c r="Q2864" i="8"/>
  <c r="S2864" i="8"/>
  <c r="R2864" i="8"/>
  <c r="Q2863" i="8"/>
  <c r="S2863" i="8"/>
  <c r="R2863" i="8"/>
  <c r="Q2862" i="8"/>
  <c r="S2862" i="8"/>
  <c r="R2862" i="8"/>
  <c r="Q2861" i="8"/>
  <c r="S2861" i="8"/>
  <c r="R2861" i="8"/>
  <c r="Q2860" i="8"/>
  <c r="S2860" i="8"/>
  <c r="R2860" i="8"/>
  <c r="Q2859" i="8"/>
  <c r="S2859" i="8"/>
  <c r="R2859" i="8"/>
  <c r="Q2858" i="8"/>
  <c r="S2858" i="8"/>
  <c r="R2858" i="8"/>
  <c r="Q2857" i="8"/>
  <c r="S2857" i="8"/>
  <c r="R2857" i="8"/>
  <c r="Q2856" i="8"/>
  <c r="S2856" i="8"/>
  <c r="R2856" i="8"/>
  <c r="Q2855" i="8"/>
  <c r="S2855" i="8"/>
  <c r="R2855" i="8"/>
  <c r="Q2854" i="8"/>
  <c r="S2854" i="8"/>
  <c r="R2854" i="8"/>
  <c r="Q2853" i="8"/>
  <c r="S2853" i="8"/>
  <c r="R2853" i="8"/>
  <c r="Q2852" i="8"/>
  <c r="S2852" i="8"/>
  <c r="R2852" i="8"/>
  <c r="Q2851" i="8"/>
  <c r="S2851" i="8"/>
  <c r="R2851" i="8"/>
  <c r="Q2850" i="8"/>
  <c r="S2850" i="8"/>
  <c r="R2850" i="8"/>
  <c r="Q2849" i="8"/>
  <c r="S2849" i="8"/>
  <c r="R2849" i="8"/>
  <c r="Q2848" i="8"/>
  <c r="S2848" i="8"/>
  <c r="R2848" i="8"/>
  <c r="Q2847" i="8"/>
  <c r="S2847" i="8"/>
  <c r="R2847" i="8"/>
  <c r="Q2846" i="8"/>
  <c r="S2846" i="8"/>
  <c r="R2846" i="8"/>
  <c r="Q2845" i="8"/>
  <c r="S2845" i="8"/>
  <c r="R2845" i="8"/>
  <c r="Q2844" i="8"/>
  <c r="S2844" i="8"/>
  <c r="R2844" i="8"/>
  <c r="Q2843" i="8"/>
  <c r="S2843" i="8"/>
  <c r="R2843" i="8"/>
  <c r="Q2842" i="8"/>
  <c r="S2842" i="8"/>
  <c r="R2842" i="8"/>
  <c r="Q2841" i="8"/>
  <c r="S2841" i="8"/>
  <c r="R2841" i="8"/>
  <c r="Q2840" i="8"/>
  <c r="S2840" i="8"/>
  <c r="R2840" i="8"/>
  <c r="Q2839" i="8"/>
  <c r="S2839" i="8"/>
  <c r="R2839" i="8"/>
  <c r="Q2838" i="8"/>
  <c r="S2838" i="8"/>
  <c r="R2838" i="8"/>
  <c r="Q2837" i="8"/>
  <c r="S2837" i="8"/>
  <c r="R2837" i="8"/>
  <c r="Q2836" i="8"/>
  <c r="S2836" i="8"/>
  <c r="R2836" i="8"/>
  <c r="Q2835" i="8"/>
  <c r="S2835" i="8"/>
  <c r="R2835" i="8"/>
  <c r="Q2834" i="8"/>
  <c r="S2834" i="8"/>
  <c r="R2834" i="8"/>
  <c r="Q2833" i="8"/>
  <c r="S2833" i="8"/>
  <c r="R2833" i="8"/>
  <c r="Q2832" i="8"/>
  <c r="S2832" i="8"/>
  <c r="R2832" i="8"/>
  <c r="Q2831" i="8"/>
  <c r="S2831" i="8"/>
  <c r="R2831" i="8"/>
  <c r="Q2830" i="8"/>
  <c r="S2830" i="8"/>
  <c r="R2830" i="8"/>
  <c r="Q2829" i="8"/>
  <c r="S2829" i="8"/>
  <c r="R2829" i="8"/>
  <c r="Q2828" i="8"/>
  <c r="S2828" i="8"/>
  <c r="R2828" i="8"/>
  <c r="Q2827" i="8"/>
  <c r="S2827" i="8"/>
  <c r="R2827" i="8"/>
  <c r="Q2826" i="8"/>
  <c r="S2826" i="8"/>
  <c r="R2826" i="8"/>
  <c r="Q2825" i="8"/>
  <c r="S2825" i="8"/>
  <c r="R2825" i="8"/>
  <c r="Q2824" i="8"/>
  <c r="S2824" i="8"/>
  <c r="R2824" i="8"/>
  <c r="Q2823" i="8"/>
  <c r="S2823" i="8"/>
  <c r="R2823" i="8"/>
  <c r="Q2822" i="8"/>
  <c r="S2822" i="8"/>
  <c r="R2822" i="8"/>
  <c r="Q2821" i="8"/>
  <c r="S2821" i="8"/>
  <c r="R2821" i="8"/>
  <c r="Q2820" i="8"/>
  <c r="S2820" i="8"/>
  <c r="R2820" i="8"/>
  <c r="Q2819" i="8"/>
  <c r="S2819" i="8"/>
  <c r="R2819" i="8"/>
  <c r="Q2818" i="8"/>
  <c r="S2818" i="8"/>
  <c r="R2818" i="8"/>
  <c r="Q2817" i="8"/>
  <c r="S2817" i="8"/>
  <c r="R2817" i="8"/>
  <c r="Q2816" i="8"/>
  <c r="S2816" i="8"/>
  <c r="R2816" i="8"/>
  <c r="Q2815" i="8"/>
  <c r="S2815" i="8"/>
  <c r="R2815" i="8"/>
  <c r="Q2814" i="8"/>
  <c r="S2814" i="8"/>
  <c r="R2814" i="8"/>
  <c r="Q2813" i="8"/>
  <c r="S2813" i="8"/>
  <c r="R2813" i="8"/>
  <c r="Q2812" i="8"/>
  <c r="S2812" i="8"/>
  <c r="R2812" i="8"/>
  <c r="Q2811" i="8"/>
  <c r="S2811" i="8"/>
  <c r="R2811" i="8"/>
  <c r="Q2810" i="8"/>
  <c r="S2810" i="8"/>
  <c r="R2810" i="8"/>
  <c r="Q2809" i="8"/>
  <c r="S2809" i="8"/>
  <c r="R2809" i="8"/>
  <c r="Q2808" i="8"/>
  <c r="S2808" i="8"/>
  <c r="R2808" i="8"/>
  <c r="Q2807" i="8"/>
  <c r="S2807" i="8"/>
  <c r="R2807" i="8"/>
  <c r="Q2806" i="8"/>
  <c r="S2806" i="8"/>
  <c r="R2806" i="8"/>
  <c r="Q2805" i="8"/>
  <c r="S2805" i="8"/>
  <c r="R2805" i="8"/>
  <c r="Q2804" i="8"/>
  <c r="S2804" i="8"/>
  <c r="R2804" i="8"/>
  <c r="Q2803" i="8"/>
  <c r="S2803" i="8"/>
  <c r="R2803" i="8"/>
  <c r="Q2802" i="8"/>
  <c r="S2802" i="8"/>
  <c r="R2802" i="8"/>
  <c r="Q2801" i="8"/>
  <c r="S2801" i="8"/>
  <c r="R2801" i="8"/>
  <c r="Q2800" i="8"/>
  <c r="S2800" i="8"/>
  <c r="R2800" i="8"/>
  <c r="Q2799" i="8"/>
  <c r="S2799" i="8"/>
  <c r="R2799" i="8"/>
  <c r="Q2798" i="8"/>
  <c r="S2798" i="8"/>
  <c r="R2798" i="8"/>
  <c r="Q2797" i="8"/>
  <c r="S2797" i="8"/>
  <c r="R2797" i="8"/>
  <c r="Q2796" i="8"/>
  <c r="S2796" i="8"/>
  <c r="R2796" i="8"/>
  <c r="Q2795" i="8"/>
  <c r="S2795" i="8"/>
  <c r="R2795" i="8"/>
  <c r="Q2794" i="8"/>
  <c r="S2794" i="8"/>
  <c r="R2794" i="8"/>
  <c r="Q2793" i="8"/>
  <c r="S2793" i="8"/>
  <c r="R2793" i="8"/>
  <c r="Q2792" i="8"/>
  <c r="S2792" i="8"/>
  <c r="R2792" i="8"/>
  <c r="Q2791" i="8"/>
  <c r="S2791" i="8"/>
  <c r="R2791" i="8"/>
  <c r="Q2790" i="8"/>
  <c r="S2790" i="8"/>
  <c r="R2790" i="8"/>
  <c r="Q2789" i="8"/>
  <c r="S2789" i="8"/>
  <c r="R2789" i="8"/>
  <c r="Q2788" i="8"/>
  <c r="S2788" i="8"/>
  <c r="R2788" i="8"/>
  <c r="Q2787" i="8"/>
  <c r="S2787" i="8"/>
  <c r="R2787" i="8"/>
  <c r="Q2786" i="8"/>
  <c r="S2786" i="8"/>
  <c r="R2786" i="8"/>
  <c r="Q2785" i="8"/>
  <c r="S2785" i="8"/>
  <c r="R2785" i="8"/>
  <c r="Q2784" i="8"/>
  <c r="S2784" i="8"/>
  <c r="R2784" i="8"/>
  <c r="Q2783" i="8"/>
  <c r="S2783" i="8"/>
  <c r="R2783" i="8"/>
  <c r="Q2782" i="8"/>
  <c r="S2782" i="8"/>
  <c r="R2782" i="8"/>
  <c r="Q2781" i="8"/>
  <c r="S2781" i="8"/>
  <c r="R2781" i="8"/>
  <c r="Q2780" i="8"/>
  <c r="S2780" i="8"/>
  <c r="R2780" i="8"/>
  <c r="Q2779" i="8"/>
  <c r="S2779" i="8"/>
  <c r="R2779" i="8"/>
  <c r="Q2778" i="8"/>
  <c r="S2778" i="8"/>
  <c r="R2778" i="8"/>
  <c r="Q2777" i="8"/>
  <c r="S2777" i="8"/>
  <c r="R2777" i="8"/>
  <c r="Q2776" i="8"/>
  <c r="S2776" i="8"/>
  <c r="R2776" i="8"/>
  <c r="Q2775" i="8"/>
  <c r="S2775" i="8"/>
  <c r="R2775" i="8"/>
  <c r="Q2774" i="8"/>
  <c r="S2774" i="8"/>
  <c r="R2774" i="8"/>
  <c r="Q2773" i="8"/>
  <c r="S2773" i="8"/>
  <c r="R2773" i="8"/>
  <c r="Q2772" i="8"/>
  <c r="S2772" i="8"/>
  <c r="R2772" i="8"/>
  <c r="Q2771" i="8"/>
  <c r="S2771" i="8"/>
  <c r="R2771" i="8"/>
  <c r="Q2770" i="8"/>
  <c r="S2770" i="8"/>
  <c r="R2770" i="8"/>
  <c r="Q2769" i="8"/>
  <c r="S2769" i="8"/>
  <c r="R2769" i="8"/>
  <c r="Q2768" i="8"/>
  <c r="S2768" i="8"/>
  <c r="R2768" i="8"/>
  <c r="Q2767" i="8"/>
  <c r="S2767" i="8"/>
  <c r="R2767" i="8"/>
  <c r="Q2766" i="8"/>
  <c r="S2766" i="8"/>
  <c r="R2766" i="8"/>
  <c r="Q2765" i="8"/>
  <c r="S2765" i="8"/>
  <c r="R2765" i="8"/>
  <c r="Q2764" i="8"/>
  <c r="S2764" i="8"/>
  <c r="R2764" i="8"/>
  <c r="Q2763" i="8"/>
  <c r="S2763" i="8"/>
  <c r="R2763" i="8"/>
  <c r="Q2762" i="8"/>
  <c r="S2762" i="8"/>
  <c r="R2762" i="8"/>
  <c r="Q2761" i="8"/>
  <c r="S2761" i="8"/>
  <c r="R2761" i="8"/>
  <c r="Q2760" i="8"/>
  <c r="S2760" i="8"/>
  <c r="R2760" i="8"/>
  <c r="Q2759" i="8"/>
  <c r="S2759" i="8"/>
  <c r="R2759" i="8"/>
  <c r="Q2758" i="8"/>
  <c r="S2758" i="8"/>
  <c r="R2758" i="8"/>
  <c r="Q2757" i="8"/>
  <c r="S2757" i="8"/>
  <c r="R2757" i="8"/>
  <c r="Q2756" i="8"/>
  <c r="S2756" i="8"/>
  <c r="R2756" i="8"/>
  <c r="Q2755" i="8"/>
  <c r="S2755" i="8"/>
  <c r="R2755" i="8"/>
  <c r="Q2754" i="8"/>
  <c r="S2754" i="8"/>
  <c r="R2754" i="8"/>
  <c r="Q2753" i="8"/>
  <c r="S2753" i="8"/>
  <c r="R2753" i="8"/>
  <c r="Q2752" i="8"/>
  <c r="S2752" i="8"/>
  <c r="R2752" i="8"/>
  <c r="Q2751" i="8"/>
  <c r="S2751" i="8"/>
  <c r="R2751" i="8"/>
  <c r="Q2750" i="8"/>
  <c r="S2750" i="8"/>
  <c r="R2750" i="8"/>
  <c r="Q2749" i="8"/>
  <c r="S2749" i="8"/>
  <c r="R2749" i="8"/>
  <c r="Q2748" i="8"/>
  <c r="S2748" i="8"/>
  <c r="R2748" i="8"/>
  <c r="Q2747" i="8"/>
  <c r="S2747" i="8"/>
  <c r="R2747" i="8"/>
  <c r="Q2746" i="8"/>
  <c r="S2746" i="8"/>
  <c r="R2746" i="8"/>
  <c r="Q2745" i="8"/>
  <c r="S2745" i="8"/>
  <c r="R2745" i="8"/>
  <c r="Q2744" i="8"/>
  <c r="S2744" i="8"/>
  <c r="R2744" i="8"/>
  <c r="Q2743" i="8"/>
  <c r="S2743" i="8"/>
  <c r="R2743" i="8"/>
  <c r="Q2742" i="8"/>
  <c r="S2742" i="8"/>
  <c r="R2742" i="8"/>
  <c r="Q2741" i="8"/>
  <c r="S2741" i="8"/>
  <c r="R2741" i="8"/>
  <c r="Q2740" i="8"/>
  <c r="S2740" i="8"/>
  <c r="R2740" i="8"/>
  <c r="Q2739" i="8"/>
  <c r="S2739" i="8"/>
  <c r="R2739" i="8"/>
  <c r="Q2738" i="8"/>
  <c r="S2738" i="8"/>
  <c r="R2738" i="8"/>
  <c r="Q2737" i="8"/>
  <c r="S2737" i="8"/>
  <c r="R2737" i="8"/>
  <c r="Q2736" i="8"/>
  <c r="S2736" i="8"/>
  <c r="R2736" i="8"/>
  <c r="Q2735" i="8"/>
  <c r="S2735" i="8"/>
  <c r="R2735" i="8"/>
  <c r="Q2734" i="8"/>
  <c r="S2734" i="8"/>
  <c r="R2734" i="8"/>
  <c r="Q2733" i="8"/>
  <c r="S2733" i="8"/>
  <c r="R2733" i="8"/>
  <c r="Q2732" i="8"/>
  <c r="S2732" i="8"/>
  <c r="R2732" i="8"/>
  <c r="Q2731" i="8"/>
  <c r="S2731" i="8"/>
  <c r="R2731" i="8"/>
  <c r="Q2730" i="8"/>
  <c r="S2730" i="8"/>
  <c r="R2730" i="8"/>
  <c r="Q2729" i="8"/>
  <c r="S2729" i="8"/>
  <c r="R2729" i="8"/>
  <c r="Q2728" i="8"/>
  <c r="S2728" i="8"/>
  <c r="R2728" i="8"/>
  <c r="Q2727" i="8"/>
  <c r="S2727" i="8"/>
  <c r="R2727" i="8"/>
  <c r="Q2726" i="8"/>
  <c r="S2726" i="8"/>
  <c r="R2726" i="8"/>
  <c r="Q2725" i="8"/>
  <c r="S2725" i="8"/>
  <c r="R2725" i="8"/>
  <c r="Q2724" i="8"/>
  <c r="S2724" i="8"/>
  <c r="R2724" i="8"/>
  <c r="Q2723" i="8"/>
  <c r="S2723" i="8"/>
  <c r="R2723" i="8"/>
  <c r="Q2722" i="8"/>
  <c r="S2722" i="8"/>
  <c r="R2722" i="8"/>
  <c r="Q2721" i="8"/>
  <c r="S2721" i="8"/>
  <c r="R2721" i="8"/>
  <c r="Q2720" i="8"/>
  <c r="S2720" i="8"/>
  <c r="R2720" i="8"/>
  <c r="Q2719" i="8"/>
  <c r="S2719" i="8"/>
  <c r="R2719" i="8"/>
  <c r="Q2718" i="8"/>
  <c r="S2718" i="8"/>
  <c r="R2718" i="8"/>
  <c r="Q2717" i="8"/>
  <c r="S2717" i="8"/>
  <c r="R2717" i="8"/>
  <c r="Q2716" i="8"/>
  <c r="S2716" i="8"/>
  <c r="R2716" i="8"/>
  <c r="Q2715" i="8"/>
  <c r="S2715" i="8"/>
  <c r="R2715" i="8"/>
  <c r="Q2714" i="8"/>
  <c r="S2714" i="8"/>
  <c r="R2714" i="8"/>
  <c r="Q2713" i="8"/>
  <c r="S2713" i="8"/>
  <c r="R2713" i="8"/>
  <c r="Q2712" i="8"/>
  <c r="S2712" i="8"/>
  <c r="R2712" i="8"/>
  <c r="Q2711" i="8"/>
  <c r="S2711" i="8"/>
  <c r="R2711" i="8"/>
  <c r="Q2710" i="8"/>
  <c r="S2710" i="8"/>
  <c r="R2710" i="8"/>
  <c r="Q2709" i="8"/>
  <c r="S2709" i="8"/>
  <c r="R2709" i="8"/>
  <c r="Q2708" i="8"/>
  <c r="S2708" i="8"/>
  <c r="R2708" i="8"/>
  <c r="Q2707" i="8"/>
  <c r="S2707" i="8"/>
  <c r="R2707" i="8"/>
  <c r="Q2706" i="8"/>
  <c r="S2706" i="8"/>
  <c r="R2706" i="8"/>
  <c r="Q2705" i="8"/>
  <c r="S2705" i="8"/>
  <c r="R2705" i="8"/>
  <c r="Q2704" i="8"/>
  <c r="S2704" i="8"/>
  <c r="R2704" i="8"/>
  <c r="Q2703" i="8"/>
  <c r="S2703" i="8"/>
  <c r="R2703" i="8"/>
  <c r="Q2702" i="8"/>
  <c r="S2702" i="8"/>
  <c r="R2702" i="8"/>
  <c r="Q2701" i="8"/>
  <c r="S2701" i="8"/>
  <c r="R2701" i="8"/>
  <c r="Q2700" i="8"/>
  <c r="S2700" i="8"/>
  <c r="R2700" i="8"/>
  <c r="Q2699" i="8"/>
  <c r="S2699" i="8"/>
  <c r="R2699" i="8"/>
  <c r="Q2698" i="8"/>
  <c r="S2698" i="8"/>
  <c r="R2698" i="8"/>
  <c r="Q2697" i="8"/>
  <c r="S2697" i="8"/>
  <c r="R2697" i="8"/>
  <c r="Q2696" i="8"/>
  <c r="S2696" i="8"/>
  <c r="R2696" i="8"/>
  <c r="Q2695" i="8"/>
  <c r="S2695" i="8"/>
  <c r="R2695" i="8"/>
  <c r="Q2694" i="8"/>
  <c r="S2694" i="8"/>
  <c r="R2694" i="8"/>
  <c r="Q2693" i="8"/>
  <c r="S2693" i="8"/>
  <c r="R2693" i="8"/>
  <c r="Q2692" i="8"/>
  <c r="S2692" i="8"/>
  <c r="R2692" i="8"/>
  <c r="Q2691" i="8"/>
  <c r="S2691" i="8"/>
  <c r="R2691" i="8"/>
  <c r="Q2690" i="8"/>
  <c r="S2690" i="8"/>
  <c r="R2690" i="8"/>
  <c r="Q2689" i="8"/>
  <c r="S2689" i="8"/>
  <c r="R2689" i="8"/>
  <c r="Q2688" i="8"/>
  <c r="S2688" i="8"/>
  <c r="R2688" i="8"/>
  <c r="Q2687" i="8"/>
  <c r="S2687" i="8"/>
  <c r="R2687" i="8"/>
  <c r="Q2686" i="8"/>
  <c r="S2686" i="8"/>
  <c r="R2686" i="8"/>
  <c r="Q2685" i="8"/>
  <c r="S2685" i="8"/>
  <c r="R2685" i="8"/>
  <c r="Q2684" i="8"/>
  <c r="S2684" i="8"/>
  <c r="R2684" i="8"/>
  <c r="Q2683" i="8"/>
  <c r="S2683" i="8"/>
  <c r="R2683" i="8"/>
  <c r="Q2682" i="8"/>
  <c r="S2682" i="8"/>
  <c r="R2682" i="8"/>
  <c r="Q2681" i="8"/>
  <c r="S2681" i="8"/>
  <c r="R2681" i="8"/>
  <c r="Q2680" i="8"/>
  <c r="S2680" i="8"/>
  <c r="R2680" i="8"/>
  <c r="Q2679" i="8"/>
  <c r="S2679" i="8"/>
  <c r="R2679" i="8"/>
  <c r="Q2678" i="8"/>
  <c r="S2678" i="8"/>
  <c r="R2678" i="8"/>
  <c r="Q2677" i="8"/>
  <c r="S2677" i="8"/>
  <c r="R2677" i="8"/>
  <c r="Q2676" i="8"/>
  <c r="S2676" i="8"/>
  <c r="R2676" i="8"/>
  <c r="Q2675" i="8"/>
  <c r="S2675" i="8"/>
  <c r="R2675" i="8"/>
  <c r="Q2674" i="8"/>
  <c r="S2674" i="8"/>
  <c r="R2674" i="8"/>
  <c r="Q2673" i="8"/>
  <c r="S2673" i="8"/>
  <c r="R2673" i="8"/>
  <c r="Q2672" i="8"/>
  <c r="S2672" i="8"/>
  <c r="R2672" i="8"/>
  <c r="Q2671" i="8"/>
  <c r="S2671" i="8"/>
  <c r="R2671" i="8"/>
  <c r="Q2670" i="8"/>
  <c r="S2670" i="8"/>
  <c r="R2670" i="8"/>
  <c r="Q2669" i="8"/>
  <c r="S2669" i="8"/>
  <c r="R2669" i="8"/>
  <c r="Q2668" i="8"/>
  <c r="S2668" i="8"/>
  <c r="R2668" i="8"/>
  <c r="Q2667" i="8"/>
  <c r="S2667" i="8"/>
  <c r="R2667" i="8"/>
  <c r="Q2666" i="8"/>
  <c r="S2666" i="8"/>
  <c r="R2666" i="8"/>
  <c r="Q2665" i="8"/>
  <c r="S2665" i="8"/>
  <c r="R2665" i="8"/>
  <c r="Q2664" i="8"/>
  <c r="S2664" i="8"/>
  <c r="R2664" i="8"/>
  <c r="Q2663" i="8"/>
  <c r="S2663" i="8"/>
  <c r="R2663" i="8"/>
  <c r="Q2662" i="8"/>
  <c r="S2662" i="8"/>
  <c r="R2662" i="8"/>
  <c r="Q2661" i="8"/>
  <c r="S2661" i="8"/>
  <c r="R2661" i="8"/>
  <c r="Q2660" i="8"/>
  <c r="S2660" i="8"/>
  <c r="R2660" i="8"/>
  <c r="Q2659" i="8"/>
  <c r="S2659" i="8"/>
  <c r="R2659" i="8"/>
  <c r="Q2658" i="8"/>
  <c r="S2658" i="8"/>
  <c r="R2658" i="8"/>
  <c r="Q2657" i="8"/>
  <c r="S2657" i="8"/>
  <c r="R2657" i="8"/>
  <c r="Q2656" i="8"/>
  <c r="S2656" i="8"/>
  <c r="R2656" i="8"/>
  <c r="Q2655" i="8"/>
  <c r="S2655" i="8"/>
  <c r="R2655" i="8"/>
  <c r="Q2654" i="8"/>
  <c r="S2654" i="8"/>
  <c r="R2654" i="8"/>
  <c r="Q2653" i="8"/>
  <c r="S2653" i="8"/>
  <c r="R2653" i="8"/>
  <c r="Q2652" i="8"/>
  <c r="S2652" i="8"/>
  <c r="R2652" i="8"/>
  <c r="Q2651" i="8"/>
  <c r="S2651" i="8"/>
  <c r="R2651" i="8"/>
  <c r="Q2650" i="8"/>
  <c r="S2650" i="8"/>
  <c r="R2650" i="8"/>
  <c r="Q2649" i="8"/>
  <c r="S2649" i="8"/>
  <c r="R2649" i="8"/>
  <c r="Q2648" i="8"/>
  <c r="S2648" i="8"/>
  <c r="R2648" i="8"/>
  <c r="Q2647" i="8"/>
  <c r="S2647" i="8"/>
  <c r="R2647" i="8"/>
  <c r="Q2646" i="8"/>
  <c r="S2646" i="8"/>
  <c r="R2646" i="8"/>
  <c r="Q2645" i="8"/>
  <c r="S2645" i="8"/>
  <c r="R2645" i="8"/>
  <c r="Q2644" i="8"/>
  <c r="S2644" i="8"/>
  <c r="R2644" i="8"/>
  <c r="Q2643" i="8"/>
  <c r="S2643" i="8"/>
  <c r="R2643" i="8"/>
  <c r="Q2642" i="8"/>
  <c r="S2642" i="8"/>
  <c r="R2642" i="8"/>
  <c r="Q2641" i="8"/>
  <c r="S2641" i="8"/>
  <c r="R2641" i="8"/>
  <c r="Q2640" i="8"/>
  <c r="S2640" i="8"/>
  <c r="R2640" i="8"/>
  <c r="Q2639" i="8"/>
  <c r="S2639" i="8"/>
  <c r="R2639" i="8"/>
  <c r="Q2638" i="8"/>
  <c r="S2638" i="8"/>
  <c r="R2638" i="8"/>
  <c r="Q2637" i="8"/>
  <c r="S2637" i="8"/>
  <c r="R2637" i="8"/>
  <c r="Q2636" i="8"/>
  <c r="S2636" i="8"/>
  <c r="R2636" i="8"/>
  <c r="Q2635" i="8"/>
  <c r="S2635" i="8"/>
  <c r="R2635" i="8"/>
  <c r="Q2634" i="8"/>
  <c r="S2634" i="8"/>
  <c r="R2634" i="8"/>
  <c r="Q2633" i="8"/>
  <c r="S2633" i="8"/>
  <c r="R2633" i="8"/>
  <c r="Q2632" i="8"/>
  <c r="S2632" i="8"/>
  <c r="R2632" i="8"/>
  <c r="Q2631" i="8"/>
  <c r="S2631" i="8"/>
  <c r="R2631" i="8"/>
  <c r="Q2630" i="8"/>
  <c r="S2630" i="8"/>
  <c r="R2630" i="8"/>
  <c r="Q2629" i="8"/>
  <c r="S2629" i="8"/>
  <c r="R2629" i="8"/>
  <c r="Q2628" i="8"/>
  <c r="S2628" i="8"/>
  <c r="R2628" i="8"/>
  <c r="Q2627" i="8"/>
  <c r="S2627" i="8"/>
  <c r="R2627" i="8"/>
  <c r="Q2626" i="8"/>
  <c r="S2626" i="8"/>
  <c r="R2626" i="8"/>
  <c r="Q2625" i="8"/>
  <c r="S2625" i="8"/>
  <c r="R2625" i="8"/>
  <c r="Q2624" i="8"/>
  <c r="S2624" i="8"/>
  <c r="R2624" i="8"/>
  <c r="Q2623" i="8"/>
  <c r="S2623" i="8"/>
  <c r="R2623" i="8"/>
  <c r="Q2622" i="8"/>
  <c r="S2622" i="8"/>
  <c r="R2622" i="8"/>
  <c r="Q2621" i="8"/>
  <c r="S2621" i="8"/>
  <c r="R2621" i="8"/>
  <c r="Q2620" i="8"/>
  <c r="S2620" i="8"/>
  <c r="R2620" i="8"/>
  <c r="Q2619" i="8"/>
  <c r="S2619" i="8"/>
  <c r="R2619" i="8"/>
  <c r="Q2618" i="8"/>
  <c r="S2618" i="8"/>
  <c r="R2618" i="8"/>
  <c r="Q2617" i="8"/>
  <c r="S2617" i="8"/>
  <c r="R2617" i="8"/>
  <c r="Q2616" i="8"/>
  <c r="S2616" i="8"/>
  <c r="R2616" i="8"/>
  <c r="Q2615" i="8"/>
  <c r="S2615" i="8"/>
  <c r="R2615" i="8"/>
  <c r="Q2614" i="8"/>
  <c r="S2614" i="8"/>
  <c r="R2614" i="8"/>
  <c r="Q2613" i="8"/>
  <c r="S2613" i="8"/>
  <c r="R2613" i="8"/>
  <c r="Q2612" i="8"/>
  <c r="S2612" i="8"/>
  <c r="R2612" i="8"/>
  <c r="Q2611" i="8"/>
  <c r="S2611" i="8"/>
  <c r="R2611" i="8"/>
  <c r="Q2610" i="8"/>
  <c r="S2610" i="8"/>
  <c r="R2610" i="8"/>
  <c r="Q2609" i="8"/>
  <c r="S2609" i="8"/>
  <c r="R2609" i="8"/>
  <c r="Q2608" i="8"/>
  <c r="S2608" i="8"/>
  <c r="R2608" i="8"/>
  <c r="Q2607" i="8"/>
  <c r="S2607" i="8"/>
  <c r="R2607" i="8"/>
  <c r="Q2606" i="8"/>
  <c r="S2606" i="8"/>
  <c r="R2606" i="8"/>
  <c r="Q2605" i="8"/>
  <c r="S2605" i="8"/>
  <c r="R2605" i="8"/>
  <c r="Q2604" i="8"/>
  <c r="S2604" i="8"/>
  <c r="R2604" i="8"/>
  <c r="Q2603" i="8"/>
  <c r="S2603" i="8"/>
  <c r="R2603" i="8"/>
  <c r="Q2602" i="8"/>
  <c r="S2602" i="8"/>
  <c r="R2602" i="8"/>
  <c r="Q2601" i="8"/>
  <c r="S2601" i="8"/>
  <c r="R2601" i="8"/>
  <c r="Q2600" i="8"/>
  <c r="S2600" i="8"/>
  <c r="R2600" i="8"/>
  <c r="Q2599" i="8"/>
  <c r="S2599" i="8"/>
  <c r="R2599" i="8"/>
  <c r="Q2598" i="8"/>
  <c r="S2598" i="8"/>
  <c r="R2598" i="8"/>
  <c r="Q2597" i="8"/>
  <c r="S2597" i="8"/>
  <c r="R2597" i="8"/>
  <c r="Q2596" i="8"/>
  <c r="S2596" i="8"/>
  <c r="R2596" i="8"/>
  <c r="Q2595" i="8"/>
  <c r="S2595" i="8"/>
  <c r="R2595" i="8"/>
  <c r="Q2594" i="8"/>
  <c r="S2594" i="8"/>
  <c r="R2594" i="8"/>
  <c r="Q2593" i="8"/>
  <c r="S2593" i="8"/>
  <c r="R2593" i="8"/>
  <c r="Q2592" i="8"/>
  <c r="S2592" i="8"/>
  <c r="R2592" i="8"/>
  <c r="Q2591" i="8"/>
  <c r="S2591" i="8"/>
  <c r="R2591" i="8"/>
  <c r="Q2590" i="8"/>
  <c r="S2590" i="8"/>
  <c r="R2590" i="8"/>
  <c r="Q2589" i="8"/>
  <c r="S2589" i="8"/>
  <c r="R2589" i="8"/>
  <c r="Q2588" i="8"/>
  <c r="S2588" i="8"/>
  <c r="R2588" i="8"/>
  <c r="Q2587" i="8"/>
  <c r="S2587" i="8"/>
  <c r="R2587" i="8"/>
  <c r="Q2586" i="8"/>
  <c r="S2586" i="8"/>
  <c r="R2586" i="8"/>
  <c r="Q2585" i="8"/>
  <c r="S2585" i="8"/>
  <c r="R2585" i="8"/>
  <c r="Q2584" i="8"/>
  <c r="S2584" i="8"/>
  <c r="R2584" i="8"/>
  <c r="Q2583" i="8"/>
  <c r="S2583" i="8"/>
  <c r="R2583" i="8"/>
  <c r="Q2582" i="8"/>
  <c r="S2582" i="8"/>
  <c r="R2582" i="8"/>
  <c r="Q2581" i="8"/>
  <c r="S2581" i="8"/>
  <c r="R2581" i="8"/>
  <c r="Q2580" i="8"/>
  <c r="S2580" i="8"/>
  <c r="R2580" i="8"/>
  <c r="Q2579" i="8"/>
  <c r="S2579" i="8"/>
  <c r="R2579" i="8"/>
  <c r="Q2578" i="8"/>
  <c r="S2578" i="8"/>
  <c r="R2578" i="8"/>
  <c r="Q2577" i="8"/>
  <c r="S2577" i="8"/>
  <c r="R2577" i="8"/>
  <c r="Q2576" i="8"/>
  <c r="S2576" i="8"/>
  <c r="R2576" i="8"/>
  <c r="Q2575" i="8"/>
  <c r="S2575" i="8"/>
  <c r="R2575" i="8"/>
  <c r="Q2574" i="8"/>
  <c r="S2574" i="8"/>
  <c r="R2574" i="8"/>
  <c r="Q2573" i="8"/>
  <c r="S2573" i="8"/>
  <c r="R2573" i="8"/>
  <c r="Q2572" i="8"/>
  <c r="S2572" i="8"/>
  <c r="R2572" i="8"/>
  <c r="Q2571" i="8"/>
  <c r="S2571" i="8"/>
  <c r="R2571" i="8"/>
  <c r="Q2570" i="8"/>
  <c r="S2570" i="8"/>
  <c r="R2570" i="8"/>
  <c r="Q2569" i="8"/>
  <c r="S2569" i="8"/>
  <c r="R2569" i="8"/>
  <c r="Q2568" i="8"/>
  <c r="S2568" i="8"/>
  <c r="R2568" i="8"/>
  <c r="Q2567" i="8"/>
  <c r="S2567" i="8"/>
  <c r="R2567" i="8"/>
  <c r="Q2566" i="8"/>
  <c r="S2566" i="8"/>
  <c r="R2566" i="8"/>
  <c r="Q2565" i="8"/>
  <c r="S2565" i="8"/>
  <c r="R2565" i="8"/>
  <c r="Q2564" i="8"/>
  <c r="S2564" i="8"/>
  <c r="R2564" i="8"/>
  <c r="Q2563" i="8"/>
  <c r="S2563" i="8"/>
  <c r="R2563" i="8"/>
  <c r="Q2562" i="8"/>
  <c r="S2562" i="8"/>
  <c r="R2562" i="8"/>
  <c r="Q2561" i="8"/>
  <c r="S2561" i="8"/>
  <c r="R2561" i="8"/>
  <c r="Q2560" i="8"/>
  <c r="S2560" i="8"/>
  <c r="R2560" i="8"/>
  <c r="Q2559" i="8"/>
  <c r="S2559" i="8"/>
  <c r="R2559" i="8"/>
  <c r="Q2558" i="8"/>
  <c r="S2558" i="8"/>
  <c r="R2558" i="8"/>
  <c r="Q2557" i="8"/>
  <c r="S2557" i="8"/>
  <c r="R2557" i="8"/>
  <c r="Q2556" i="8"/>
  <c r="S2556" i="8"/>
  <c r="R2556" i="8"/>
  <c r="Q2555" i="8"/>
  <c r="S2555" i="8"/>
  <c r="R2555" i="8"/>
  <c r="Q2554" i="8"/>
  <c r="S2554" i="8"/>
  <c r="R2554" i="8"/>
  <c r="Q2553" i="8"/>
  <c r="S2553" i="8"/>
  <c r="R2553" i="8"/>
  <c r="Q2552" i="8"/>
  <c r="S2552" i="8"/>
  <c r="R2552" i="8"/>
  <c r="Q2551" i="8"/>
  <c r="S2551" i="8"/>
  <c r="R2551" i="8"/>
  <c r="Q2550" i="8"/>
  <c r="S2550" i="8"/>
  <c r="R2550" i="8"/>
  <c r="Q2549" i="8"/>
  <c r="S2549" i="8"/>
  <c r="R2549" i="8"/>
  <c r="Q2548" i="8"/>
  <c r="S2548" i="8"/>
  <c r="R2548" i="8"/>
  <c r="Q2547" i="8"/>
  <c r="S2547" i="8"/>
  <c r="R2547" i="8"/>
  <c r="Q2546" i="8"/>
  <c r="S2546" i="8"/>
  <c r="R2546" i="8"/>
  <c r="Q2545" i="8"/>
  <c r="S2545" i="8"/>
  <c r="R2545" i="8"/>
  <c r="Q2544" i="8"/>
  <c r="S2544" i="8"/>
  <c r="R2544" i="8"/>
  <c r="Q2543" i="8"/>
  <c r="S2543" i="8"/>
  <c r="R2543" i="8"/>
  <c r="Q2542" i="8"/>
  <c r="S2542" i="8"/>
  <c r="R2542" i="8"/>
  <c r="Q2541" i="8"/>
  <c r="S2541" i="8"/>
  <c r="R2541" i="8"/>
  <c r="Q2540" i="8"/>
  <c r="S2540" i="8"/>
  <c r="R2540" i="8"/>
  <c r="Q2539" i="8"/>
  <c r="S2539" i="8"/>
  <c r="R2539" i="8"/>
  <c r="Q2538" i="8"/>
  <c r="S2538" i="8"/>
  <c r="R2538" i="8"/>
  <c r="Q2537" i="8"/>
  <c r="S2537" i="8"/>
  <c r="R2537" i="8"/>
  <c r="Q2536" i="8"/>
  <c r="S2536" i="8"/>
  <c r="R2536" i="8"/>
  <c r="Q2535" i="8"/>
  <c r="S2535" i="8"/>
  <c r="R2535" i="8"/>
  <c r="Q2534" i="8"/>
  <c r="S2534" i="8"/>
  <c r="R2534" i="8"/>
  <c r="Q2533" i="8"/>
  <c r="S2533" i="8"/>
  <c r="R2533" i="8"/>
  <c r="Q2532" i="8"/>
  <c r="S2532" i="8"/>
  <c r="R2532" i="8"/>
  <c r="Q2531" i="8"/>
  <c r="S2531" i="8"/>
  <c r="R2531" i="8"/>
  <c r="Q2530" i="8"/>
  <c r="S2530" i="8"/>
  <c r="R2530" i="8"/>
  <c r="Q2529" i="8"/>
  <c r="S2529" i="8"/>
  <c r="R2529" i="8"/>
  <c r="Q2528" i="8"/>
  <c r="S2528" i="8"/>
  <c r="R2528" i="8"/>
  <c r="Q2527" i="8"/>
  <c r="S2527" i="8"/>
  <c r="R2527" i="8"/>
  <c r="Q2526" i="8"/>
  <c r="S2526" i="8"/>
  <c r="R2526" i="8"/>
  <c r="Q2525" i="8"/>
  <c r="S2525" i="8"/>
  <c r="R2525" i="8"/>
  <c r="Q2524" i="8"/>
  <c r="S2524" i="8"/>
  <c r="R2524" i="8"/>
  <c r="Q2523" i="8"/>
  <c r="S2523" i="8"/>
  <c r="R2523" i="8"/>
  <c r="Q2522" i="8"/>
  <c r="S2522" i="8"/>
  <c r="R2522" i="8"/>
  <c r="Q2521" i="8"/>
  <c r="S2521" i="8"/>
  <c r="R2521" i="8"/>
  <c r="Q2520" i="8"/>
  <c r="S2520" i="8"/>
  <c r="R2520" i="8"/>
  <c r="Q2519" i="8"/>
  <c r="S2519" i="8"/>
  <c r="R2519" i="8"/>
  <c r="Q2518" i="8"/>
  <c r="S2518" i="8"/>
  <c r="R2518" i="8"/>
  <c r="Q2517" i="8"/>
  <c r="S2517" i="8"/>
  <c r="R2517" i="8"/>
  <c r="Q2516" i="8"/>
  <c r="S2516" i="8"/>
  <c r="R2516" i="8"/>
  <c r="Q2515" i="8"/>
  <c r="S2515" i="8"/>
  <c r="R2515" i="8"/>
  <c r="Q2514" i="8"/>
  <c r="S2514" i="8"/>
  <c r="R2514" i="8"/>
  <c r="Q2513" i="8"/>
  <c r="S2513" i="8"/>
  <c r="R2513" i="8"/>
  <c r="Q2512" i="8"/>
  <c r="S2512" i="8"/>
  <c r="R2512" i="8"/>
  <c r="Q2511" i="8"/>
  <c r="S2511" i="8"/>
  <c r="R2511" i="8"/>
  <c r="Q2510" i="8"/>
  <c r="S2510" i="8"/>
  <c r="R2510" i="8"/>
  <c r="Q2509" i="8"/>
  <c r="S2509" i="8"/>
  <c r="R2509" i="8"/>
  <c r="Q2508" i="8"/>
  <c r="S2508" i="8"/>
  <c r="R2508" i="8"/>
  <c r="Q2507" i="8"/>
  <c r="S2507" i="8"/>
  <c r="R2507" i="8"/>
  <c r="Q2506" i="8"/>
  <c r="S2506" i="8"/>
  <c r="R2506" i="8"/>
  <c r="Q2505" i="8"/>
  <c r="S2505" i="8"/>
  <c r="R2505" i="8"/>
  <c r="Q2504" i="8"/>
  <c r="S2504" i="8"/>
  <c r="R2504" i="8"/>
  <c r="Q2503" i="8"/>
  <c r="S2503" i="8"/>
  <c r="R2503" i="8"/>
  <c r="Q2502" i="8"/>
  <c r="S2502" i="8"/>
  <c r="R2502" i="8"/>
  <c r="Q2501" i="8"/>
  <c r="S2501" i="8"/>
  <c r="R2501" i="8"/>
  <c r="Q2500" i="8"/>
  <c r="S2500" i="8"/>
  <c r="R2500" i="8"/>
  <c r="Q2499" i="8"/>
  <c r="S2499" i="8"/>
  <c r="R2499" i="8"/>
  <c r="Q2498" i="8"/>
  <c r="S2498" i="8"/>
  <c r="R2498" i="8"/>
  <c r="Q2497" i="8"/>
  <c r="S2497" i="8"/>
  <c r="R2497" i="8"/>
  <c r="Q2496" i="8"/>
  <c r="S2496" i="8"/>
  <c r="R2496" i="8"/>
  <c r="Q2495" i="8"/>
  <c r="S2495" i="8"/>
  <c r="R2495" i="8"/>
  <c r="Q2494" i="8"/>
  <c r="S2494" i="8"/>
  <c r="R2494" i="8"/>
  <c r="Q2493" i="8"/>
  <c r="S2493" i="8"/>
  <c r="R2493" i="8"/>
  <c r="Q2492" i="8"/>
  <c r="S2492" i="8"/>
  <c r="R2492" i="8"/>
  <c r="Q2491" i="8"/>
  <c r="S2491" i="8"/>
  <c r="R2491" i="8"/>
  <c r="Q2490" i="8"/>
  <c r="S2490" i="8"/>
  <c r="R2490" i="8"/>
  <c r="Q2489" i="8"/>
  <c r="S2489" i="8"/>
  <c r="R2489" i="8"/>
  <c r="Q2488" i="8"/>
  <c r="S2488" i="8"/>
  <c r="R2488" i="8"/>
  <c r="Q2487" i="8"/>
  <c r="S2487" i="8"/>
  <c r="R2487" i="8"/>
  <c r="Q2486" i="8"/>
  <c r="S2486" i="8"/>
  <c r="R2486" i="8"/>
  <c r="Q2485" i="8"/>
  <c r="S2485" i="8"/>
  <c r="R2485" i="8"/>
  <c r="Q2484" i="8"/>
  <c r="S2484" i="8"/>
  <c r="R2484" i="8"/>
  <c r="Q2483" i="8"/>
  <c r="S2483" i="8"/>
  <c r="R2483" i="8"/>
  <c r="Q2482" i="8"/>
  <c r="S2482" i="8"/>
  <c r="R2482" i="8"/>
  <c r="Q2481" i="8"/>
  <c r="S2481" i="8"/>
  <c r="R2481" i="8"/>
  <c r="Q2480" i="8"/>
  <c r="S2480" i="8"/>
  <c r="R2480" i="8"/>
  <c r="Q2479" i="8"/>
  <c r="S2479" i="8"/>
  <c r="R2479" i="8"/>
  <c r="Q2478" i="8"/>
  <c r="S2478" i="8"/>
  <c r="R2478" i="8"/>
  <c r="Q2477" i="8"/>
  <c r="S2477" i="8"/>
  <c r="R2477" i="8"/>
  <c r="Q2476" i="8"/>
  <c r="S2476" i="8"/>
  <c r="R2476" i="8"/>
  <c r="Q2475" i="8"/>
  <c r="S2475" i="8"/>
  <c r="R2475" i="8"/>
  <c r="Q2474" i="8"/>
  <c r="S2474" i="8"/>
  <c r="R2474" i="8"/>
  <c r="Q2473" i="8"/>
  <c r="S2473" i="8"/>
  <c r="R2473" i="8"/>
  <c r="Q2472" i="8"/>
  <c r="S2472" i="8"/>
  <c r="R2472" i="8"/>
  <c r="Q2471" i="8"/>
  <c r="S2471" i="8"/>
  <c r="R2471" i="8"/>
  <c r="Q2470" i="8"/>
  <c r="S2470" i="8"/>
  <c r="R2470" i="8"/>
  <c r="Q2469" i="8"/>
  <c r="S2469" i="8"/>
  <c r="R2469" i="8"/>
  <c r="Q2468" i="8"/>
  <c r="S2468" i="8"/>
  <c r="R2468" i="8"/>
  <c r="Q2467" i="8"/>
  <c r="S2467" i="8"/>
  <c r="R2467" i="8"/>
  <c r="Q2466" i="8"/>
  <c r="S2466" i="8"/>
  <c r="R2466" i="8"/>
  <c r="Q2465" i="8"/>
  <c r="S2465" i="8"/>
  <c r="R2465" i="8"/>
  <c r="Q2464" i="8"/>
  <c r="S2464" i="8"/>
  <c r="R2464" i="8"/>
  <c r="Q2463" i="8"/>
  <c r="S2463" i="8"/>
  <c r="R2463" i="8"/>
  <c r="Q2462" i="8"/>
  <c r="S2462" i="8"/>
  <c r="R2462" i="8"/>
  <c r="Q2461" i="8"/>
  <c r="S2461" i="8"/>
  <c r="R2461" i="8"/>
  <c r="Q2460" i="8"/>
  <c r="S2460" i="8"/>
  <c r="R2460" i="8"/>
  <c r="Q2459" i="8"/>
  <c r="S2459" i="8"/>
  <c r="R2459" i="8"/>
  <c r="Q2458" i="8"/>
  <c r="S2458" i="8"/>
  <c r="R2458" i="8"/>
  <c r="Q2457" i="8"/>
  <c r="S2457" i="8"/>
  <c r="R2457" i="8"/>
  <c r="Q2456" i="8"/>
  <c r="S2456" i="8"/>
  <c r="R2456" i="8"/>
  <c r="Q2455" i="8"/>
  <c r="S2455" i="8"/>
  <c r="R2455" i="8"/>
  <c r="Q2454" i="8"/>
  <c r="S2454" i="8"/>
  <c r="R2454" i="8"/>
  <c r="Q2453" i="8"/>
  <c r="S2453" i="8"/>
  <c r="R2453" i="8"/>
  <c r="Q2452" i="8"/>
  <c r="S2452" i="8"/>
  <c r="R2452" i="8"/>
  <c r="Q2451" i="8"/>
  <c r="S2451" i="8"/>
  <c r="R2451" i="8"/>
  <c r="Q2450" i="8"/>
  <c r="S2450" i="8"/>
  <c r="R2450" i="8"/>
  <c r="Q2449" i="8"/>
  <c r="S2449" i="8"/>
  <c r="R2449" i="8"/>
  <c r="Q2448" i="8"/>
  <c r="S2448" i="8"/>
  <c r="R2448" i="8"/>
  <c r="Q2447" i="8"/>
  <c r="S2447" i="8"/>
  <c r="R2447" i="8"/>
  <c r="Q2446" i="8"/>
  <c r="S2446" i="8"/>
  <c r="R2446" i="8"/>
  <c r="Q2445" i="8"/>
  <c r="S2445" i="8"/>
  <c r="R2445" i="8"/>
  <c r="Q2444" i="8"/>
  <c r="S2444" i="8"/>
  <c r="R2444" i="8"/>
  <c r="Q2443" i="8"/>
  <c r="S2443" i="8"/>
  <c r="R2443" i="8"/>
  <c r="Q2442" i="8"/>
  <c r="S2442" i="8"/>
  <c r="R2442" i="8"/>
  <c r="Q2441" i="8"/>
  <c r="S2441" i="8"/>
  <c r="R2441" i="8"/>
  <c r="Q2440" i="8"/>
  <c r="S2440" i="8"/>
  <c r="R2440" i="8"/>
  <c r="Q2439" i="8"/>
  <c r="S2439" i="8"/>
  <c r="R2439" i="8"/>
  <c r="Q2438" i="8"/>
  <c r="S2438" i="8"/>
  <c r="R2438" i="8"/>
  <c r="Q2437" i="8"/>
  <c r="S2437" i="8"/>
  <c r="R2437" i="8"/>
  <c r="Q2436" i="8"/>
  <c r="S2436" i="8"/>
  <c r="R2436" i="8"/>
  <c r="Q2435" i="8"/>
  <c r="S2435" i="8"/>
  <c r="R2435" i="8"/>
  <c r="Q2434" i="8"/>
  <c r="S2434" i="8"/>
  <c r="R2434" i="8"/>
  <c r="Q2433" i="8"/>
  <c r="S2433" i="8"/>
  <c r="R2433" i="8"/>
  <c r="Q2432" i="8"/>
  <c r="S2432" i="8"/>
  <c r="R2432" i="8"/>
  <c r="Q2431" i="8"/>
  <c r="S2431" i="8"/>
  <c r="R2431" i="8"/>
  <c r="Q2430" i="8"/>
  <c r="S2430" i="8"/>
  <c r="R2430" i="8"/>
  <c r="Q2429" i="8"/>
  <c r="S2429" i="8"/>
  <c r="R2429" i="8"/>
  <c r="Q2428" i="8"/>
  <c r="S2428" i="8"/>
  <c r="R2428" i="8"/>
  <c r="Q2427" i="8"/>
  <c r="S2427" i="8"/>
  <c r="R2427" i="8"/>
  <c r="Q2426" i="8"/>
  <c r="S2426" i="8"/>
  <c r="R2426" i="8"/>
  <c r="Q2425" i="8"/>
  <c r="S2425" i="8"/>
  <c r="R2425" i="8"/>
  <c r="Q2424" i="8"/>
  <c r="S2424" i="8"/>
  <c r="R2424" i="8"/>
  <c r="Q2423" i="8"/>
  <c r="S2423" i="8"/>
  <c r="R2423" i="8"/>
  <c r="Q2422" i="8"/>
  <c r="S2422" i="8"/>
  <c r="R2422" i="8"/>
  <c r="Q2421" i="8"/>
  <c r="S2421" i="8"/>
  <c r="R2421" i="8"/>
  <c r="Q2420" i="8"/>
  <c r="S2420" i="8"/>
  <c r="R2420" i="8"/>
  <c r="Q2419" i="8"/>
  <c r="S2419" i="8"/>
  <c r="R2419" i="8"/>
  <c r="Q2418" i="8"/>
  <c r="S2418" i="8"/>
  <c r="R2418" i="8"/>
  <c r="Q2417" i="8"/>
  <c r="S2417" i="8"/>
  <c r="R2417" i="8"/>
  <c r="Q2416" i="8"/>
  <c r="S2416" i="8"/>
  <c r="R2416" i="8"/>
  <c r="Q2415" i="8"/>
  <c r="S2415" i="8"/>
  <c r="R2415" i="8"/>
  <c r="Q2414" i="8"/>
  <c r="S2414" i="8"/>
  <c r="R2414" i="8"/>
  <c r="Q2413" i="8"/>
  <c r="S2413" i="8"/>
  <c r="R2413" i="8"/>
  <c r="Q2412" i="8"/>
  <c r="S2412" i="8"/>
  <c r="R2412" i="8"/>
  <c r="Q2411" i="8"/>
  <c r="S2411" i="8"/>
  <c r="R2411" i="8"/>
  <c r="Q2410" i="8"/>
  <c r="S2410" i="8"/>
  <c r="R2410" i="8"/>
  <c r="Q2409" i="8"/>
  <c r="S2409" i="8"/>
  <c r="R2409" i="8"/>
  <c r="Q2408" i="8"/>
  <c r="S2408" i="8"/>
  <c r="R2408" i="8"/>
  <c r="Q2407" i="8"/>
  <c r="S2407" i="8"/>
  <c r="R2407" i="8"/>
  <c r="Q2406" i="8"/>
  <c r="S2406" i="8"/>
  <c r="R2406" i="8"/>
  <c r="Q2405" i="8"/>
  <c r="S2405" i="8"/>
  <c r="R2405" i="8"/>
  <c r="Q2404" i="8"/>
  <c r="S2404" i="8"/>
  <c r="R2404" i="8"/>
  <c r="Q2403" i="8"/>
  <c r="S2403" i="8"/>
  <c r="R2403" i="8"/>
  <c r="Q2402" i="8"/>
  <c r="S2402" i="8"/>
  <c r="R2402" i="8"/>
  <c r="Q2401" i="8"/>
  <c r="S2401" i="8"/>
  <c r="R2401" i="8"/>
  <c r="Q2400" i="8"/>
  <c r="S2400" i="8"/>
  <c r="R2400" i="8"/>
  <c r="Q2399" i="8"/>
  <c r="S2399" i="8"/>
  <c r="R2399" i="8"/>
  <c r="Q2398" i="8"/>
  <c r="S2398" i="8"/>
  <c r="R2398" i="8"/>
  <c r="Q2397" i="8"/>
  <c r="S2397" i="8"/>
  <c r="R2397" i="8"/>
  <c r="Q2396" i="8"/>
  <c r="S2396" i="8"/>
  <c r="R2396" i="8"/>
  <c r="Q2395" i="8"/>
  <c r="S2395" i="8"/>
  <c r="R2395" i="8"/>
  <c r="Q2394" i="8"/>
  <c r="S2394" i="8"/>
  <c r="R2394" i="8"/>
  <c r="Q2393" i="8"/>
  <c r="S2393" i="8"/>
  <c r="R2393" i="8"/>
  <c r="Q2392" i="8"/>
  <c r="S2392" i="8"/>
  <c r="R2392" i="8"/>
  <c r="Q2391" i="8"/>
  <c r="S2391" i="8"/>
  <c r="R2391" i="8"/>
  <c r="Q2390" i="8"/>
  <c r="S2390" i="8"/>
  <c r="R2390" i="8"/>
  <c r="Q2389" i="8"/>
  <c r="S2389" i="8"/>
  <c r="R2389" i="8"/>
  <c r="Q2388" i="8"/>
  <c r="S2388" i="8"/>
  <c r="R2388" i="8"/>
  <c r="Q2387" i="8"/>
  <c r="S2387" i="8"/>
  <c r="R2387" i="8"/>
  <c r="Q2386" i="8"/>
  <c r="S2386" i="8"/>
  <c r="R2386" i="8"/>
  <c r="Q2385" i="8"/>
  <c r="S2385" i="8"/>
  <c r="R2385" i="8"/>
  <c r="Q2384" i="8"/>
  <c r="S2384" i="8"/>
  <c r="R2384" i="8"/>
  <c r="Q2383" i="8"/>
  <c r="S2383" i="8"/>
  <c r="R2383" i="8"/>
  <c r="Q2382" i="8"/>
  <c r="S2382" i="8"/>
  <c r="R2382" i="8"/>
  <c r="Q2381" i="8"/>
  <c r="S2381" i="8"/>
  <c r="R2381" i="8"/>
  <c r="Q2380" i="8"/>
  <c r="S2380" i="8"/>
  <c r="R2380" i="8"/>
  <c r="Q2379" i="8"/>
  <c r="S2379" i="8"/>
  <c r="R2379" i="8"/>
  <c r="Q2378" i="8"/>
  <c r="S2378" i="8"/>
  <c r="R2378" i="8"/>
  <c r="Q2377" i="8"/>
  <c r="S2377" i="8"/>
  <c r="R2377" i="8"/>
  <c r="Q2376" i="8"/>
  <c r="S2376" i="8"/>
  <c r="R2376" i="8"/>
  <c r="Q2375" i="8"/>
  <c r="S2375" i="8"/>
  <c r="R2375" i="8"/>
  <c r="Q2374" i="8"/>
  <c r="S2374" i="8"/>
  <c r="R2374" i="8"/>
  <c r="Q2373" i="8"/>
  <c r="S2373" i="8"/>
  <c r="R2373" i="8"/>
  <c r="Q2372" i="8"/>
  <c r="S2372" i="8"/>
  <c r="R2372" i="8"/>
  <c r="Q2371" i="8"/>
  <c r="S2371" i="8"/>
  <c r="R2371" i="8"/>
  <c r="Q2370" i="8"/>
  <c r="S2370" i="8"/>
  <c r="R2370" i="8"/>
  <c r="Q2369" i="8"/>
  <c r="S2369" i="8"/>
  <c r="R2369" i="8"/>
  <c r="Q2368" i="8"/>
  <c r="S2368" i="8"/>
  <c r="R2368" i="8"/>
  <c r="Q2367" i="8"/>
  <c r="S2367" i="8"/>
  <c r="R2367" i="8"/>
  <c r="Q2366" i="8"/>
  <c r="S2366" i="8"/>
  <c r="R2366" i="8"/>
  <c r="Q2365" i="8"/>
  <c r="S2365" i="8"/>
  <c r="R2365" i="8"/>
  <c r="Q2364" i="8"/>
  <c r="S2364" i="8"/>
  <c r="R2364" i="8"/>
  <c r="Q2363" i="8"/>
  <c r="S2363" i="8"/>
  <c r="R2363" i="8"/>
  <c r="Q2362" i="8"/>
  <c r="S2362" i="8"/>
  <c r="R2362" i="8"/>
  <c r="Q2361" i="8"/>
  <c r="S2361" i="8"/>
  <c r="R2361" i="8"/>
  <c r="Q2360" i="8"/>
  <c r="S2360" i="8"/>
  <c r="R2360" i="8"/>
  <c r="Q2359" i="8"/>
  <c r="S2359" i="8"/>
  <c r="R2359" i="8"/>
  <c r="Q2358" i="8"/>
  <c r="S2358" i="8"/>
  <c r="R2358" i="8"/>
  <c r="Q2357" i="8"/>
  <c r="S2357" i="8"/>
  <c r="R2357" i="8"/>
  <c r="Q2356" i="8"/>
  <c r="S2356" i="8"/>
  <c r="R2356" i="8"/>
  <c r="Q2355" i="8"/>
  <c r="S2355" i="8"/>
  <c r="R2355" i="8"/>
  <c r="Q2354" i="8"/>
  <c r="S2354" i="8"/>
  <c r="R2354" i="8"/>
  <c r="Q2353" i="8"/>
  <c r="S2353" i="8"/>
  <c r="R2353" i="8"/>
  <c r="Q2352" i="8"/>
  <c r="S2352" i="8"/>
  <c r="R2352" i="8"/>
  <c r="Q2351" i="8"/>
  <c r="S2351" i="8"/>
  <c r="R2351" i="8"/>
  <c r="Q2350" i="8"/>
  <c r="S2350" i="8"/>
  <c r="R2350" i="8"/>
  <c r="Q2349" i="8"/>
  <c r="S2349" i="8"/>
  <c r="R2349" i="8"/>
  <c r="Q2348" i="8"/>
  <c r="S2348" i="8"/>
  <c r="R2348" i="8"/>
  <c r="Q2347" i="8"/>
  <c r="S2347" i="8"/>
  <c r="R2347" i="8"/>
  <c r="Q2346" i="8"/>
  <c r="S2346" i="8"/>
  <c r="R2346" i="8"/>
  <c r="Q2345" i="8"/>
  <c r="S2345" i="8"/>
  <c r="R2345" i="8"/>
  <c r="Q2344" i="8"/>
  <c r="S2344" i="8"/>
  <c r="R2344" i="8"/>
  <c r="Q2343" i="8"/>
  <c r="S2343" i="8"/>
  <c r="R2343" i="8"/>
  <c r="Q2342" i="8"/>
  <c r="S2342" i="8"/>
  <c r="R2342" i="8"/>
  <c r="Q2341" i="8"/>
  <c r="S2341" i="8"/>
  <c r="R2341" i="8"/>
  <c r="Q2340" i="8"/>
  <c r="S2340" i="8"/>
  <c r="R2340" i="8"/>
  <c r="Q2339" i="8"/>
  <c r="S2339" i="8"/>
  <c r="R2339" i="8"/>
  <c r="Q2338" i="8"/>
  <c r="S2338" i="8"/>
  <c r="R2338" i="8"/>
  <c r="Q2337" i="8"/>
  <c r="S2337" i="8"/>
  <c r="R2337" i="8"/>
  <c r="Q2336" i="8"/>
  <c r="S2336" i="8"/>
  <c r="R2336" i="8"/>
  <c r="Q2335" i="8"/>
  <c r="S2335" i="8"/>
  <c r="R2335" i="8"/>
  <c r="Q2334" i="8"/>
  <c r="S2334" i="8"/>
  <c r="R2334" i="8"/>
  <c r="Q2333" i="8"/>
  <c r="S2333" i="8"/>
  <c r="R2333" i="8"/>
  <c r="Q2332" i="8"/>
  <c r="S2332" i="8"/>
  <c r="R2332" i="8"/>
  <c r="Q2331" i="8"/>
  <c r="S2331" i="8"/>
  <c r="R2331" i="8"/>
  <c r="Q2330" i="8"/>
  <c r="S2330" i="8"/>
  <c r="R2330" i="8"/>
  <c r="Q2329" i="8"/>
  <c r="S2329" i="8"/>
  <c r="R2329" i="8"/>
  <c r="Q2328" i="8"/>
  <c r="S2328" i="8"/>
  <c r="R2328" i="8"/>
  <c r="Q2327" i="8"/>
  <c r="S2327" i="8"/>
  <c r="R2327" i="8"/>
  <c r="Q2326" i="8"/>
  <c r="S2326" i="8"/>
  <c r="R2326" i="8"/>
  <c r="Q2325" i="8"/>
  <c r="S2325" i="8"/>
  <c r="R2325" i="8"/>
  <c r="Q2324" i="8"/>
  <c r="S2324" i="8"/>
  <c r="R2324" i="8"/>
  <c r="Q2323" i="8"/>
  <c r="S2323" i="8"/>
  <c r="R2323" i="8"/>
  <c r="Q2322" i="8"/>
  <c r="S2322" i="8"/>
  <c r="R2322" i="8"/>
  <c r="Q2321" i="8"/>
  <c r="S2321" i="8"/>
  <c r="R2321" i="8"/>
  <c r="Q2320" i="8"/>
  <c r="S2320" i="8"/>
  <c r="R2320" i="8"/>
  <c r="Q2319" i="8"/>
  <c r="S2319" i="8"/>
  <c r="R2319" i="8"/>
  <c r="Q2318" i="8"/>
  <c r="S2318" i="8"/>
  <c r="R2318" i="8"/>
  <c r="Q2317" i="8"/>
  <c r="S2317" i="8"/>
  <c r="R2317" i="8"/>
  <c r="Q2316" i="8"/>
  <c r="S2316" i="8"/>
  <c r="R2316" i="8"/>
  <c r="Q2315" i="8"/>
  <c r="S2315" i="8"/>
  <c r="R2315" i="8"/>
  <c r="Q2314" i="8"/>
  <c r="S2314" i="8"/>
  <c r="R2314" i="8"/>
  <c r="Q2313" i="8"/>
  <c r="S2313" i="8"/>
  <c r="R2313" i="8"/>
  <c r="Q2312" i="8"/>
  <c r="S2312" i="8"/>
  <c r="R2312" i="8"/>
  <c r="Q2311" i="8"/>
  <c r="S2311" i="8"/>
  <c r="R2311" i="8"/>
  <c r="Q2310" i="8"/>
  <c r="S2310" i="8"/>
  <c r="R2310" i="8"/>
  <c r="Q2309" i="8"/>
  <c r="S2309" i="8"/>
  <c r="R2309" i="8"/>
  <c r="Q2308" i="8"/>
  <c r="S2308" i="8"/>
  <c r="R2308" i="8"/>
  <c r="Q2307" i="8"/>
  <c r="S2307" i="8"/>
  <c r="R2307" i="8"/>
  <c r="Q2306" i="8"/>
  <c r="S2306" i="8"/>
  <c r="R2306" i="8"/>
  <c r="Q2305" i="8"/>
  <c r="S2305" i="8"/>
  <c r="R2305" i="8"/>
  <c r="Q2304" i="8"/>
  <c r="S2304" i="8"/>
  <c r="R2304" i="8"/>
  <c r="Q2303" i="8"/>
  <c r="S2303" i="8"/>
  <c r="R2303" i="8"/>
  <c r="Q2302" i="8"/>
  <c r="S2302" i="8"/>
  <c r="R2302" i="8"/>
  <c r="Q2301" i="8"/>
  <c r="S2301" i="8"/>
  <c r="R2301" i="8"/>
  <c r="Q2300" i="8"/>
  <c r="S2300" i="8"/>
  <c r="R2300" i="8"/>
  <c r="Q2299" i="8"/>
  <c r="S2299" i="8"/>
  <c r="R2299" i="8"/>
  <c r="Q2298" i="8"/>
  <c r="S2298" i="8"/>
  <c r="R2298" i="8"/>
  <c r="Q2297" i="8"/>
  <c r="S2297" i="8"/>
  <c r="R2297" i="8"/>
  <c r="Q2296" i="8"/>
  <c r="S2296" i="8"/>
  <c r="R2296" i="8"/>
  <c r="Q2295" i="8"/>
  <c r="S2295" i="8"/>
  <c r="R2295" i="8"/>
  <c r="Q2294" i="8"/>
  <c r="S2294" i="8"/>
  <c r="R2294" i="8"/>
  <c r="Q2293" i="8"/>
  <c r="S2293" i="8"/>
  <c r="R2293" i="8"/>
  <c r="Q2292" i="8"/>
  <c r="S2292" i="8"/>
  <c r="R2292" i="8"/>
  <c r="Q2291" i="8"/>
  <c r="S2291" i="8"/>
  <c r="R2291" i="8"/>
  <c r="Q2290" i="8"/>
  <c r="S2290" i="8"/>
  <c r="R2290" i="8"/>
  <c r="Q2289" i="8"/>
  <c r="S2289" i="8"/>
  <c r="R2289" i="8"/>
  <c r="Q2288" i="8"/>
  <c r="S2288" i="8"/>
  <c r="R2288" i="8"/>
  <c r="Q2287" i="8"/>
  <c r="S2287" i="8"/>
  <c r="R2287" i="8"/>
  <c r="Q2286" i="8"/>
  <c r="S2286" i="8"/>
  <c r="R2286" i="8"/>
  <c r="Q2285" i="8"/>
  <c r="S2285" i="8"/>
  <c r="R2285" i="8"/>
  <c r="Q2284" i="8"/>
  <c r="S2284" i="8"/>
  <c r="R2284" i="8"/>
  <c r="Q2283" i="8"/>
  <c r="S2283" i="8"/>
  <c r="R2283" i="8"/>
  <c r="Q2282" i="8"/>
  <c r="S2282" i="8"/>
  <c r="R2282" i="8"/>
  <c r="Q2281" i="8"/>
  <c r="S2281" i="8"/>
  <c r="R2281" i="8"/>
  <c r="Q2280" i="8"/>
  <c r="S2280" i="8"/>
  <c r="R2280" i="8"/>
  <c r="Q2279" i="8"/>
  <c r="S2279" i="8"/>
  <c r="R2279" i="8"/>
  <c r="Q2278" i="8"/>
  <c r="S2278" i="8"/>
  <c r="R2278" i="8"/>
  <c r="Q2277" i="8"/>
  <c r="S2277" i="8"/>
  <c r="R2277" i="8"/>
  <c r="Q2276" i="8"/>
  <c r="S2276" i="8"/>
  <c r="R2276" i="8"/>
  <c r="Q2275" i="8"/>
  <c r="S2275" i="8"/>
  <c r="R2275" i="8"/>
  <c r="Q2274" i="8"/>
  <c r="S2274" i="8"/>
  <c r="R2274" i="8"/>
  <c r="Q2273" i="8"/>
  <c r="S2273" i="8"/>
  <c r="R2273" i="8"/>
  <c r="Q2272" i="8"/>
  <c r="S2272" i="8"/>
  <c r="R2272" i="8"/>
  <c r="Q2271" i="8"/>
  <c r="S2271" i="8"/>
  <c r="R2271" i="8"/>
  <c r="Q2270" i="8"/>
  <c r="S2270" i="8"/>
  <c r="R2270" i="8"/>
  <c r="Q2269" i="8"/>
  <c r="S2269" i="8"/>
  <c r="R2269" i="8"/>
  <c r="Q2268" i="8"/>
  <c r="S2268" i="8"/>
  <c r="R2268" i="8"/>
  <c r="Q2267" i="8"/>
  <c r="S2267" i="8"/>
  <c r="R2267" i="8"/>
  <c r="Q2266" i="8"/>
  <c r="S2266" i="8"/>
  <c r="R2266" i="8"/>
  <c r="Q2265" i="8"/>
  <c r="S2265" i="8"/>
  <c r="R2265" i="8"/>
  <c r="Q2264" i="8"/>
  <c r="S2264" i="8"/>
  <c r="R2264" i="8"/>
  <c r="Q2263" i="8"/>
  <c r="S2263" i="8"/>
  <c r="R2263" i="8"/>
  <c r="Q2262" i="8"/>
  <c r="S2262" i="8"/>
  <c r="R2262" i="8"/>
  <c r="Q2261" i="8"/>
  <c r="S2261" i="8"/>
  <c r="R2261" i="8"/>
  <c r="Q2260" i="8"/>
  <c r="S2260" i="8"/>
  <c r="R2260" i="8"/>
  <c r="Q2259" i="8"/>
  <c r="S2259" i="8"/>
  <c r="R2259" i="8"/>
  <c r="Q2258" i="8"/>
  <c r="S2258" i="8"/>
  <c r="R2258" i="8"/>
  <c r="Q2257" i="8"/>
  <c r="S2257" i="8"/>
  <c r="R2257" i="8"/>
  <c r="Q2256" i="8"/>
  <c r="S2256" i="8"/>
  <c r="R2256" i="8"/>
  <c r="Q2255" i="8"/>
  <c r="S2255" i="8"/>
  <c r="R2255" i="8"/>
  <c r="Q2254" i="8"/>
  <c r="S2254" i="8"/>
  <c r="R2254" i="8"/>
  <c r="Q2253" i="8"/>
  <c r="S2253" i="8"/>
  <c r="R2253" i="8"/>
  <c r="Q2252" i="8"/>
  <c r="S2252" i="8"/>
  <c r="R2252" i="8"/>
  <c r="Q2251" i="8"/>
  <c r="S2251" i="8"/>
  <c r="R2251" i="8"/>
  <c r="Q2250" i="8"/>
  <c r="S2250" i="8"/>
  <c r="R2250" i="8"/>
  <c r="Q2249" i="8"/>
  <c r="S2249" i="8"/>
  <c r="R2249" i="8"/>
  <c r="Q2248" i="8"/>
  <c r="S2248" i="8"/>
  <c r="R2248" i="8"/>
  <c r="Q2247" i="8"/>
  <c r="S2247" i="8"/>
  <c r="R2247" i="8"/>
  <c r="Q2246" i="8"/>
  <c r="S2246" i="8"/>
  <c r="R2246" i="8"/>
  <c r="Q2245" i="8"/>
  <c r="S2245" i="8"/>
  <c r="R2245" i="8"/>
  <c r="Q2244" i="8"/>
  <c r="S2244" i="8"/>
  <c r="R2244" i="8"/>
  <c r="Q2243" i="8"/>
  <c r="S2243" i="8"/>
  <c r="R2243" i="8"/>
  <c r="Q2242" i="8"/>
  <c r="S2242" i="8"/>
  <c r="R2242" i="8"/>
  <c r="Q2241" i="8"/>
  <c r="S2241" i="8"/>
  <c r="R2241" i="8"/>
  <c r="Q2240" i="8"/>
  <c r="S2240" i="8"/>
  <c r="R2240" i="8"/>
  <c r="Q2239" i="8"/>
  <c r="S2239" i="8"/>
  <c r="R2239" i="8"/>
  <c r="Q2238" i="8"/>
  <c r="S2238" i="8"/>
  <c r="R2238" i="8"/>
  <c r="Q2237" i="8"/>
  <c r="S2237" i="8"/>
  <c r="R2237" i="8"/>
  <c r="Q2236" i="8"/>
  <c r="S2236" i="8"/>
  <c r="R2236" i="8"/>
  <c r="Q2235" i="8"/>
  <c r="S2235" i="8"/>
  <c r="R2235" i="8"/>
  <c r="Q2234" i="8"/>
  <c r="S2234" i="8"/>
  <c r="R2234" i="8"/>
  <c r="Q2233" i="8"/>
  <c r="S2233" i="8"/>
  <c r="R2233" i="8"/>
  <c r="Q2232" i="8"/>
  <c r="S2232" i="8"/>
  <c r="R2232" i="8"/>
  <c r="Q2231" i="8"/>
  <c r="S2231" i="8"/>
  <c r="R2231" i="8"/>
  <c r="Q2230" i="8"/>
  <c r="S2230" i="8"/>
  <c r="R2230" i="8"/>
  <c r="Q2229" i="8"/>
  <c r="S2229" i="8"/>
  <c r="R2229" i="8"/>
  <c r="Q2228" i="8"/>
  <c r="S2228" i="8"/>
  <c r="R2228" i="8"/>
  <c r="Q2227" i="8"/>
  <c r="S2227" i="8"/>
  <c r="R2227" i="8"/>
  <c r="Q2226" i="8"/>
  <c r="S2226" i="8"/>
  <c r="R2226" i="8"/>
  <c r="Q2225" i="8"/>
  <c r="S2225" i="8"/>
  <c r="R2225" i="8"/>
  <c r="Q2224" i="8"/>
  <c r="S2224" i="8"/>
  <c r="R2224" i="8"/>
  <c r="Q2223" i="8"/>
  <c r="S2223" i="8"/>
  <c r="R2223" i="8"/>
  <c r="Q2222" i="8"/>
  <c r="S2222" i="8"/>
  <c r="R2222" i="8"/>
  <c r="Q2221" i="8"/>
  <c r="S2221" i="8"/>
  <c r="R2221" i="8"/>
  <c r="Q2220" i="8"/>
  <c r="S2220" i="8"/>
  <c r="R2220" i="8"/>
  <c r="Q2219" i="8"/>
  <c r="S2219" i="8"/>
  <c r="R2219" i="8"/>
  <c r="Q2218" i="8"/>
  <c r="S2218" i="8"/>
  <c r="R2218" i="8"/>
  <c r="Q2217" i="8"/>
  <c r="S2217" i="8"/>
  <c r="R2217" i="8"/>
  <c r="Q2216" i="8"/>
  <c r="S2216" i="8"/>
  <c r="R2216" i="8"/>
  <c r="Q2215" i="8"/>
  <c r="S2215" i="8"/>
  <c r="R2215" i="8"/>
  <c r="Q2214" i="8"/>
  <c r="S2214" i="8"/>
  <c r="R2214" i="8"/>
  <c r="Q2213" i="8"/>
  <c r="S2213" i="8"/>
  <c r="R2213" i="8"/>
  <c r="Q2212" i="8"/>
  <c r="S2212" i="8"/>
  <c r="R2212" i="8"/>
  <c r="Q2211" i="8"/>
  <c r="S2211" i="8"/>
  <c r="R2211" i="8"/>
  <c r="Q2210" i="8"/>
  <c r="S2210" i="8"/>
  <c r="R2210" i="8"/>
  <c r="Q2209" i="8"/>
  <c r="S2209" i="8"/>
  <c r="R2209" i="8"/>
  <c r="Q2208" i="8"/>
  <c r="S2208" i="8"/>
  <c r="R2208" i="8"/>
  <c r="Q2207" i="8"/>
  <c r="S2207" i="8"/>
  <c r="R2207" i="8"/>
  <c r="Q2206" i="8"/>
  <c r="S2206" i="8"/>
  <c r="R2206" i="8"/>
  <c r="Q2205" i="8"/>
  <c r="S2205" i="8"/>
  <c r="R2205" i="8"/>
  <c r="Q2204" i="8"/>
  <c r="S2204" i="8"/>
  <c r="R2204" i="8"/>
  <c r="Q2203" i="8"/>
  <c r="S2203" i="8"/>
  <c r="R2203" i="8"/>
  <c r="Q2202" i="8"/>
  <c r="S2202" i="8"/>
  <c r="R2202" i="8"/>
  <c r="Q2201" i="8"/>
  <c r="S2201" i="8"/>
  <c r="R2201" i="8"/>
  <c r="Q2200" i="8"/>
  <c r="S2200" i="8"/>
  <c r="R2200" i="8"/>
  <c r="Q2199" i="8"/>
  <c r="S2199" i="8"/>
  <c r="R2199" i="8"/>
  <c r="Q2198" i="8"/>
  <c r="S2198" i="8"/>
  <c r="R2198" i="8"/>
  <c r="Q2197" i="8"/>
  <c r="S2197" i="8"/>
  <c r="R2197" i="8"/>
  <c r="Q2196" i="8"/>
  <c r="S2196" i="8"/>
  <c r="R2196" i="8"/>
  <c r="Q2195" i="8"/>
  <c r="S2195" i="8"/>
  <c r="R2195" i="8"/>
  <c r="Q2194" i="8"/>
  <c r="S2194" i="8"/>
  <c r="R2194" i="8"/>
  <c r="Q2193" i="8"/>
  <c r="S2193" i="8"/>
  <c r="R2193" i="8"/>
  <c r="Q2192" i="8"/>
  <c r="S2192" i="8"/>
  <c r="R2192" i="8"/>
  <c r="Q2191" i="8"/>
  <c r="S2191" i="8"/>
  <c r="R2191" i="8"/>
  <c r="Q2190" i="8"/>
  <c r="S2190" i="8"/>
  <c r="R2190" i="8"/>
  <c r="Q2189" i="8"/>
  <c r="S2189" i="8"/>
  <c r="R2189" i="8"/>
  <c r="Q2188" i="8"/>
  <c r="S2188" i="8"/>
  <c r="R2188" i="8"/>
  <c r="Q2187" i="8"/>
  <c r="S2187" i="8"/>
  <c r="R2187" i="8"/>
  <c r="Q2186" i="8"/>
  <c r="S2186" i="8"/>
  <c r="R2186" i="8"/>
  <c r="Q2185" i="8"/>
  <c r="S2185" i="8"/>
  <c r="R2185" i="8"/>
  <c r="Q2184" i="8"/>
  <c r="S2184" i="8"/>
  <c r="R2184" i="8"/>
  <c r="Q2183" i="8"/>
  <c r="S2183" i="8"/>
  <c r="R2183" i="8"/>
  <c r="Q2182" i="8"/>
  <c r="S2182" i="8"/>
  <c r="R2182" i="8"/>
  <c r="Q2181" i="8"/>
  <c r="S2181" i="8"/>
  <c r="R2181" i="8"/>
  <c r="Q2180" i="8"/>
  <c r="S2180" i="8"/>
  <c r="R2180" i="8"/>
  <c r="Q2179" i="8"/>
  <c r="S2179" i="8"/>
  <c r="R2179" i="8"/>
  <c r="Q2178" i="8"/>
  <c r="S2178" i="8"/>
  <c r="R2178" i="8"/>
  <c r="Q2177" i="8"/>
  <c r="S2177" i="8"/>
  <c r="R2177" i="8"/>
  <c r="Q2176" i="8"/>
  <c r="S2176" i="8"/>
  <c r="R2176" i="8"/>
  <c r="Q2175" i="8"/>
  <c r="S2175" i="8"/>
  <c r="R2175" i="8"/>
  <c r="Q2174" i="8"/>
  <c r="S2174" i="8"/>
  <c r="R2174" i="8"/>
  <c r="Q2173" i="8"/>
  <c r="S2173" i="8"/>
  <c r="R2173" i="8"/>
  <c r="Q2172" i="8"/>
  <c r="S2172" i="8"/>
  <c r="R2172" i="8"/>
  <c r="Q2171" i="8"/>
  <c r="S2171" i="8"/>
  <c r="R2171" i="8"/>
  <c r="Q2170" i="8"/>
  <c r="S2170" i="8"/>
  <c r="R2170" i="8"/>
  <c r="Q2169" i="8"/>
  <c r="S2169" i="8"/>
  <c r="R2169" i="8"/>
  <c r="Q2168" i="8"/>
  <c r="S2168" i="8"/>
  <c r="R2168" i="8"/>
  <c r="Q2167" i="8"/>
  <c r="S2167" i="8"/>
  <c r="R2167" i="8"/>
  <c r="Q2166" i="8"/>
  <c r="S2166" i="8"/>
  <c r="R2166" i="8"/>
  <c r="Q2165" i="8"/>
  <c r="S2165" i="8"/>
  <c r="R2165" i="8"/>
  <c r="Q2164" i="8"/>
  <c r="S2164" i="8"/>
  <c r="R2164" i="8"/>
  <c r="Q2163" i="8"/>
  <c r="S2163" i="8"/>
  <c r="R2163" i="8"/>
  <c r="Q2162" i="8"/>
  <c r="S2162" i="8"/>
  <c r="R2162" i="8"/>
  <c r="Q2161" i="8"/>
  <c r="S2161" i="8"/>
  <c r="R2161" i="8"/>
  <c r="Q2160" i="8"/>
  <c r="S2160" i="8"/>
  <c r="R2160" i="8"/>
  <c r="Q2159" i="8"/>
  <c r="S2159" i="8"/>
  <c r="R2159" i="8"/>
  <c r="Q2158" i="8"/>
  <c r="S2158" i="8"/>
  <c r="R2158" i="8"/>
  <c r="Q2157" i="8"/>
  <c r="S2157" i="8"/>
  <c r="R2157" i="8"/>
  <c r="Q2156" i="8"/>
  <c r="S2156" i="8"/>
  <c r="R2156" i="8"/>
  <c r="Q2155" i="8"/>
  <c r="S2155" i="8"/>
  <c r="R2155" i="8"/>
  <c r="Q2154" i="8"/>
  <c r="S2154" i="8"/>
  <c r="R2154" i="8"/>
  <c r="Q2153" i="8"/>
  <c r="S2153" i="8"/>
  <c r="R2153" i="8"/>
  <c r="Q2152" i="8"/>
  <c r="S2152" i="8"/>
  <c r="R2152" i="8"/>
  <c r="Q2151" i="8"/>
  <c r="S2151" i="8"/>
  <c r="R2151" i="8"/>
  <c r="Q2150" i="8"/>
  <c r="S2150" i="8"/>
  <c r="R2150" i="8"/>
  <c r="Q2149" i="8"/>
  <c r="S2149" i="8"/>
  <c r="R2149" i="8"/>
  <c r="Q2148" i="8"/>
  <c r="S2148" i="8"/>
  <c r="R2148" i="8"/>
  <c r="Q2147" i="8"/>
  <c r="S2147" i="8"/>
  <c r="R2147" i="8"/>
  <c r="Q2146" i="8"/>
  <c r="S2146" i="8"/>
  <c r="R2146" i="8"/>
  <c r="Q2145" i="8"/>
  <c r="S2145" i="8"/>
  <c r="R2145" i="8"/>
  <c r="Q2144" i="8"/>
  <c r="S2144" i="8"/>
  <c r="R2144" i="8"/>
  <c r="Q2143" i="8"/>
  <c r="S2143" i="8"/>
  <c r="R2143" i="8"/>
  <c r="Q2142" i="8"/>
  <c r="S2142" i="8"/>
  <c r="R2142" i="8"/>
  <c r="Q2141" i="8"/>
  <c r="S2141" i="8"/>
  <c r="R2141" i="8"/>
  <c r="Q2140" i="8"/>
  <c r="S2140" i="8"/>
  <c r="R2140" i="8"/>
  <c r="Q2139" i="8"/>
  <c r="S2139" i="8"/>
  <c r="R2139" i="8"/>
  <c r="Q2138" i="8"/>
  <c r="S2138" i="8"/>
  <c r="R2138" i="8"/>
  <c r="Q2137" i="8"/>
  <c r="S2137" i="8"/>
  <c r="R2137" i="8"/>
  <c r="Q2136" i="8"/>
  <c r="S2136" i="8"/>
  <c r="R2136" i="8"/>
  <c r="Q2135" i="8"/>
  <c r="S2135" i="8"/>
  <c r="R2135" i="8"/>
  <c r="Q2134" i="8"/>
  <c r="S2134" i="8"/>
  <c r="R2134" i="8"/>
  <c r="Q2133" i="8"/>
  <c r="S2133" i="8"/>
  <c r="R2133" i="8"/>
  <c r="Q2132" i="8"/>
  <c r="S2132" i="8"/>
  <c r="R2132" i="8"/>
  <c r="Q2131" i="8"/>
  <c r="S2131" i="8"/>
  <c r="R2131" i="8"/>
  <c r="Q2130" i="8"/>
  <c r="S2130" i="8"/>
  <c r="R2130" i="8"/>
  <c r="Q2129" i="8"/>
  <c r="S2129" i="8"/>
  <c r="R2129" i="8"/>
  <c r="Q2128" i="8"/>
  <c r="S2128" i="8"/>
  <c r="R2128" i="8"/>
  <c r="Q2127" i="8"/>
  <c r="S2127" i="8"/>
  <c r="R2127" i="8"/>
  <c r="Q2126" i="8"/>
  <c r="S2126" i="8"/>
  <c r="R2126" i="8"/>
  <c r="Q2125" i="8"/>
  <c r="S2125" i="8"/>
  <c r="R2125" i="8"/>
  <c r="Q2124" i="8"/>
  <c r="S2124" i="8"/>
  <c r="R2124" i="8"/>
  <c r="Q2123" i="8"/>
  <c r="S2123" i="8"/>
  <c r="R2123" i="8"/>
  <c r="Q2122" i="8"/>
  <c r="S2122" i="8"/>
  <c r="R2122" i="8"/>
  <c r="Q2121" i="8"/>
  <c r="S2121" i="8"/>
  <c r="R2121" i="8"/>
  <c r="Q2120" i="8"/>
  <c r="S2120" i="8"/>
  <c r="R2120" i="8"/>
  <c r="Q2119" i="8"/>
  <c r="S2119" i="8"/>
  <c r="R2119" i="8"/>
  <c r="Q2118" i="8"/>
  <c r="S2118" i="8"/>
  <c r="R2118" i="8"/>
  <c r="Q2117" i="8"/>
  <c r="S2117" i="8"/>
  <c r="R2117" i="8"/>
  <c r="Q2116" i="8"/>
  <c r="S2116" i="8"/>
  <c r="R2116" i="8"/>
  <c r="Q2115" i="8"/>
  <c r="S2115" i="8"/>
  <c r="R2115" i="8"/>
  <c r="Q2114" i="8"/>
  <c r="S2114" i="8"/>
  <c r="R2114" i="8"/>
  <c r="Q2113" i="8"/>
  <c r="S2113" i="8"/>
  <c r="R2113" i="8"/>
  <c r="Q2112" i="8"/>
  <c r="S2112" i="8"/>
  <c r="R2112" i="8"/>
  <c r="Q2111" i="8"/>
  <c r="S2111" i="8"/>
  <c r="R2111" i="8"/>
  <c r="Q2110" i="8"/>
  <c r="S2110" i="8"/>
  <c r="R2110" i="8"/>
  <c r="Q2109" i="8"/>
  <c r="S2109" i="8"/>
  <c r="R2109" i="8"/>
  <c r="Q2108" i="8"/>
  <c r="S2108" i="8"/>
  <c r="R2108" i="8"/>
  <c r="Q2107" i="8"/>
  <c r="S2107" i="8"/>
  <c r="R2107" i="8"/>
  <c r="Q2106" i="8"/>
  <c r="S2106" i="8"/>
  <c r="R2106" i="8"/>
  <c r="Q2105" i="8"/>
  <c r="S2105" i="8"/>
  <c r="R2105" i="8"/>
  <c r="Q2104" i="8"/>
  <c r="S2104" i="8"/>
  <c r="R2104" i="8"/>
  <c r="Q2103" i="8"/>
  <c r="S2103" i="8"/>
  <c r="R2103" i="8"/>
  <c r="Q2102" i="8"/>
  <c r="S2102" i="8"/>
  <c r="R2102" i="8"/>
  <c r="Q2101" i="8"/>
  <c r="S2101" i="8"/>
  <c r="R2101" i="8"/>
  <c r="Q2100" i="8"/>
  <c r="S2100" i="8"/>
  <c r="R2100" i="8"/>
  <c r="Q2099" i="8"/>
  <c r="S2099" i="8"/>
  <c r="R2099" i="8"/>
  <c r="Q2098" i="8"/>
  <c r="S2098" i="8"/>
  <c r="R2098" i="8"/>
  <c r="Q2097" i="8"/>
  <c r="S2097" i="8"/>
  <c r="R2097" i="8"/>
  <c r="Q2096" i="8"/>
  <c r="S2096" i="8"/>
  <c r="R2096" i="8"/>
  <c r="Q2095" i="8"/>
  <c r="S2095" i="8"/>
  <c r="R2095" i="8"/>
  <c r="Q2094" i="8"/>
  <c r="S2094" i="8"/>
  <c r="R2094" i="8"/>
  <c r="Q2093" i="8"/>
  <c r="S2093" i="8"/>
  <c r="R2093" i="8"/>
  <c r="Q2092" i="8"/>
  <c r="S2092" i="8"/>
  <c r="R2092" i="8"/>
  <c r="Q2091" i="8"/>
  <c r="S2091" i="8"/>
  <c r="R2091" i="8"/>
  <c r="Q2090" i="8"/>
  <c r="S2090" i="8"/>
  <c r="R2090" i="8"/>
  <c r="Q2089" i="8"/>
  <c r="S2089" i="8"/>
  <c r="R2089" i="8"/>
  <c r="Q2088" i="8"/>
  <c r="S2088" i="8"/>
  <c r="R2088" i="8"/>
  <c r="Q2087" i="8"/>
  <c r="S2087" i="8"/>
  <c r="R2087" i="8"/>
  <c r="Q2086" i="8"/>
  <c r="S2086" i="8"/>
  <c r="R2086" i="8"/>
  <c r="Q2085" i="8"/>
  <c r="S2085" i="8"/>
  <c r="R2085" i="8"/>
  <c r="Q2084" i="8"/>
  <c r="S2084" i="8"/>
  <c r="R2084" i="8"/>
  <c r="Q2083" i="8"/>
  <c r="S2083" i="8"/>
  <c r="R2083" i="8"/>
  <c r="Q2082" i="8"/>
  <c r="S2082" i="8"/>
  <c r="R2082" i="8"/>
  <c r="Q2081" i="8"/>
  <c r="S2081" i="8"/>
  <c r="R2081" i="8"/>
  <c r="Q2080" i="8"/>
  <c r="S2080" i="8"/>
  <c r="R2080" i="8"/>
  <c r="Q2079" i="8"/>
  <c r="S2079" i="8"/>
  <c r="R2079" i="8"/>
  <c r="Q2078" i="8"/>
  <c r="S2078" i="8"/>
  <c r="R2078" i="8"/>
  <c r="Q2077" i="8"/>
  <c r="S2077" i="8"/>
  <c r="R2077" i="8"/>
  <c r="Q2076" i="8"/>
  <c r="S2076" i="8"/>
  <c r="R2076" i="8"/>
  <c r="Q2075" i="8"/>
  <c r="S2075" i="8"/>
  <c r="R2075" i="8"/>
  <c r="Q2074" i="8"/>
  <c r="S2074" i="8"/>
  <c r="R2074" i="8"/>
  <c r="Q2073" i="8"/>
  <c r="S2073" i="8"/>
  <c r="R2073" i="8"/>
  <c r="Q2072" i="8"/>
  <c r="S2072" i="8"/>
  <c r="R2072" i="8"/>
  <c r="Q2071" i="8"/>
  <c r="S2071" i="8"/>
  <c r="R2071" i="8"/>
  <c r="Q2070" i="8"/>
  <c r="S2070" i="8"/>
  <c r="R2070" i="8"/>
  <c r="Q2069" i="8"/>
  <c r="S2069" i="8"/>
  <c r="R2069" i="8"/>
  <c r="Q2068" i="8"/>
  <c r="S2068" i="8"/>
  <c r="R2068" i="8"/>
  <c r="Q2067" i="8"/>
  <c r="S2067" i="8"/>
  <c r="R2067" i="8"/>
  <c r="Q2066" i="8"/>
  <c r="S2066" i="8"/>
  <c r="R2066" i="8"/>
  <c r="Q2065" i="8"/>
  <c r="S2065" i="8"/>
  <c r="R2065" i="8"/>
  <c r="Q2064" i="8"/>
  <c r="S2064" i="8"/>
  <c r="R2064" i="8"/>
  <c r="Q2063" i="8"/>
  <c r="S2063" i="8"/>
  <c r="R2063" i="8"/>
  <c r="Q2062" i="8"/>
  <c r="S2062" i="8"/>
  <c r="R2062" i="8"/>
  <c r="Q2061" i="8"/>
  <c r="S2061" i="8"/>
  <c r="R2061" i="8"/>
  <c r="Q2060" i="8"/>
  <c r="S2060" i="8"/>
  <c r="R2060" i="8"/>
  <c r="Q2059" i="8"/>
  <c r="S2059" i="8"/>
  <c r="R2059" i="8"/>
  <c r="Q2058" i="8"/>
  <c r="S2058" i="8"/>
  <c r="R2058" i="8"/>
  <c r="Q2057" i="8"/>
  <c r="S2057" i="8"/>
  <c r="R2057" i="8"/>
  <c r="Q2056" i="8"/>
  <c r="S2056" i="8"/>
  <c r="R2056" i="8"/>
  <c r="Q2055" i="8"/>
  <c r="S2055" i="8"/>
  <c r="R2055" i="8"/>
  <c r="Q2054" i="8"/>
  <c r="S2054" i="8"/>
  <c r="R2054" i="8"/>
  <c r="Q2053" i="8"/>
  <c r="S2053" i="8"/>
  <c r="R2053" i="8"/>
  <c r="Q2052" i="8"/>
  <c r="S2052" i="8"/>
  <c r="R2052" i="8"/>
  <c r="Q2051" i="8"/>
  <c r="S2051" i="8"/>
  <c r="R2051" i="8"/>
  <c r="Q2050" i="8"/>
  <c r="S2050" i="8"/>
  <c r="R2050" i="8"/>
  <c r="Q2049" i="8"/>
  <c r="S2049" i="8"/>
  <c r="R2049" i="8"/>
  <c r="Q2048" i="8"/>
  <c r="S2048" i="8"/>
  <c r="R2048" i="8"/>
  <c r="Q2047" i="8"/>
  <c r="S2047" i="8"/>
  <c r="R2047" i="8"/>
  <c r="Q2046" i="8"/>
  <c r="S2046" i="8"/>
  <c r="R2046" i="8"/>
  <c r="Q2045" i="8"/>
  <c r="S2045" i="8"/>
  <c r="R2045" i="8"/>
  <c r="Q2044" i="8"/>
  <c r="S2044" i="8"/>
  <c r="R2044" i="8"/>
  <c r="Q2043" i="8"/>
  <c r="S2043" i="8"/>
  <c r="R2043" i="8"/>
  <c r="Q2042" i="8"/>
  <c r="S2042" i="8"/>
  <c r="R2042" i="8"/>
  <c r="Q2041" i="8"/>
  <c r="S2041" i="8"/>
  <c r="R2041" i="8"/>
  <c r="Q2040" i="8"/>
  <c r="S2040" i="8"/>
  <c r="R2040" i="8"/>
  <c r="Q2039" i="8"/>
  <c r="S2039" i="8"/>
  <c r="R2039" i="8"/>
  <c r="Q2038" i="8"/>
  <c r="S2038" i="8"/>
  <c r="R2038" i="8"/>
  <c r="Q2037" i="8"/>
  <c r="S2037" i="8"/>
  <c r="R2037" i="8"/>
  <c r="Q2036" i="8"/>
  <c r="S2036" i="8"/>
  <c r="R2036" i="8"/>
  <c r="Q2035" i="8"/>
  <c r="S2035" i="8"/>
  <c r="R2035" i="8"/>
  <c r="Q2034" i="8"/>
  <c r="S2034" i="8"/>
  <c r="R2034" i="8"/>
  <c r="Q2033" i="8"/>
  <c r="S2033" i="8"/>
  <c r="R2033" i="8"/>
  <c r="Q2032" i="8"/>
  <c r="S2032" i="8"/>
  <c r="R2032" i="8"/>
  <c r="Q2031" i="8"/>
  <c r="S2031" i="8"/>
  <c r="R2031" i="8"/>
  <c r="Q2030" i="8"/>
  <c r="S2030" i="8"/>
  <c r="R2030" i="8"/>
  <c r="Q2029" i="8"/>
  <c r="S2029" i="8"/>
  <c r="R2029" i="8"/>
  <c r="Q2028" i="8"/>
  <c r="S2028" i="8"/>
  <c r="R2028" i="8"/>
  <c r="Q2027" i="8"/>
  <c r="S2027" i="8"/>
  <c r="R2027" i="8"/>
  <c r="Q2026" i="8"/>
  <c r="S2026" i="8"/>
  <c r="R2026" i="8"/>
  <c r="Q2025" i="8"/>
  <c r="S2025" i="8"/>
  <c r="R2025" i="8"/>
  <c r="Q2024" i="8"/>
  <c r="S2024" i="8"/>
  <c r="R2024" i="8"/>
  <c r="Q2023" i="8"/>
  <c r="S2023" i="8"/>
  <c r="R2023" i="8"/>
  <c r="Q2022" i="8"/>
  <c r="S2022" i="8"/>
  <c r="R2022" i="8"/>
  <c r="Q2021" i="8"/>
  <c r="S2021" i="8"/>
  <c r="R2021" i="8"/>
  <c r="Q2020" i="8"/>
  <c r="S2020" i="8"/>
  <c r="R2020" i="8"/>
  <c r="Q2019" i="8"/>
  <c r="S2019" i="8"/>
  <c r="R2019" i="8"/>
  <c r="Q2018" i="8"/>
  <c r="S2018" i="8"/>
  <c r="R2018" i="8"/>
  <c r="Q2017" i="8"/>
  <c r="S2017" i="8"/>
  <c r="R2017" i="8"/>
  <c r="Q2016" i="8"/>
  <c r="S2016" i="8"/>
  <c r="R2016" i="8"/>
  <c r="Q2015" i="8"/>
  <c r="S2015" i="8"/>
  <c r="R2015" i="8"/>
  <c r="Q2014" i="8"/>
  <c r="S2014" i="8"/>
  <c r="R2014" i="8"/>
  <c r="Q2013" i="8"/>
  <c r="S2013" i="8"/>
  <c r="R2013" i="8"/>
  <c r="Q2012" i="8"/>
  <c r="S2012" i="8"/>
  <c r="R2012" i="8"/>
  <c r="Q2011" i="8"/>
  <c r="S2011" i="8"/>
  <c r="R2011" i="8"/>
  <c r="Q2010" i="8"/>
  <c r="S2010" i="8"/>
  <c r="R2010" i="8"/>
  <c r="Q2009" i="8"/>
  <c r="S2009" i="8"/>
  <c r="R2009" i="8"/>
  <c r="Q2008" i="8"/>
  <c r="S2008" i="8"/>
  <c r="R2008" i="8"/>
  <c r="Q2007" i="8"/>
  <c r="S2007" i="8"/>
  <c r="R2007" i="8"/>
  <c r="Q2006" i="8"/>
  <c r="S2006" i="8"/>
  <c r="R2006" i="8"/>
  <c r="Q2005" i="8"/>
  <c r="S2005" i="8"/>
  <c r="R2005" i="8"/>
  <c r="Q2004" i="8"/>
  <c r="S2004" i="8"/>
  <c r="R2004" i="8"/>
  <c r="Q2003" i="8"/>
  <c r="S2003" i="8"/>
  <c r="R2003" i="8"/>
  <c r="Q2002" i="8"/>
  <c r="S2002" i="8"/>
  <c r="R2002" i="8"/>
  <c r="Q2001" i="8"/>
  <c r="S2001" i="8"/>
  <c r="R2001" i="8"/>
  <c r="Q2000" i="8"/>
  <c r="S2000" i="8"/>
  <c r="R2000" i="8"/>
  <c r="Q1999" i="8"/>
  <c r="S1999" i="8"/>
  <c r="R1999" i="8"/>
  <c r="Q1998" i="8"/>
  <c r="S1998" i="8"/>
  <c r="R1998" i="8"/>
  <c r="Q1997" i="8"/>
  <c r="S1997" i="8"/>
  <c r="R1997" i="8"/>
  <c r="Q1996" i="8"/>
  <c r="S1996" i="8"/>
  <c r="R1996" i="8"/>
  <c r="Q1995" i="8"/>
  <c r="S1995" i="8"/>
  <c r="R1995" i="8"/>
  <c r="Q1994" i="8"/>
  <c r="S1994" i="8"/>
  <c r="R1994" i="8"/>
  <c r="Q1993" i="8"/>
  <c r="S1993" i="8"/>
  <c r="R1993" i="8"/>
  <c r="Q1992" i="8"/>
  <c r="S1992" i="8"/>
  <c r="R1992" i="8"/>
  <c r="Q1991" i="8"/>
  <c r="S1991" i="8"/>
  <c r="R1991" i="8"/>
  <c r="Q1990" i="8"/>
  <c r="S1990" i="8"/>
  <c r="R1990" i="8"/>
  <c r="Q1989" i="8"/>
  <c r="S1989" i="8"/>
  <c r="R1989" i="8"/>
  <c r="Q1988" i="8"/>
  <c r="S1988" i="8"/>
  <c r="R1988" i="8"/>
  <c r="Q1987" i="8"/>
  <c r="S1987" i="8"/>
  <c r="R1987" i="8"/>
  <c r="Q1986" i="8"/>
  <c r="S1986" i="8"/>
  <c r="R1986" i="8"/>
  <c r="Q1985" i="8"/>
  <c r="S1985" i="8"/>
  <c r="R1985" i="8"/>
  <c r="Q1984" i="8"/>
  <c r="S1984" i="8"/>
  <c r="R1984" i="8"/>
  <c r="Q1983" i="8"/>
  <c r="S1983" i="8"/>
  <c r="R1983" i="8"/>
  <c r="Q1982" i="8"/>
  <c r="S1982" i="8"/>
  <c r="R1982" i="8"/>
  <c r="Q1981" i="8"/>
  <c r="S1981" i="8"/>
  <c r="R1981" i="8"/>
  <c r="Q1980" i="8"/>
  <c r="S1980" i="8"/>
  <c r="R1980" i="8"/>
  <c r="Q1979" i="8"/>
  <c r="S1979" i="8"/>
  <c r="R1979" i="8"/>
  <c r="Q1978" i="8"/>
  <c r="S1978" i="8"/>
  <c r="R1978" i="8"/>
  <c r="Q1977" i="8"/>
  <c r="S1977" i="8"/>
  <c r="R1977" i="8"/>
  <c r="Q1976" i="8"/>
  <c r="S1976" i="8"/>
  <c r="R1976" i="8"/>
  <c r="Q1975" i="8"/>
  <c r="S1975" i="8"/>
  <c r="R1975" i="8"/>
  <c r="Q1974" i="8"/>
  <c r="S1974" i="8"/>
  <c r="R1974" i="8"/>
  <c r="Q1973" i="8"/>
  <c r="S1973" i="8"/>
  <c r="R1973" i="8"/>
  <c r="Q1972" i="8"/>
  <c r="S1972" i="8"/>
  <c r="R1972" i="8"/>
  <c r="Q1971" i="8"/>
  <c r="S1971" i="8"/>
  <c r="R1971" i="8"/>
  <c r="Q1970" i="8"/>
  <c r="S1970" i="8"/>
  <c r="R1970" i="8"/>
  <c r="Q1969" i="8"/>
  <c r="S1969" i="8"/>
  <c r="R1969" i="8"/>
  <c r="Q1968" i="8"/>
  <c r="S1968" i="8"/>
  <c r="R1968" i="8"/>
  <c r="Q1967" i="8"/>
  <c r="S1967" i="8"/>
  <c r="R1967" i="8"/>
  <c r="Q1966" i="8"/>
  <c r="S1966" i="8"/>
  <c r="R1966" i="8"/>
  <c r="Q1965" i="8"/>
  <c r="S1965" i="8"/>
  <c r="R1965" i="8"/>
  <c r="Q1964" i="8"/>
  <c r="S1964" i="8"/>
  <c r="R1964" i="8"/>
  <c r="Q1963" i="8"/>
  <c r="S1963" i="8"/>
  <c r="R1963" i="8"/>
  <c r="Q1962" i="8"/>
  <c r="S1962" i="8"/>
  <c r="R1962" i="8"/>
  <c r="Q1961" i="8"/>
  <c r="S1961" i="8"/>
  <c r="R1961" i="8"/>
  <c r="Q1960" i="8"/>
  <c r="S1960" i="8"/>
  <c r="R1960" i="8"/>
  <c r="Q1959" i="8"/>
  <c r="S1959" i="8"/>
  <c r="R1959" i="8"/>
  <c r="Q1958" i="8"/>
  <c r="S1958" i="8"/>
  <c r="R1958" i="8"/>
  <c r="Q1957" i="8"/>
  <c r="S1957" i="8"/>
  <c r="R1957" i="8"/>
  <c r="Q1956" i="8"/>
  <c r="S1956" i="8"/>
  <c r="R1956" i="8"/>
  <c r="Q1955" i="8"/>
  <c r="S1955" i="8"/>
  <c r="R1955" i="8"/>
  <c r="Q1954" i="8"/>
  <c r="S1954" i="8"/>
  <c r="R1954" i="8"/>
  <c r="Q1953" i="8"/>
  <c r="S1953" i="8"/>
  <c r="R1953" i="8"/>
  <c r="Q1952" i="8"/>
  <c r="S1952" i="8"/>
  <c r="R1952" i="8"/>
  <c r="Q1951" i="8"/>
  <c r="S1951" i="8"/>
  <c r="R1951" i="8"/>
  <c r="Q1950" i="8"/>
  <c r="S1950" i="8"/>
  <c r="R1950" i="8"/>
  <c r="Q1949" i="8"/>
  <c r="S1949" i="8"/>
  <c r="R1949" i="8"/>
  <c r="Q1948" i="8"/>
  <c r="S1948" i="8"/>
  <c r="R1948" i="8"/>
  <c r="Q1947" i="8"/>
  <c r="S1947" i="8"/>
  <c r="R1947" i="8"/>
  <c r="Q1946" i="8"/>
  <c r="S1946" i="8"/>
  <c r="R1946" i="8"/>
  <c r="Q1945" i="8"/>
  <c r="S1945" i="8"/>
  <c r="R1945" i="8"/>
  <c r="Q1944" i="8"/>
  <c r="S1944" i="8"/>
  <c r="R1944" i="8"/>
  <c r="Q1943" i="8"/>
  <c r="S1943" i="8"/>
  <c r="R1943" i="8"/>
  <c r="Q1942" i="8"/>
  <c r="S1942" i="8"/>
  <c r="R1942" i="8"/>
  <c r="Q1941" i="8"/>
  <c r="S1941" i="8"/>
  <c r="R1941" i="8"/>
  <c r="Q1940" i="8"/>
  <c r="S1940" i="8"/>
  <c r="R1940" i="8"/>
  <c r="Q1939" i="8"/>
  <c r="S1939" i="8"/>
  <c r="R1939" i="8"/>
  <c r="Q1938" i="8"/>
  <c r="S1938" i="8"/>
  <c r="R1938" i="8"/>
  <c r="Q1937" i="8"/>
  <c r="S1937" i="8"/>
  <c r="R1937" i="8"/>
  <c r="Q1936" i="8"/>
  <c r="S1936" i="8"/>
  <c r="R1936" i="8"/>
  <c r="Q1935" i="8"/>
  <c r="S1935" i="8"/>
  <c r="R1935" i="8"/>
  <c r="Q1934" i="8"/>
  <c r="S1934" i="8"/>
  <c r="R1934" i="8"/>
  <c r="Q1933" i="8"/>
  <c r="S1933" i="8"/>
  <c r="R1933" i="8"/>
  <c r="Q1932" i="8"/>
  <c r="S1932" i="8"/>
  <c r="R1932" i="8"/>
  <c r="Q1931" i="8"/>
  <c r="S1931" i="8"/>
  <c r="R1931" i="8"/>
  <c r="Q1930" i="8"/>
  <c r="S1930" i="8"/>
  <c r="R1930" i="8"/>
  <c r="Q1929" i="8"/>
  <c r="S1929" i="8"/>
  <c r="R1929" i="8"/>
  <c r="Q1928" i="8"/>
  <c r="S1928" i="8"/>
  <c r="R1928" i="8"/>
  <c r="Q1927" i="8"/>
  <c r="S1927" i="8"/>
  <c r="R1927" i="8"/>
  <c r="Q1926" i="8"/>
  <c r="S1926" i="8"/>
  <c r="R1926" i="8"/>
  <c r="Q1925" i="8"/>
  <c r="S1925" i="8"/>
  <c r="R1925" i="8"/>
  <c r="Q1924" i="8"/>
  <c r="S1924" i="8"/>
  <c r="R1924" i="8"/>
  <c r="Q1923" i="8"/>
  <c r="S1923" i="8"/>
  <c r="R1923" i="8"/>
  <c r="Q1922" i="8"/>
  <c r="S1922" i="8"/>
  <c r="R1922" i="8"/>
  <c r="Q1921" i="8"/>
  <c r="S1921" i="8"/>
  <c r="R1921" i="8"/>
  <c r="Q1920" i="8"/>
  <c r="S1920" i="8"/>
  <c r="R1920" i="8"/>
  <c r="Q1919" i="8"/>
  <c r="S1919" i="8"/>
  <c r="R1919" i="8"/>
  <c r="Q1918" i="8"/>
  <c r="S1918" i="8"/>
  <c r="R1918" i="8"/>
  <c r="Q1917" i="8"/>
  <c r="S1917" i="8"/>
  <c r="R1917" i="8"/>
  <c r="Q1916" i="8"/>
  <c r="S1916" i="8"/>
  <c r="R1916" i="8"/>
  <c r="Q1915" i="8"/>
  <c r="S1915" i="8"/>
  <c r="R1915" i="8"/>
  <c r="Q1914" i="8"/>
  <c r="S1914" i="8"/>
  <c r="R1914" i="8"/>
  <c r="Q1913" i="8"/>
  <c r="S1913" i="8"/>
  <c r="R1913" i="8"/>
  <c r="Q1912" i="8"/>
  <c r="S1912" i="8"/>
  <c r="R1912" i="8"/>
  <c r="Q1911" i="8"/>
  <c r="S1911" i="8"/>
  <c r="R1911" i="8"/>
  <c r="Q1910" i="8"/>
  <c r="S1910" i="8"/>
  <c r="R1910" i="8"/>
  <c r="Q1909" i="8"/>
  <c r="S1909" i="8"/>
  <c r="R1909" i="8"/>
  <c r="Q1908" i="8"/>
  <c r="S1908" i="8"/>
  <c r="R1908" i="8"/>
  <c r="Q1907" i="8"/>
  <c r="S1907" i="8"/>
  <c r="R1907" i="8"/>
  <c r="Q1906" i="8"/>
  <c r="S1906" i="8"/>
  <c r="R1906" i="8"/>
  <c r="Q1905" i="8"/>
  <c r="S1905" i="8"/>
  <c r="R1905" i="8"/>
  <c r="Q1904" i="8"/>
  <c r="S1904" i="8"/>
  <c r="R1904" i="8"/>
  <c r="Q1903" i="8"/>
  <c r="S1903" i="8"/>
  <c r="R1903" i="8"/>
  <c r="Q1902" i="8"/>
  <c r="S1902" i="8"/>
  <c r="R1902" i="8"/>
  <c r="Q1901" i="8"/>
  <c r="S1901" i="8"/>
  <c r="R1901" i="8"/>
  <c r="Q1900" i="8"/>
  <c r="S1900" i="8"/>
  <c r="R1900" i="8"/>
  <c r="Q1899" i="8"/>
  <c r="S1899" i="8"/>
  <c r="R1899" i="8"/>
  <c r="Q1898" i="8"/>
  <c r="S1898" i="8"/>
  <c r="R1898" i="8"/>
  <c r="Q1897" i="8"/>
  <c r="S1897" i="8"/>
  <c r="R1897" i="8"/>
  <c r="Q1896" i="8"/>
  <c r="S1896" i="8"/>
  <c r="R1896" i="8"/>
  <c r="Q1895" i="8"/>
  <c r="S1895" i="8"/>
  <c r="R1895" i="8"/>
  <c r="Q1894" i="8"/>
  <c r="S1894" i="8"/>
  <c r="R1894" i="8"/>
  <c r="Q1893" i="8"/>
  <c r="S1893" i="8"/>
  <c r="R1893" i="8"/>
  <c r="Q1892" i="8"/>
  <c r="S1892" i="8"/>
  <c r="R1892" i="8"/>
  <c r="Q1891" i="8"/>
  <c r="S1891" i="8"/>
  <c r="R1891" i="8"/>
  <c r="Q1890" i="8"/>
  <c r="S1890" i="8"/>
  <c r="R1890" i="8"/>
  <c r="Q1889" i="8"/>
  <c r="S1889" i="8"/>
  <c r="R1889" i="8"/>
  <c r="Q1888" i="8"/>
  <c r="S1888" i="8"/>
  <c r="R1888" i="8"/>
  <c r="Q1887" i="8"/>
  <c r="S1887" i="8"/>
  <c r="R1887" i="8"/>
  <c r="Q1886" i="8"/>
  <c r="S1886" i="8"/>
  <c r="R1886" i="8"/>
  <c r="Q1885" i="8"/>
  <c r="S1885" i="8"/>
  <c r="R1885" i="8"/>
  <c r="Q1884" i="8"/>
  <c r="S1884" i="8"/>
  <c r="R1884" i="8"/>
  <c r="Q1883" i="8"/>
  <c r="S1883" i="8"/>
  <c r="R1883" i="8"/>
  <c r="Q1882" i="8"/>
  <c r="S1882" i="8"/>
  <c r="R1882" i="8"/>
  <c r="Q1881" i="8"/>
  <c r="S1881" i="8"/>
  <c r="R1881" i="8"/>
  <c r="Q1880" i="8"/>
  <c r="S1880" i="8"/>
  <c r="R1880" i="8"/>
  <c r="Q1879" i="8"/>
  <c r="S1879" i="8"/>
  <c r="R1879" i="8"/>
  <c r="Q1878" i="8"/>
  <c r="S1878" i="8"/>
  <c r="R1878" i="8"/>
  <c r="Q1877" i="8"/>
  <c r="S1877" i="8"/>
  <c r="R1877" i="8"/>
  <c r="Q1876" i="8"/>
  <c r="S1876" i="8"/>
  <c r="R1876" i="8"/>
  <c r="Q1875" i="8"/>
  <c r="S1875" i="8"/>
  <c r="R1875" i="8"/>
  <c r="Q1874" i="8"/>
  <c r="S1874" i="8"/>
  <c r="R1874" i="8"/>
  <c r="Q1873" i="8"/>
  <c r="S1873" i="8"/>
  <c r="R1873" i="8"/>
  <c r="Q1872" i="8"/>
  <c r="S1872" i="8"/>
  <c r="R1872" i="8"/>
  <c r="Q1871" i="8"/>
  <c r="S1871" i="8"/>
  <c r="R1871" i="8"/>
  <c r="Q1870" i="8"/>
  <c r="S1870" i="8"/>
  <c r="R1870" i="8"/>
  <c r="Q1869" i="8"/>
  <c r="S1869" i="8"/>
  <c r="R1869" i="8"/>
  <c r="Q1868" i="8"/>
  <c r="S1868" i="8"/>
  <c r="R1868" i="8"/>
  <c r="Q1867" i="8"/>
  <c r="S1867" i="8"/>
  <c r="R1867" i="8"/>
  <c r="Q1866" i="8"/>
  <c r="S1866" i="8"/>
  <c r="R1866" i="8"/>
  <c r="Q1865" i="8"/>
  <c r="S1865" i="8"/>
  <c r="R1865" i="8"/>
  <c r="Q1864" i="8"/>
  <c r="S1864" i="8"/>
  <c r="R1864" i="8"/>
  <c r="Q1863" i="8"/>
  <c r="S1863" i="8"/>
  <c r="R1863" i="8"/>
  <c r="Q1862" i="8"/>
  <c r="S1862" i="8"/>
  <c r="R1862" i="8"/>
  <c r="Q1861" i="8"/>
  <c r="S1861" i="8"/>
  <c r="R1861" i="8"/>
  <c r="Q1860" i="8"/>
  <c r="S1860" i="8"/>
  <c r="R1860" i="8"/>
  <c r="Q1859" i="8"/>
  <c r="S1859" i="8"/>
  <c r="R1859" i="8"/>
  <c r="Q1858" i="8"/>
  <c r="S1858" i="8"/>
  <c r="R1858" i="8"/>
  <c r="Q1857" i="8"/>
  <c r="S1857" i="8"/>
  <c r="R1857" i="8"/>
  <c r="Q1856" i="8"/>
  <c r="S1856" i="8"/>
  <c r="R1856" i="8"/>
  <c r="Q1855" i="8"/>
  <c r="S1855" i="8"/>
  <c r="R1855" i="8"/>
  <c r="Q1854" i="8"/>
  <c r="S1854" i="8"/>
  <c r="R1854" i="8"/>
  <c r="Q1853" i="8"/>
  <c r="S1853" i="8"/>
  <c r="R1853" i="8"/>
  <c r="Q1852" i="8"/>
  <c r="S1852" i="8"/>
  <c r="R1852" i="8"/>
  <c r="Q1851" i="8"/>
  <c r="S1851" i="8"/>
  <c r="R1851" i="8"/>
  <c r="Q1850" i="8"/>
  <c r="S1850" i="8"/>
  <c r="R1850" i="8"/>
  <c r="Q1849" i="8"/>
  <c r="S1849" i="8"/>
  <c r="R1849" i="8"/>
  <c r="Q1848" i="8"/>
  <c r="S1848" i="8"/>
  <c r="R1848" i="8"/>
  <c r="Q1847" i="8"/>
  <c r="S1847" i="8"/>
  <c r="R1847" i="8"/>
  <c r="Q1846" i="8"/>
  <c r="S1846" i="8"/>
  <c r="R1846" i="8"/>
  <c r="Q1845" i="8"/>
  <c r="S1845" i="8"/>
  <c r="R1845" i="8"/>
  <c r="Q1844" i="8"/>
  <c r="S1844" i="8"/>
  <c r="R1844" i="8"/>
  <c r="Q1843" i="8"/>
  <c r="S1843" i="8"/>
  <c r="R1843" i="8"/>
  <c r="Q1842" i="8"/>
  <c r="S1842" i="8"/>
  <c r="R1842" i="8"/>
  <c r="Q1841" i="8"/>
  <c r="S1841" i="8"/>
  <c r="R1841" i="8"/>
  <c r="Q1840" i="8"/>
  <c r="S1840" i="8"/>
  <c r="R1840" i="8"/>
  <c r="Q1839" i="8"/>
  <c r="S1839" i="8"/>
  <c r="R1839" i="8"/>
  <c r="Q1838" i="8"/>
  <c r="S1838" i="8"/>
  <c r="R1838" i="8"/>
  <c r="Q1837" i="8"/>
  <c r="S1837" i="8"/>
  <c r="R1837" i="8"/>
  <c r="Q1836" i="8"/>
  <c r="S1836" i="8"/>
  <c r="R1836" i="8"/>
  <c r="Q1835" i="8"/>
  <c r="S1835" i="8"/>
  <c r="R1835" i="8"/>
  <c r="Q1834" i="8"/>
  <c r="S1834" i="8"/>
  <c r="R1834" i="8"/>
  <c r="Q1833" i="8"/>
  <c r="S1833" i="8"/>
  <c r="R1833" i="8"/>
  <c r="Q1832" i="8"/>
  <c r="S1832" i="8"/>
  <c r="R1832" i="8"/>
  <c r="Q1831" i="8"/>
  <c r="S1831" i="8"/>
  <c r="R1831" i="8"/>
  <c r="Q1830" i="8"/>
  <c r="S1830" i="8"/>
  <c r="R1830" i="8"/>
  <c r="Q1829" i="8"/>
  <c r="S1829" i="8"/>
  <c r="R1829" i="8"/>
  <c r="Q1828" i="8"/>
  <c r="S1828" i="8"/>
  <c r="R1828" i="8"/>
  <c r="Q1827" i="8"/>
  <c r="S1827" i="8"/>
  <c r="R1827" i="8"/>
  <c r="Q1826" i="8"/>
  <c r="S1826" i="8"/>
  <c r="R1826" i="8"/>
  <c r="Q1825" i="8"/>
  <c r="S1825" i="8"/>
  <c r="R1825" i="8"/>
  <c r="Q1824" i="8"/>
  <c r="S1824" i="8"/>
  <c r="R1824" i="8"/>
  <c r="Q1823" i="8"/>
  <c r="S1823" i="8"/>
  <c r="R1823" i="8"/>
  <c r="Q1822" i="8"/>
  <c r="S1822" i="8"/>
  <c r="R1822" i="8"/>
  <c r="Q1821" i="8"/>
  <c r="S1821" i="8"/>
  <c r="R1821" i="8"/>
  <c r="Q1820" i="8"/>
  <c r="S1820" i="8"/>
  <c r="R1820" i="8"/>
  <c r="Q1819" i="8"/>
  <c r="S1819" i="8"/>
  <c r="R1819" i="8"/>
  <c r="Q1818" i="8"/>
  <c r="S1818" i="8"/>
  <c r="R1818" i="8"/>
  <c r="Q1817" i="8"/>
  <c r="S1817" i="8"/>
  <c r="R1817" i="8"/>
  <c r="Q1816" i="8"/>
  <c r="S1816" i="8"/>
  <c r="R1816" i="8"/>
  <c r="Q1815" i="8"/>
  <c r="S1815" i="8"/>
  <c r="R1815" i="8"/>
  <c r="Q1814" i="8"/>
  <c r="S1814" i="8"/>
  <c r="R1814" i="8"/>
  <c r="Q1813" i="8"/>
  <c r="S1813" i="8"/>
  <c r="R1813" i="8"/>
  <c r="Q1812" i="8"/>
  <c r="S1812" i="8"/>
  <c r="R1812" i="8"/>
  <c r="Q1811" i="8"/>
  <c r="S1811" i="8"/>
  <c r="R1811" i="8"/>
  <c r="Q1810" i="8"/>
  <c r="S1810" i="8"/>
  <c r="R1810" i="8"/>
  <c r="Q1809" i="8"/>
  <c r="S1809" i="8"/>
  <c r="R1809" i="8"/>
  <c r="Q1808" i="8"/>
  <c r="S1808" i="8"/>
  <c r="R1808" i="8"/>
  <c r="Q1807" i="8"/>
  <c r="S1807" i="8"/>
  <c r="R1807" i="8"/>
  <c r="Q1806" i="8"/>
  <c r="S1806" i="8"/>
  <c r="R1806" i="8"/>
  <c r="Q1805" i="8"/>
  <c r="S1805" i="8"/>
  <c r="R1805" i="8"/>
  <c r="Q1804" i="8"/>
  <c r="S1804" i="8"/>
  <c r="R1804" i="8"/>
  <c r="Q1803" i="8"/>
  <c r="S1803" i="8"/>
  <c r="R1803" i="8"/>
  <c r="Q1802" i="8"/>
  <c r="S1802" i="8"/>
  <c r="R1802" i="8"/>
  <c r="Q1801" i="8"/>
  <c r="S1801" i="8"/>
  <c r="R1801" i="8"/>
  <c r="Q1800" i="8"/>
  <c r="S1800" i="8"/>
  <c r="R1800" i="8"/>
  <c r="Q1799" i="8"/>
  <c r="S1799" i="8"/>
  <c r="R1799" i="8"/>
  <c r="Q1798" i="8"/>
  <c r="S1798" i="8"/>
  <c r="R1798" i="8"/>
  <c r="Q1797" i="8"/>
  <c r="S1797" i="8"/>
  <c r="R1797" i="8"/>
  <c r="Q1796" i="8"/>
  <c r="S1796" i="8"/>
  <c r="R1796" i="8"/>
  <c r="Q1795" i="8"/>
  <c r="S1795" i="8"/>
  <c r="R1795" i="8"/>
  <c r="Q1794" i="8"/>
  <c r="S1794" i="8"/>
  <c r="R1794" i="8"/>
  <c r="Q1793" i="8"/>
  <c r="S1793" i="8"/>
  <c r="R1793" i="8"/>
  <c r="Q1792" i="8"/>
  <c r="S1792" i="8"/>
  <c r="R1792" i="8"/>
  <c r="Q1791" i="8"/>
  <c r="S1791" i="8"/>
  <c r="R1791" i="8"/>
  <c r="Q1790" i="8"/>
  <c r="S1790" i="8"/>
  <c r="R1790" i="8"/>
  <c r="Q1789" i="8"/>
  <c r="S1789" i="8"/>
  <c r="R1789" i="8"/>
  <c r="Q1788" i="8"/>
  <c r="S1788" i="8"/>
  <c r="R1788" i="8"/>
  <c r="Q1787" i="8"/>
  <c r="S1787" i="8"/>
  <c r="R1787" i="8"/>
  <c r="Q1786" i="8"/>
  <c r="S1786" i="8"/>
  <c r="R1786" i="8"/>
  <c r="Q1785" i="8"/>
  <c r="S1785" i="8"/>
  <c r="R1785" i="8"/>
  <c r="Q1784" i="8"/>
  <c r="S1784" i="8"/>
  <c r="R1784" i="8"/>
  <c r="Q1783" i="8"/>
  <c r="S1783" i="8"/>
  <c r="R1783" i="8"/>
  <c r="Q1782" i="8"/>
  <c r="S1782" i="8"/>
  <c r="R1782" i="8"/>
  <c r="Q1781" i="8"/>
  <c r="S1781" i="8"/>
  <c r="R1781" i="8"/>
  <c r="Q1780" i="8"/>
  <c r="S1780" i="8"/>
  <c r="R1780" i="8"/>
  <c r="Q1779" i="8"/>
  <c r="S1779" i="8"/>
  <c r="R1779" i="8"/>
  <c r="Q1778" i="8"/>
  <c r="S1778" i="8"/>
  <c r="R1778" i="8"/>
  <c r="Q1777" i="8"/>
  <c r="S1777" i="8"/>
  <c r="R1777" i="8"/>
  <c r="Q1776" i="8"/>
  <c r="S1776" i="8"/>
  <c r="R1776" i="8"/>
  <c r="Q1775" i="8"/>
  <c r="S1775" i="8"/>
  <c r="R1775" i="8"/>
  <c r="Q1774" i="8"/>
  <c r="S1774" i="8"/>
  <c r="R1774" i="8"/>
  <c r="Q1773" i="8"/>
  <c r="S1773" i="8"/>
  <c r="R1773" i="8"/>
  <c r="Q1772" i="8"/>
  <c r="S1772" i="8"/>
  <c r="R1772" i="8"/>
  <c r="Q1771" i="8"/>
  <c r="S1771" i="8"/>
  <c r="R1771" i="8"/>
  <c r="Q1770" i="8"/>
  <c r="S1770" i="8"/>
  <c r="R1770" i="8"/>
  <c r="Q1769" i="8"/>
  <c r="S1769" i="8"/>
  <c r="R1769" i="8"/>
  <c r="Q1768" i="8"/>
  <c r="S1768" i="8"/>
  <c r="R1768" i="8"/>
  <c r="Q1767" i="8"/>
  <c r="S1767" i="8"/>
  <c r="R1767" i="8"/>
  <c r="Q1766" i="8"/>
  <c r="S1766" i="8"/>
  <c r="R1766" i="8"/>
  <c r="Q1765" i="8"/>
  <c r="S1765" i="8"/>
  <c r="R1765" i="8"/>
  <c r="Q1764" i="8"/>
  <c r="S1764" i="8"/>
  <c r="R1764" i="8"/>
  <c r="Q1763" i="8"/>
  <c r="S1763" i="8"/>
  <c r="R1763" i="8"/>
  <c r="Q1762" i="8"/>
  <c r="S1762" i="8"/>
  <c r="R1762" i="8"/>
  <c r="Q1761" i="8"/>
  <c r="S1761" i="8"/>
  <c r="R1761" i="8"/>
  <c r="Q1760" i="8"/>
  <c r="S1760" i="8"/>
  <c r="R1760" i="8"/>
  <c r="Q1759" i="8"/>
  <c r="S1759" i="8"/>
  <c r="R1759" i="8"/>
  <c r="Q1758" i="8"/>
  <c r="S1758" i="8"/>
  <c r="R1758" i="8"/>
  <c r="Q1757" i="8"/>
  <c r="S1757" i="8"/>
  <c r="R1757" i="8"/>
  <c r="Q1756" i="8"/>
  <c r="S1756" i="8"/>
  <c r="R1756" i="8"/>
  <c r="Q1755" i="8"/>
  <c r="S1755" i="8"/>
  <c r="R1755" i="8"/>
  <c r="Q1754" i="8"/>
  <c r="S1754" i="8"/>
  <c r="R1754" i="8"/>
  <c r="Q1753" i="8"/>
  <c r="S1753" i="8"/>
  <c r="R1753" i="8"/>
  <c r="Q1752" i="8"/>
  <c r="S1752" i="8"/>
  <c r="R1752" i="8"/>
  <c r="Q1751" i="8"/>
  <c r="S1751" i="8"/>
  <c r="R1751" i="8"/>
  <c r="Q1750" i="8"/>
  <c r="S1750" i="8"/>
  <c r="R1750" i="8"/>
  <c r="Q1749" i="8"/>
  <c r="S1749" i="8"/>
  <c r="R1749" i="8"/>
  <c r="Q1748" i="8"/>
  <c r="S1748" i="8"/>
  <c r="R1748" i="8"/>
  <c r="Q1747" i="8"/>
  <c r="S1747" i="8"/>
  <c r="R1747" i="8"/>
  <c r="Q1746" i="8"/>
  <c r="S1746" i="8"/>
  <c r="R1746" i="8"/>
  <c r="Q1745" i="8"/>
  <c r="S1745" i="8"/>
  <c r="R1745" i="8"/>
  <c r="Q1744" i="8"/>
  <c r="S1744" i="8"/>
  <c r="R1744" i="8"/>
  <c r="Q1743" i="8"/>
  <c r="S1743" i="8"/>
  <c r="R1743" i="8"/>
  <c r="Q1742" i="8"/>
  <c r="S1742" i="8"/>
  <c r="R1742" i="8"/>
  <c r="Q1741" i="8"/>
  <c r="S1741" i="8"/>
  <c r="R1741" i="8"/>
  <c r="Q1740" i="8"/>
  <c r="S1740" i="8"/>
  <c r="R1740" i="8"/>
  <c r="Q1739" i="8"/>
  <c r="S1739" i="8"/>
  <c r="R1739" i="8"/>
  <c r="Q1738" i="8"/>
  <c r="S1738" i="8"/>
  <c r="R1738" i="8"/>
  <c r="Q1737" i="8"/>
  <c r="S1737" i="8"/>
  <c r="R1737" i="8"/>
  <c r="Q1736" i="8"/>
  <c r="S1736" i="8"/>
  <c r="R1736" i="8"/>
  <c r="Q1735" i="8"/>
  <c r="S1735" i="8"/>
  <c r="R1735" i="8"/>
  <c r="Q1734" i="8"/>
  <c r="S1734" i="8"/>
  <c r="R1734" i="8"/>
  <c r="Q1733" i="8"/>
  <c r="S1733" i="8"/>
  <c r="R1733" i="8"/>
  <c r="Q1732" i="8"/>
  <c r="S1732" i="8"/>
  <c r="R1732" i="8"/>
  <c r="Q1731" i="8"/>
  <c r="S1731" i="8"/>
  <c r="R1731" i="8"/>
  <c r="Q1730" i="8"/>
  <c r="S1730" i="8"/>
  <c r="R1730" i="8"/>
  <c r="Q1729" i="8"/>
  <c r="S1729" i="8"/>
  <c r="R1729" i="8"/>
  <c r="Q1728" i="8"/>
  <c r="S1728" i="8"/>
  <c r="R1728" i="8"/>
  <c r="Q1727" i="8"/>
  <c r="S1727" i="8"/>
  <c r="R1727" i="8"/>
  <c r="Q1726" i="8"/>
  <c r="S1726" i="8"/>
  <c r="R1726" i="8"/>
  <c r="Q1725" i="8"/>
  <c r="S1725" i="8"/>
  <c r="R1725" i="8"/>
  <c r="Q1724" i="8"/>
  <c r="S1724" i="8"/>
  <c r="R1724" i="8"/>
  <c r="Q1723" i="8"/>
  <c r="S1723" i="8"/>
  <c r="R1723" i="8"/>
  <c r="Q1722" i="8"/>
  <c r="S1722" i="8"/>
  <c r="R1722" i="8"/>
  <c r="Q1721" i="8"/>
  <c r="S1721" i="8"/>
  <c r="R1721" i="8"/>
  <c r="Q1720" i="8"/>
  <c r="S1720" i="8"/>
  <c r="R1720" i="8"/>
  <c r="Q1719" i="8"/>
  <c r="S1719" i="8"/>
  <c r="R1719" i="8"/>
  <c r="Q1718" i="8"/>
  <c r="S1718" i="8"/>
  <c r="R1718" i="8"/>
  <c r="Q1717" i="8"/>
  <c r="S1717" i="8"/>
  <c r="R1717" i="8"/>
  <c r="Q1716" i="8"/>
  <c r="S1716" i="8"/>
  <c r="R1716" i="8"/>
  <c r="Q1715" i="8"/>
  <c r="S1715" i="8"/>
  <c r="R1715" i="8"/>
  <c r="Q1714" i="8"/>
  <c r="S1714" i="8"/>
  <c r="R1714" i="8"/>
  <c r="Q1713" i="8"/>
  <c r="S1713" i="8"/>
  <c r="R1713" i="8"/>
  <c r="Q1712" i="8"/>
  <c r="S1712" i="8"/>
  <c r="R1712" i="8"/>
  <c r="Q1711" i="8"/>
  <c r="S1711" i="8"/>
  <c r="R1711" i="8"/>
  <c r="Q1710" i="8"/>
  <c r="S1710" i="8"/>
  <c r="R1710" i="8"/>
  <c r="Q1709" i="8"/>
  <c r="S1709" i="8"/>
  <c r="R1709" i="8"/>
  <c r="Q1708" i="8"/>
  <c r="S1708" i="8"/>
  <c r="R1708" i="8"/>
  <c r="Q1707" i="8"/>
  <c r="S1707" i="8"/>
  <c r="R1707" i="8"/>
  <c r="Q1706" i="8"/>
  <c r="S1706" i="8"/>
  <c r="R1706" i="8"/>
  <c r="Q1705" i="8"/>
  <c r="S1705" i="8"/>
  <c r="R1705" i="8"/>
  <c r="Q1704" i="8"/>
  <c r="S1704" i="8"/>
  <c r="R1704" i="8"/>
  <c r="Q1703" i="8"/>
  <c r="S1703" i="8"/>
  <c r="R1703" i="8"/>
  <c r="Q1702" i="8"/>
  <c r="S1702" i="8"/>
  <c r="R1702" i="8"/>
  <c r="Q1701" i="8"/>
  <c r="S1701" i="8"/>
  <c r="R1701" i="8"/>
  <c r="Q1700" i="8"/>
  <c r="S1700" i="8"/>
  <c r="R1700" i="8"/>
  <c r="Q1699" i="8"/>
  <c r="S1699" i="8"/>
  <c r="R1699" i="8"/>
  <c r="Q1698" i="8"/>
  <c r="S1698" i="8"/>
  <c r="R1698" i="8"/>
  <c r="Q1697" i="8"/>
  <c r="S1697" i="8"/>
  <c r="R1697" i="8"/>
  <c r="Q1696" i="8"/>
  <c r="S1696" i="8"/>
  <c r="R1696" i="8"/>
  <c r="Q1695" i="8"/>
  <c r="S1695" i="8"/>
  <c r="R1695" i="8"/>
  <c r="Q1694" i="8"/>
  <c r="S1694" i="8"/>
  <c r="R1694" i="8"/>
  <c r="Q1693" i="8"/>
  <c r="S1693" i="8"/>
  <c r="R1693" i="8"/>
  <c r="Q1692" i="8"/>
  <c r="S1692" i="8"/>
  <c r="R1692" i="8"/>
  <c r="Q1691" i="8"/>
  <c r="S1691" i="8"/>
  <c r="R1691" i="8"/>
  <c r="Q1690" i="8"/>
  <c r="S1690" i="8"/>
  <c r="R1690" i="8"/>
  <c r="Q1689" i="8"/>
  <c r="S1689" i="8"/>
  <c r="R1689" i="8"/>
  <c r="Q1688" i="8"/>
  <c r="S1688" i="8"/>
  <c r="R1688" i="8"/>
  <c r="Q1687" i="8"/>
  <c r="S1687" i="8"/>
  <c r="R1687" i="8"/>
  <c r="Q1686" i="8"/>
  <c r="S1686" i="8"/>
  <c r="R1686" i="8"/>
  <c r="Q1685" i="8"/>
  <c r="S1685" i="8"/>
  <c r="R1685" i="8"/>
  <c r="Q1684" i="8"/>
  <c r="S1684" i="8"/>
  <c r="R1684" i="8"/>
  <c r="Q1683" i="8"/>
  <c r="S1683" i="8"/>
  <c r="R1683" i="8"/>
  <c r="Q1682" i="8"/>
  <c r="S1682" i="8"/>
  <c r="R1682" i="8"/>
  <c r="Q1681" i="8"/>
  <c r="S1681" i="8"/>
  <c r="R1681" i="8"/>
  <c r="Q1680" i="8"/>
  <c r="S1680" i="8"/>
  <c r="R1680" i="8"/>
  <c r="Q1679" i="8"/>
  <c r="S1679" i="8"/>
  <c r="R1679" i="8"/>
  <c r="Q1678" i="8"/>
  <c r="S1678" i="8"/>
  <c r="R1678" i="8"/>
  <c r="Q1677" i="8"/>
  <c r="S1677" i="8"/>
  <c r="R1677" i="8"/>
  <c r="Q1676" i="8"/>
  <c r="S1676" i="8"/>
  <c r="R1676" i="8"/>
  <c r="Q1675" i="8"/>
  <c r="S1675" i="8"/>
  <c r="R1675" i="8"/>
  <c r="Q1674" i="8"/>
  <c r="S1674" i="8"/>
  <c r="R1674" i="8"/>
  <c r="Q1673" i="8"/>
  <c r="S1673" i="8"/>
  <c r="R1673" i="8"/>
  <c r="Q1672" i="8"/>
  <c r="S1672" i="8"/>
  <c r="R1672" i="8"/>
  <c r="Q1671" i="8"/>
  <c r="S1671" i="8"/>
  <c r="R1671" i="8"/>
  <c r="Q1670" i="8"/>
  <c r="S1670" i="8"/>
  <c r="R1670" i="8"/>
  <c r="Q1669" i="8"/>
  <c r="S1669" i="8"/>
  <c r="R1669" i="8"/>
  <c r="Q1668" i="8"/>
  <c r="S1668" i="8"/>
  <c r="R1668" i="8"/>
  <c r="Q1667" i="8"/>
  <c r="S1667" i="8"/>
  <c r="R1667" i="8"/>
  <c r="Q1666" i="8"/>
  <c r="S1666" i="8"/>
  <c r="R1666" i="8"/>
  <c r="Q1665" i="8"/>
  <c r="S1665" i="8"/>
  <c r="R1665" i="8"/>
  <c r="Q1664" i="8"/>
  <c r="S1664" i="8"/>
  <c r="R1664" i="8"/>
  <c r="Q1663" i="8"/>
  <c r="S1663" i="8"/>
  <c r="R1663" i="8"/>
  <c r="Q1662" i="8"/>
  <c r="S1662" i="8"/>
  <c r="R1662" i="8"/>
  <c r="Q1661" i="8"/>
  <c r="S1661" i="8"/>
  <c r="R1661" i="8"/>
  <c r="Q1660" i="8"/>
  <c r="S1660" i="8"/>
  <c r="R1660" i="8"/>
  <c r="Q1659" i="8"/>
  <c r="S1659" i="8"/>
  <c r="R1659" i="8"/>
  <c r="Q1658" i="8"/>
  <c r="S1658" i="8"/>
  <c r="R1658" i="8"/>
  <c r="Q1657" i="8"/>
  <c r="S1657" i="8"/>
  <c r="R1657" i="8"/>
  <c r="Q1656" i="8"/>
  <c r="S1656" i="8"/>
  <c r="R1656" i="8"/>
  <c r="Q1655" i="8"/>
  <c r="S1655" i="8"/>
  <c r="R1655" i="8"/>
  <c r="Q1654" i="8"/>
  <c r="S1654" i="8"/>
  <c r="R1654" i="8"/>
  <c r="Q1653" i="8"/>
  <c r="S1653" i="8"/>
  <c r="R1653" i="8"/>
  <c r="Q1652" i="8"/>
  <c r="S1652" i="8"/>
  <c r="R1652" i="8"/>
  <c r="Q1651" i="8"/>
  <c r="S1651" i="8"/>
  <c r="R1651" i="8"/>
  <c r="Q1650" i="8"/>
  <c r="S1650" i="8"/>
  <c r="R1650" i="8"/>
  <c r="Q1649" i="8"/>
  <c r="S1649" i="8"/>
  <c r="R1649" i="8"/>
  <c r="Q1648" i="8"/>
  <c r="S1648" i="8"/>
  <c r="R1648" i="8"/>
  <c r="Q1647" i="8"/>
  <c r="S1647" i="8"/>
  <c r="R1647" i="8"/>
  <c r="Q1646" i="8"/>
  <c r="S1646" i="8"/>
  <c r="R1646" i="8"/>
  <c r="Q1645" i="8"/>
  <c r="S1645" i="8"/>
  <c r="R1645" i="8"/>
  <c r="Q1644" i="8"/>
  <c r="S1644" i="8"/>
  <c r="R1644" i="8"/>
  <c r="Q1643" i="8"/>
  <c r="S1643" i="8"/>
  <c r="R1643" i="8"/>
  <c r="Q1642" i="8"/>
  <c r="S1642" i="8"/>
  <c r="R1642" i="8"/>
  <c r="Q1641" i="8"/>
  <c r="S1641" i="8"/>
  <c r="R1641" i="8"/>
  <c r="Q1640" i="8"/>
  <c r="S1640" i="8"/>
  <c r="R1640" i="8"/>
  <c r="Q1639" i="8"/>
  <c r="S1639" i="8"/>
  <c r="R1639" i="8"/>
  <c r="Q1638" i="8"/>
  <c r="S1638" i="8"/>
  <c r="R1638" i="8"/>
  <c r="Q1637" i="8"/>
  <c r="S1637" i="8"/>
  <c r="R1637" i="8"/>
  <c r="Q1636" i="8"/>
  <c r="S1636" i="8"/>
  <c r="R1636" i="8"/>
  <c r="Q1635" i="8"/>
  <c r="S1635" i="8"/>
  <c r="R1635" i="8"/>
  <c r="Q1634" i="8"/>
  <c r="S1634" i="8"/>
  <c r="R1634" i="8"/>
  <c r="Q1633" i="8"/>
  <c r="S1633" i="8"/>
  <c r="R1633" i="8"/>
  <c r="Q1632" i="8"/>
  <c r="S1632" i="8"/>
  <c r="R1632" i="8"/>
  <c r="Q1631" i="8"/>
  <c r="S1631" i="8"/>
  <c r="R1631" i="8"/>
  <c r="Q1630" i="8"/>
  <c r="S1630" i="8"/>
  <c r="R1630" i="8"/>
  <c r="Q1629" i="8"/>
  <c r="S1629" i="8"/>
  <c r="R1629" i="8"/>
  <c r="Q1628" i="8"/>
  <c r="S1628" i="8"/>
  <c r="R1628" i="8"/>
  <c r="Q1627" i="8"/>
  <c r="S1627" i="8"/>
  <c r="R1627" i="8"/>
  <c r="Q1626" i="8"/>
  <c r="S1626" i="8"/>
  <c r="R1626" i="8"/>
  <c r="Q1625" i="8"/>
  <c r="S1625" i="8"/>
  <c r="R1625" i="8"/>
  <c r="Q1624" i="8"/>
  <c r="S1624" i="8"/>
  <c r="R1624" i="8"/>
  <c r="Q1623" i="8"/>
  <c r="S1623" i="8"/>
  <c r="R1623" i="8"/>
  <c r="Q1622" i="8"/>
  <c r="S1622" i="8"/>
  <c r="R1622" i="8"/>
  <c r="Q1621" i="8"/>
  <c r="S1621" i="8"/>
  <c r="R1621" i="8"/>
  <c r="Q1620" i="8"/>
  <c r="S1620" i="8"/>
  <c r="R1620" i="8"/>
  <c r="Q1619" i="8"/>
  <c r="S1619" i="8"/>
  <c r="R1619" i="8"/>
  <c r="Q1618" i="8"/>
  <c r="S1618" i="8"/>
  <c r="R1618" i="8"/>
  <c r="Q1617" i="8"/>
  <c r="S1617" i="8"/>
  <c r="R1617" i="8"/>
  <c r="Q1616" i="8"/>
  <c r="S1616" i="8"/>
  <c r="R1616" i="8"/>
  <c r="Q1615" i="8"/>
  <c r="S1615" i="8"/>
  <c r="R1615" i="8"/>
  <c r="Q1614" i="8"/>
  <c r="S1614" i="8"/>
  <c r="R1614" i="8"/>
  <c r="Q1613" i="8"/>
  <c r="S1613" i="8"/>
  <c r="R1613" i="8"/>
  <c r="Q1612" i="8"/>
  <c r="S1612" i="8"/>
  <c r="R1612" i="8"/>
  <c r="Q1611" i="8"/>
  <c r="S1611" i="8"/>
  <c r="R1611" i="8"/>
  <c r="Q1610" i="8"/>
  <c r="S1610" i="8"/>
  <c r="R1610" i="8"/>
  <c r="Q1609" i="8"/>
  <c r="S1609" i="8"/>
  <c r="R1609" i="8"/>
  <c r="Q1608" i="8"/>
  <c r="S1608" i="8"/>
  <c r="R1608" i="8"/>
  <c r="Q1607" i="8"/>
  <c r="S1607" i="8"/>
  <c r="R1607" i="8"/>
  <c r="Q1606" i="8"/>
  <c r="S1606" i="8"/>
  <c r="R1606" i="8"/>
  <c r="Q1605" i="8"/>
  <c r="S1605" i="8"/>
  <c r="R1605" i="8"/>
  <c r="Q1604" i="8"/>
  <c r="S1604" i="8"/>
  <c r="R1604" i="8"/>
  <c r="Q1603" i="8"/>
  <c r="S1603" i="8"/>
  <c r="R1603" i="8"/>
  <c r="Q1602" i="8"/>
  <c r="S1602" i="8"/>
  <c r="R1602" i="8"/>
  <c r="Q1601" i="8"/>
  <c r="S1601" i="8"/>
  <c r="R1601" i="8"/>
  <c r="Q1600" i="8"/>
  <c r="S1600" i="8"/>
  <c r="R1600" i="8"/>
  <c r="Q1599" i="8"/>
  <c r="S1599" i="8"/>
  <c r="R1599" i="8"/>
  <c r="Q1598" i="8"/>
  <c r="S1598" i="8"/>
  <c r="R1598" i="8"/>
  <c r="Q1597" i="8"/>
  <c r="S1597" i="8"/>
  <c r="R1597" i="8"/>
  <c r="Q1596" i="8"/>
  <c r="S1596" i="8"/>
  <c r="R1596" i="8"/>
  <c r="Q1595" i="8"/>
  <c r="S1595" i="8"/>
  <c r="R1595" i="8"/>
  <c r="Q1594" i="8"/>
  <c r="S1594" i="8"/>
  <c r="R1594" i="8"/>
  <c r="Q1593" i="8"/>
  <c r="S1593" i="8"/>
  <c r="R1593" i="8"/>
  <c r="Q1592" i="8"/>
  <c r="S1592" i="8"/>
  <c r="R1592" i="8"/>
  <c r="Q1591" i="8"/>
  <c r="S1591" i="8"/>
  <c r="R1591" i="8"/>
  <c r="Q1590" i="8"/>
  <c r="S1590" i="8"/>
  <c r="R1590" i="8"/>
  <c r="Q1589" i="8"/>
  <c r="S1589" i="8"/>
  <c r="R1589" i="8"/>
  <c r="Q1588" i="8"/>
  <c r="S1588" i="8"/>
  <c r="R1588" i="8"/>
  <c r="Q1587" i="8"/>
  <c r="S1587" i="8"/>
  <c r="R1587" i="8"/>
  <c r="Q1586" i="8"/>
  <c r="S1586" i="8"/>
  <c r="R1586" i="8"/>
  <c r="Q1585" i="8"/>
  <c r="S1585" i="8"/>
  <c r="R1585" i="8"/>
  <c r="Q1584" i="8"/>
  <c r="S1584" i="8"/>
  <c r="R1584" i="8"/>
  <c r="Q1583" i="8"/>
  <c r="S1583" i="8"/>
  <c r="R1583" i="8"/>
  <c r="Q1582" i="8"/>
  <c r="S1582" i="8"/>
  <c r="R1582" i="8"/>
  <c r="Q1581" i="8"/>
  <c r="S1581" i="8"/>
  <c r="R1581" i="8"/>
  <c r="Q1580" i="8"/>
  <c r="S1580" i="8"/>
  <c r="R1580" i="8"/>
  <c r="Q1579" i="8"/>
  <c r="S1579" i="8"/>
  <c r="R1579" i="8"/>
  <c r="Q1578" i="8"/>
  <c r="S1578" i="8"/>
  <c r="R1578" i="8"/>
  <c r="Q1577" i="8"/>
  <c r="S1577" i="8"/>
  <c r="R1577" i="8"/>
  <c r="Q1576" i="8"/>
  <c r="S1576" i="8"/>
  <c r="R1576" i="8"/>
  <c r="Q1575" i="8"/>
  <c r="S1575" i="8"/>
  <c r="R1575" i="8"/>
  <c r="Q1574" i="8"/>
  <c r="S1574" i="8"/>
  <c r="R1574" i="8"/>
  <c r="Q1573" i="8"/>
  <c r="S1573" i="8"/>
  <c r="R1573" i="8"/>
  <c r="Q1572" i="8"/>
  <c r="S1572" i="8"/>
  <c r="R1572" i="8"/>
  <c r="Q1571" i="8"/>
  <c r="S1571" i="8"/>
  <c r="R1571" i="8"/>
  <c r="Q1570" i="8"/>
  <c r="S1570" i="8"/>
  <c r="R1570" i="8"/>
  <c r="Q1569" i="8"/>
  <c r="S1569" i="8"/>
  <c r="R1569" i="8"/>
  <c r="Q1568" i="8"/>
  <c r="S1568" i="8"/>
  <c r="R1568" i="8"/>
  <c r="Q1567" i="8"/>
  <c r="S1567" i="8"/>
  <c r="R1567" i="8"/>
  <c r="Q1566" i="8"/>
  <c r="S1566" i="8"/>
  <c r="R1566" i="8"/>
  <c r="Q1565" i="8"/>
  <c r="S1565" i="8"/>
  <c r="R1565" i="8"/>
  <c r="Q1564" i="8"/>
  <c r="S1564" i="8"/>
  <c r="R1564" i="8"/>
  <c r="Q1563" i="8"/>
  <c r="S1563" i="8"/>
  <c r="R1563" i="8"/>
  <c r="Q1562" i="8"/>
  <c r="S1562" i="8"/>
  <c r="R1562" i="8"/>
  <c r="Q1561" i="8"/>
  <c r="S1561" i="8"/>
  <c r="R1561" i="8"/>
  <c r="Q1560" i="8"/>
  <c r="S1560" i="8"/>
  <c r="R1560" i="8"/>
  <c r="Q1559" i="8"/>
  <c r="S1559" i="8"/>
  <c r="R1559" i="8"/>
  <c r="Q1558" i="8"/>
  <c r="S1558" i="8"/>
  <c r="R1558" i="8"/>
  <c r="Q1557" i="8"/>
  <c r="S1557" i="8"/>
  <c r="R1557" i="8"/>
  <c r="Q1556" i="8"/>
  <c r="S1556" i="8"/>
  <c r="R1556" i="8"/>
  <c r="Q1555" i="8"/>
  <c r="S1555" i="8"/>
  <c r="R1555" i="8"/>
  <c r="Q1554" i="8"/>
  <c r="S1554" i="8"/>
  <c r="R1554" i="8"/>
  <c r="Q1553" i="8"/>
  <c r="S1553" i="8"/>
  <c r="R1553" i="8"/>
  <c r="Q1552" i="8"/>
  <c r="S1552" i="8"/>
  <c r="R1552" i="8"/>
  <c r="Q1551" i="8"/>
  <c r="S1551" i="8"/>
  <c r="R1551" i="8"/>
  <c r="Q1550" i="8"/>
  <c r="S1550" i="8"/>
  <c r="R1550" i="8"/>
  <c r="Q1549" i="8"/>
  <c r="S1549" i="8"/>
  <c r="R1549" i="8"/>
  <c r="Q1548" i="8"/>
  <c r="S1548" i="8"/>
  <c r="R1548" i="8"/>
  <c r="Q1547" i="8"/>
  <c r="S1547" i="8"/>
  <c r="R1547" i="8"/>
  <c r="Q1546" i="8"/>
  <c r="S1546" i="8"/>
  <c r="R1546" i="8"/>
  <c r="Q1545" i="8"/>
  <c r="S1545" i="8"/>
  <c r="R1545" i="8"/>
  <c r="Q1544" i="8"/>
  <c r="S1544" i="8"/>
  <c r="R1544" i="8"/>
  <c r="Q1543" i="8"/>
  <c r="S1543" i="8"/>
  <c r="R1543" i="8"/>
  <c r="Q1542" i="8"/>
  <c r="S1542" i="8"/>
  <c r="R1542" i="8"/>
  <c r="Q1541" i="8"/>
  <c r="S1541" i="8"/>
  <c r="R1541" i="8"/>
  <c r="Q1540" i="8"/>
  <c r="S1540" i="8"/>
  <c r="R1540" i="8"/>
  <c r="Q1539" i="8"/>
  <c r="S1539" i="8"/>
  <c r="R1539" i="8"/>
  <c r="Q1538" i="8"/>
  <c r="S1538" i="8"/>
  <c r="R1538" i="8"/>
  <c r="Q1537" i="8"/>
  <c r="S1537" i="8"/>
  <c r="R1537" i="8"/>
  <c r="Q1536" i="8"/>
  <c r="S1536" i="8"/>
  <c r="R1536" i="8"/>
  <c r="Q1535" i="8"/>
  <c r="S1535" i="8"/>
  <c r="R1535" i="8"/>
  <c r="Q1534" i="8"/>
  <c r="S1534" i="8"/>
  <c r="R1534" i="8"/>
  <c r="Q1533" i="8"/>
  <c r="S1533" i="8"/>
  <c r="R1533" i="8"/>
  <c r="Q1532" i="8"/>
  <c r="S1532" i="8"/>
  <c r="R1532" i="8"/>
  <c r="Q1531" i="8"/>
  <c r="S1531" i="8"/>
  <c r="R1531" i="8"/>
  <c r="Q1530" i="8"/>
  <c r="S1530" i="8"/>
  <c r="R1530" i="8"/>
  <c r="Q1529" i="8"/>
  <c r="S1529" i="8"/>
  <c r="R1529" i="8"/>
  <c r="Q1528" i="8"/>
  <c r="S1528" i="8"/>
  <c r="R1528" i="8"/>
  <c r="Q1527" i="8"/>
  <c r="S1527" i="8"/>
  <c r="R1527" i="8"/>
  <c r="Q1526" i="8"/>
  <c r="S1526" i="8"/>
  <c r="R1526" i="8"/>
  <c r="Q1525" i="8"/>
  <c r="S1525" i="8"/>
  <c r="R1525" i="8"/>
  <c r="Q1524" i="8"/>
  <c r="S1524" i="8"/>
  <c r="R1524" i="8"/>
  <c r="Q1523" i="8"/>
  <c r="S1523" i="8"/>
  <c r="R1523" i="8"/>
  <c r="Q1522" i="8"/>
  <c r="S1522" i="8"/>
  <c r="R1522" i="8"/>
  <c r="Q1521" i="8"/>
  <c r="S1521" i="8"/>
  <c r="R1521" i="8"/>
  <c r="Q1520" i="8"/>
  <c r="S1520" i="8"/>
  <c r="R1520" i="8"/>
  <c r="Q1519" i="8"/>
  <c r="S1519" i="8"/>
  <c r="R1519" i="8"/>
  <c r="Q1518" i="8"/>
  <c r="S1518" i="8"/>
  <c r="R1518" i="8"/>
  <c r="Q1517" i="8"/>
  <c r="S1517" i="8"/>
  <c r="R1517" i="8"/>
  <c r="Q1516" i="8"/>
  <c r="S1516" i="8"/>
  <c r="R1516" i="8"/>
  <c r="Q1515" i="8"/>
  <c r="S1515" i="8"/>
  <c r="R1515" i="8"/>
  <c r="Q1514" i="8"/>
  <c r="S1514" i="8"/>
  <c r="R1514" i="8"/>
  <c r="Q1513" i="8"/>
  <c r="S1513" i="8"/>
  <c r="R1513" i="8"/>
  <c r="Q1512" i="8"/>
  <c r="S1512" i="8"/>
  <c r="R1512" i="8"/>
  <c r="Q1511" i="8"/>
  <c r="S1511" i="8"/>
  <c r="R1511" i="8"/>
  <c r="Q1510" i="8"/>
  <c r="S1510" i="8"/>
  <c r="R1510" i="8"/>
  <c r="Q1509" i="8"/>
  <c r="S1509" i="8"/>
  <c r="R1509" i="8"/>
  <c r="Q1508" i="8"/>
  <c r="S1508" i="8"/>
  <c r="R1508" i="8"/>
  <c r="Q1507" i="8"/>
  <c r="S1507" i="8"/>
  <c r="R1507" i="8"/>
  <c r="Q1506" i="8"/>
  <c r="S1506" i="8"/>
  <c r="R1506" i="8"/>
  <c r="Q1505" i="8"/>
  <c r="S1505" i="8"/>
  <c r="R1505" i="8"/>
  <c r="Q1504" i="8"/>
  <c r="S1504" i="8"/>
  <c r="R1504" i="8"/>
  <c r="Q1503" i="8"/>
  <c r="S1503" i="8"/>
  <c r="R1503" i="8"/>
  <c r="Q1502" i="8"/>
  <c r="S1502" i="8"/>
  <c r="R1502" i="8"/>
  <c r="Q1501" i="8"/>
  <c r="S1501" i="8"/>
  <c r="R1501" i="8"/>
  <c r="Q1500" i="8"/>
  <c r="S1500" i="8"/>
  <c r="R1500" i="8"/>
  <c r="Q1499" i="8"/>
  <c r="S1499" i="8"/>
  <c r="R1499" i="8"/>
  <c r="Q1498" i="8"/>
  <c r="S1498" i="8"/>
  <c r="R1498" i="8"/>
  <c r="Q1497" i="8"/>
  <c r="S1497" i="8"/>
  <c r="R1497" i="8"/>
  <c r="Q1496" i="8"/>
  <c r="S1496" i="8"/>
  <c r="R1496" i="8"/>
  <c r="Q1495" i="8"/>
  <c r="S1495" i="8"/>
  <c r="R1495" i="8"/>
  <c r="Q1494" i="8"/>
  <c r="S1494" i="8"/>
  <c r="R1494" i="8"/>
  <c r="Q1493" i="8"/>
  <c r="S1493" i="8"/>
  <c r="R1493" i="8"/>
  <c r="Q1492" i="8"/>
  <c r="S1492" i="8"/>
  <c r="R1492" i="8"/>
  <c r="Q1491" i="8"/>
  <c r="S1491" i="8"/>
  <c r="R1491" i="8"/>
  <c r="Q1490" i="8"/>
  <c r="S1490" i="8"/>
  <c r="R1490" i="8"/>
  <c r="Q1489" i="8"/>
  <c r="S1489" i="8"/>
  <c r="R1489" i="8"/>
  <c r="Q1488" i="8"/>
  <c r="S1488" i="8"/>
  <c r="R1488" i="8"/>
  <c r="Q1487" i="8"/>
  <c r="S1487" i="8"/>
  <c r="R1487" i="8"/>
  <c r="Q1486" i="8"/>
  <c r="S1486" i="8"/>
  <c r="R1486" i="8"/>
  <c r="Q1485" i="8"/>
  <c r="S1485" i="8"/>
  <c r="R1485" i="8"/>
  <c r="Q1484" i="8"/>
  <c r="S1484" i="8"/>
  <c r="R1484" i="8"/>
  <c r="Q1483" i="8"/>
  <c r="S1483" i="8"/>
  <c r="R1483" i="8"/>
  <c r="Q1482" i="8"/>
  <c r="S1482" i="8"/>
  <c r="R1482" i="8"/>
  <c r="Q1481" i="8"/>
  <c r="S1481" i="8"/>
  <c r="R1481" i="8"/>
  <c r="Q1480" i="8"/>
  <c r="S1480" i="8"/>
  <c r="R1480" i="8"/>
  <c r="Q1479" i="8"/>
  <c r="S1479" i="8"/>
  <c r="R1479" i="8"/>
  <c r="Q1478" i="8"/>
  <c r="S1478" i="8"/>
  <c r="R1478" i="8"/>
  <c r="Q1477" i="8"/>
  <c r="S1477" i="8"/>
  <c r="R1477" i="8"/>
  <c r="Q1476" i="8"/>
  <c r="S1476" i="8"/>
  <c r="R1476" i="8"/>
  <c r="Q1475" i="8"/>
  <c r="S1475" i="8"/>
  <c r="R1475" i="8"/>
  <c r="Q1474" i="8"/>
  <c r="S1474" i="8"/>
  <c r="R1474" i="8"/>
  <c r="Q1473" i="8"/>
  <c r="S1473" i="8"/>
  <c r="R1473" i="8"/>
  <c r="Q1472" i="8"/>
  <c r="S1472" i="8"/>
  <c r="R1472" i="8"/>
  <c r="Q1471" i="8"/>
  <c r="S1471" i="8"/>
  <c r="R1471" i="8"/>
  <c r="Q1470" i="8"/>
  <c r="S1470" i="8"/>
  <c r="R1470" i="8"/>
  <c r="Q1469" i="8"/>
  <c r="S1469" i="8"/>
  <c r="R1469" i="8"/>
  <c r="Q1468" i="8"/>
  <c r="S1468" i="8"/>
  <c r="R1468" i="8"/>
  <c r="Q1467" i="8"/>
  <c r="S1467" i="8"/>
  <c r="R1467" i="8"/>
  <c r="Q1466" i="8"/>
  <c r="S1466" i="8"/>
  <c r="R1466" i="8"/>
  <c r="Q1465" i="8"/>
  <c r="S1465" i="8"/>
  <c r="R1465" i="8"/>
  <c r="Q1464" i="8"/>
  <c r="S1464" i="8"/>
  <c r="R1464" i="8"/>
  <c r="Q1463" i="8"/>
  <c r="S1463" i="8"/>
  <c r="R1463" i="8"/>
  <c r="Q1462" i="8"/>
  <c r="S1462" i="8"/>
  <c r="R1462" i="8"/>
  <c r="Q1461" i="8"/>
  <c r="S1461" i="8"/>
  <c r="R1461" i="8"/>
  <c r="Q1460" i="8"/>
  <c r="S1460" i="8"/>
  <c r="R1460" i="8"/>
  <c r="Q1459" i="8"/>
  <c r="S1459" i="8"/>
  <c r="R1459" i="8"/>
  <c r="Q1458" i="8"/>
  <c r="S1458" i="8"/>
  <c r="R1458" i="8"/>
  <c r="Q1457" i="8"/>
  <c r="S1457" i="8"/>
  <c r="R1457" i="8"/>
  <c r="Q1456" i="8"/>
  <c r="S1456" i="8"/>
  <c r="R1456" i="8"/>
  <c r="Q1455" i="8"/>
  <c r="S1455" i="8"/>
  <c r="R1455" i="8"/>
  <c r="Q1454" i="8"/>
  <c r="S1454" i="8"/>
  <c r="R1454" i="8"/>
  <c r="Q1453" i="8"/>
  <c r="S1453" i="8"/>
  <c r="R1453" i="8"/>
  <c r="Q1452" i="8"/>
  <c r="S1452" i="8"/>
  <c r="R1452" i="8"/>
  <c r="Q1451" i="8"/>
  <c r="S1451" i="8"/>
  <c r="R1451" i="8"/>
  <c r="Q1450" i="8"/>
  <c r="S1450" i="8"/>
  <c r="R1450" i="8"/>
  <c r="Q1449" i="8"/>
  <c r="S1449" i="8"/>
  <c r="R1449" i="8"/>
  <c r="Q1448" i="8"/>
  <c r="S1448" i="8"/>
  <c r="R1448" i="8"/>
  <c r="Q1447" i="8"/>
  <c r="S1447" i="8"/>
  <c r="R1447" i="8"/>
  <c r="Q1446" i="8"/>
  <c r="S1446" i="8"/>
  <c r="R1446" i="8"/>
  <c r="Q1445" i="8"/>
  <c r="S1445" i="8"/>
  <c r="R1445" i="8"/>
  <c r="Q1444" i="8"/>
  <c r="S1444" i="8"/>
  <c r="R1444" i="8"/>
  <c r="Q1443" i="8"/>
  <c r="S1443" i="8"/>
  <c r="R1443" i="8"/>
  <c r="Q1442" i="8"/>
  <c r="S1442" i="8"/>
  <c r="R1442" i="8"/>
  <c r="Q1441" i="8"/>
  <c r="S1441" i="8"/>
  <c r="R1441" i="8"/>
  <c r="Q1440" i="8"/>
  <c r="S1440" i="8"/>
  <c r="R1440" i="8"/>
  <c r="Q1439" i="8"/>
  <c r="S1439" i="8"/>
  <c r="R1439" i="8"/>
  <c r="Q1438" i="8"/>
  <c r="S1438" i="8"/>
  <c r="R1438" i="8"/>
  <c r="Q1437" i="8"/>
  <c r="S1437" i="8"/>
  <c r="R1437" i="8"/>
  <c r="Q1436" i="8"/>
  <c r="S1436" i="8"/>
  <c r="R1436" i="8"/>
  <c r="Q1435" i="8"/>
  <c r="S1435" i="8"/>
  <c r="R1435" i="8"/>
  <c r="Q1434" i="8"/>
  <c r="S1434" i="8"/>
  <c r="R1434" i="8"/>
  <c r="Q1433" i="8"/>
  <c r="S1433" i="8"/>
  <c r="R1433" i="8"/>
  <c r="Q1432" i="8"/>
  <c r="S1432" i="8"/>
  <c r="R1432" i="8"/>
  <c r="Q1431" i="8"/>
  <c r="S1431" i="8"/>
  <c r="R1431" i="8"/>
  <c r="Q1430" i="8"/>
  <c r="S1430" i="8"/>
  <c r="R1430" i="8"/>
  <c r="Q1429" i="8"/>
  <c r="S1429" i="8"/>
  <c r="R1429" i="8"/>
  <c r="Q1428" i="8"/>
  <c r="S1428" i="8"/>
  <c r="R1428" i="8"/>
  <c r="Q1427" i="8"/>
  <c r="S1427" i="8"/>
  <c r="R1427" i="8"/>
  <c r="Q1426" i="8"/>
  <c r="S1426" i="8"/>
  <c r="R1426" i="8"/>
  <c r="Q1425" i="8"/>
  <c r="S1425" i="8"/>
  <c r="R1425" i="8"/>
  <c r="Q1424" i="8"/>
  <c r="S1424" i="8"/>
  <c r="R1424" i="8"/>
  <c r="Q1423" i="8"/>
  <c r="S1423" i="8"/>
  <c r="R1423" i="8"/>
  <c r="Q1422" i="8"/>
  <c r="S1422" i="8"/>
  <c r="R1422" i="8"/>
  <c r="Q1421" i="8"/>
  <c r="S1421" i="8"/>
  <c r="R1421" i="8"/>
  <c r="Q1420" i="8"/>
  <c r="S1420" i="8"/>
  <c r="R1420" i="8"/>
  <c r="Q1419" i="8"/>
  <c r="S1419" i="8"/>
  <c r="R1419" i="8"/>
  <c r="Q1418" i="8"/>
  <c r="S1418" i="8"/>
  <c r="R1418" i="8"/>
  <c r="Q1417" i="8"/>
  <c r="S1417" i="8"/>
  <c r="R1417" i="8"/>
  <c r="Q1416" i="8"/>
  <c r="S1416" i="8"/>
  <c r="R1416" i="8"/>
  <c r="Q1415" i="8"/>
  <c r="S1415" i="8"/>
  <c r="R1415" i="8"/>
  <c r="Q1414" i="8"/>
  <c r="S1414" i="8"/>
  <c r="R1414" i="8"/>
  <c r="Q1413" i="8"/>
  <c r="S1413" i="8"/>
  <c r="R1413" i="8"/>
  <c r="Q1412" i="8"/>
  <c r="S1412" i="8"/>
  <c r="R1412" i="8"/>
  <c r="Q1411" i="8"/>
  <c r="S1411" i="8"/>
  <c r="R1411" i="8"/>
  <c r="Q1410" i="8"/>
  <c r="S1410" i="8"/>
  <c r="R1410" i="8"/>
  <c r="Q1409" i="8"/>
  <c r="S1409" i="8"/>
  <c r="R1409" i="8"/>
  <c r="Q1408" i="8"/>
  <c r="S1408" i="8"/>
  <c r="R1408" i="8"/>
  <c r="Q1407" i="8"/>
  <c r="S1407" i="8"/>
  <c r="R1407" i="8"/>
  <c r="Q1406" i="8"/>
  <c r="S1406" i="8"/>
  <c r="R1406" i="8"/>
  <c r="Q1405" i="8"/>
  <c r="S1405" i="8"/>
  <c r="R1405" i="8"/>
  <c r="Q1404" i="8"/>
  <c r="S1404" i="8"/>
  <c r="R1404" i="8"/>
  <c r="Q1403" i="8"/>
  <c r="S1403" i="8"/>
  <c r="R1403" i="8"/>
  <c r="Q1402" i="8"/>
  <c r="S1402" i="8"/>
  <c r="R1402" i="8"/>
  <c r="Q1401" i="8"/>
  <c r="S1401" i="8"/>
  <c r="R1401" i="8"/>
  <c r="Q1400" i="8"/>
  <c r="S1400" i="8"/>
  <c r="R1400" i="8"/>
  <c r="Q1399" i="8"/>
  <c r="S1399" i="8"/>
  <c r="R1399" i="8"/>
  <c r="Q1398" i="8"/>
  <c r="S1398" i="8"/>
  <c r="R1398" i="8"/>
  <c r="Q1397" i="8"/>
  <c r="S1397" i="8"/>
  <c r="R1397" i="8"/>
  <c r="Q1396" i="8"/>
  <c r="S1396" i="8"/>
  <c r="R1396" i="8"/>
  <c r="Q1395" i="8"/>
  <c r="S1395" i="8"/>
  <c r="R1395" i="8"/>
  <c r="Q1394" i="8"/>
  <c r="S1394" i="8"/>
  <c r="R1394" i="8"/>
  <c r="Q1393" i="8"/>
  <c r="S1393" i="8"/>
  <c r="R1393" i="8"/>
  <c r="Q1392" i="8"/>
  <c r="S1392" i="8"/>
  <c r="R1392" i="8"/>
  <c r="Q1391" i="8"/>
  <c r="S1391" i="8"/>
  <c r="R1391" i="8"/>
  <c r="Q1390" i="8"/>
  <c r="S1390" i="8"/>
  <c r="R1390" i="8"/>
  <c r="Q1389" i="8"/>
  <c r="S1389" i="8"/>
  <c r="R1389" i="8"/>
  <c r="Q1388" i="8"/>
  <c r="S1388" i="8"/>
  <c r="R1388" i="8"/>
  <c r="Q1387" i="8"/>
  <c r="S1387" i="8"/>
  <c r="R1387" i="8"/>
  <c r="Q1386" i="8"/>
  <c r="S1386" i="8"/>
  <c r="R1386" i="8"/>
  <c r="Q1385" i="8"/>
  <c r="S1385" i="8"/>
  <c r="R1385" i="8"/>
  <c r="Q1384" i="8"/>
  <c r="S1384" i="8"/>
  <c r="R1384" i="8"/>
  <c r="Q1383" i="8"/>
  <c r="S1383" i="8"/>
  <c r="R1383" i="8"/>
  <c r="Q1382" i="8"/>
  <c r="S1382" i="8"/>
  <c r="R1382" i="8"/>
  <c r="Q1381" i="8"/>
  <c r="S1381" i="8"/>
  <c r="R1381" i="8"/>
  <c r="Q1380" i="8"/>
  <c r="S1380" i="8"/>
  <c r="R1380" i="8"/>
  <c r="Q1379" i="8"/>
  <c r="S1379" i="8"/>
  <c r="R1379" i="8"/>
  <c r="Q1378" i="8"/>
  <c r="S1378" i="8"/>
  <c r="R1378" i="8"/>
  <c r="Q1377" i="8"/>
  <c r="S1377" i="8"/>
  <c r="R1377" i="8"/>
  <c r="Q1376" i="8"/>
  <c r="S1376" i="8"/>
  <c r="R1376" i="8"/>
  <c r="Q1375" i="8"/>
  <c r="S1375" i="8"/>
  <c r="R1375" i="8"/>
  <c r="Q1374" i="8"/>
  <c r="S1374" i="8"/>
  <c r="R1374" i="8"/>
  <c r="Q1373" i="8"/>
  <c r="S1373" i="8"/>
  <c r="R1373" i="8"/>
  <c r="Q1372" i="8"/>
  <c r="S1372" i="8"/>
  <c r="R1372" i="8"/>
  <c r="Q1371" i="8"/>
  <c r="S1371" i="8"/>
  <c r="R1371" i="8"/>
  <c r="Q1370" i="8"/>
  <c r="S1370" i="8"/>
  <c r="R1370" i="8"/>
  <c r="Q1369" i="8"/>
  <c r="S1369" i="8"/>
  <c r="R1369" i="8"/>
  <c r="Q1368" i="8"/>
  <c r="S1368" i="8"/>
  <c r="R1368" i="8"/>
  <c r="Q1367" i="8"/>
  <c r="S1367" i="8"/>
  <c r="R1367" i="8"/>
  <c r="Q1366" i="8"/>
  <c r="S1366" i="8"/>
  <c r="R1366" i="8"/>
  <c r="Q1365" i="8"/>
  <c r="S1365" i="8"/>
  <c r="R1365" i="8"/>
  <c r="Q1364" i="8"/>
  <c r="S1364" i="8"/>
  <c r="R1364" i="8"/>
  <c r="Q1363" i="8"/>
  <c r="S1363" i="8"/>
  <c r="R1363" i="8"/>
  <c r="Q1362" i="8"/>
  <c r="S1362" i="8"/>
  <c r="R1362" i="8"/>
  <c r="Q1361" i="8"/>
  <c r="S1361" i="8"/>
  <c r="R1361" i="8"/>
  <c r="Q1360" i="8"/>
  <c r="S1360" i="8"/>
  <c r="R1360" i="8"/>
  <c r="Q1359" i="8"/>
  <c r="S1359" i="8"/>
  <c r="R1359" i="8"/>
  <c r="Q1358" i="8"/>
  <c r="S1358" i="8"/>
  <c r="R1358" i="8"/>
  <c r="Q1357" i="8"/>
  <c r="S1357" i="8"/>
  <c r="R1357" i="8"/>
  <c r="Q1356" i="8"/>
  <c r="S1356" i="8"/>
  <c r="R1356" i="8"/>
  <c r="Q1355" i="8"/>
  <c r="S1355" i="8"/>
  <c r="R1355" i="8"/>
  <c r="Q1354" i="8"/>
  <c r="S1354" i="8"/>
  <c r="R1354" i="8"/>
  <c r="Q1353" i="8"/>
  <c r="S1353" i="8"/>
  <c r="R1353" i="8"/>
  <c r="Q1352" i="8"/>
  <c r="S1352" i="8"/>
  <c r="R1352" i="8"/>
  <c r="Q1351" i="8"/>
  <c r="S1351" i="8"/>
  <c r="R1351" i="8"/>
  <c r="Q1350" i="8"/>
  <c r="S1350" i="8"/>
  <c r="R1350" i="8"/>
  <c r="Q1349" i="8"/>
  <c r="S1349" i="8"/>
  <c r="R1349" i="8"/>
  <c r="Q1348" i="8"/>
  <c r="S1348" i="8"/>
  <c r="R1348" i="8"/>
  <c r="Q1347" i="8"/>
  <c r="S1347" i="8"/>
  <c r="R1347" i="8"/>
  <c r="Q1346" i="8"/>
  <c r="S1346" i="8"/>
  <c r="R1346" i="8"/>
  <c r="Q1345" i="8"/>
  <c r="S1345" i="8"/>
  <c r="R1345" i="8"/>
  <c r="Q1344" i="8"/>
  <c r="S1344" i="8"/>
  <c r="R1344" i="8"/>
  <c r="Q1343" i="8"/>
  <c r="S1343" i="8"/>
  <c r="R1343" i="8"/>
  <c r="Q1342" i="8"/>
  <c r="S1342" i="8"/>
  <c r="R1342" i="8"/>
  <c r="Q1341" i="8"/>
  <c r="S1341" i="8"/>
  <c r="R1341" i="8"/>
  <c r="Q1340" i="8"/>
  <c r="S1340" i="8"/>
  <c r="R1340" i="8"/>
  <c r="Q1339" i="8"/>
  <c r="S1339" i="8"/>
  <c r="R1339" i="8"/>
  <c r="Q1338" i="8"/>
  <c r="S1338" i="8"/>
  <c r="R1338" i="8"/>
  <c r="Q1337" i="8"/>
  <c r="S1337" i="8"/>
  <c r="R1337" i="8"/>
  <c r="Q1336" i="8"/>
  <c r="S1336" i="8"/>
  <c r="R1336" i="8"/>
  <c r="Q1335" i="8"/>
  <c r="S1335" i="8"/>
  <c r="R1335" i="8"/>
  <c r="Q1334" i="8"/>
  <c r="S1334" i="8"/>
  <c r="R1334" i="8"/>
  <c r="Q1333" i="8"/>
  <c r="S1333" i="8"/>
  <c r="R1333" i="8"/>
  <c r="Q1332" i="8"/>
  <c r="S1332" i="8"/>
  <c r="R1332" i="8"/>
  <c r="Q1331" i="8"/>
  <c r="S1331" i="8"/>
  <c r="R1331" i="8"/>
  <c r="Q1330" i="8"/>
  <c r="S1330" i="8"/>
  <c r="R1330" i="8"/>
  <c r="Q1329" i="8"/>
  <c r="S1329" i="8"/>
  <c r="R1329" i="8"/>
  <c r="Q1328" i="8"/>
  <c r="S1328" i="8"/>
  <c r="R1328" i="8"/>
  <c r="Q1327" i="8"/>
  <c r="S1327" i="8"/>
  <c r="R1327" i="8"/>
  <c r="Q1326" i="8"/>
  <c r="S1326" i="8"/>
  <c r="R1326" i="8"/>
  <c r="Q1325" i="8"/>
  <c r="S1325" i="8"/>
  <c r="R1325" i="8"/>
  <c r="Q1324" i="8"/>
  <c r="S1324" i="8"/>
  <c r="R1324" i="8"/>
  <c r="Q1323" i="8"/>
  <c r="S1323" i="8"/>
  <c r="R1323" i="8"/>
  <c r="Q1322" i="8"/>
  <c r="S1322" i="8"/>
  <c r="R1322" i="8"/>
  <c r="Q1321" i="8"/>
  <c r="S1321" i="8"/>
  <c r="R1321" i="8"/>
  <c r="Q1320" i="8"/>
  <c r="S1320" i="8"/>
  <c r="R1320" i="8"/>
  <c r="Q1319" i="8"/>
  <c r="S1319" i="8"/>
  <c r="R1319" i="8"/>
  <c r="Q1318" i="8"/>
  <c r="S1318" i="8"/>
  <c r="R1318" i="8"/>
  <c r="Q1317" i="8"/>
  <c r="S1317" i="8"/>
  <c r="R1317" i="8"/>
  <c r="Q1316" i="8"/>
  <c r="S1316" i="8"/>
  <c r="R1316" i="8"/>
  <c r="Q1315" i="8"/>
  <c r="S1315" i="8"/>
  <c r="R1315" i="8"/>
  <c r="Q1314" i="8"/>
  <c r="S1314" i="8"/>
  <c r="R1314" i="8"/>
  <c r="Q1313" i="8"/>
  <c r="S1313" i="8"/>
  <c r="R1313" i="8"/>
  <c r="Q1312" i="8"/>
  <c r="S1312" i="8"/>
  <c r="R1312" i="8"/>
  <c r="Q1311" i="8"/>
  <c r="S1311" i="8"/>
  <c r="R1311" i="8"/>
  <c r="Q1310" i="8"/>
  <c r="S1310" i="8"/>
  <c r="R1310" i="8"/>
  <c r="Q1309" i="8"/>
  <c r="S1309" i="8"/>
  <c r="R1309" i="8"/>
  <c r="Q1308" i="8"/>
  <c r="S1308" i="8"/>
  <c r="R1308" i="8"/>
  <c r="Q1307" i="8"/>
  <c r="S1307" i="8"/>
  <c r="R1307" i="8"/>
  <c r="Q1306" i="8"/>
  <c r="S1306" i="8"/>
  <c r="R1306" i="8"/>
  <c r="Q1305" i="8"/>
  <c r="S1305" i="8"/>
  <c r="R1305" i="8"/>
  <c r="Q1304" i="8"/>
  <c r="S1304" i="8"/>
  <c r="R1304" i="8"/>
  <c r="Q1303" i="8"/>
  <c r="S1303" i="8"/>
  <c r="R1303" i="8"/>
  <c r="Q1302" i="8"/>
  <c r="S1302" i="8"/>
  <c r="R1302" i="8"/>
  <c r="Q1301" i="8"/>
  <c r="S1301" i="8"/>
  <c r="R1301" i="8"/>
  <c r="Q1300" i="8"/>
  <c r="S1300" i="8"/>
  <c r="R1300" i="8"/>
  <c r="Q1299" i="8"/>
  <c r="S1299" i="8"/>
  <c r="R1299" i="8"/>
  <c r="Q1298" i="8"/>
  <c r="S1298" i="8"/>
  <c r="R1298" i="8"/>
  <c r="Q1297" i="8"/>
  <c r="S1297" i="8"/>
  <c r="R1297" i="8"/>
  <c r="Q1296" i="8"/>
  <c r="S1296" i="8"/>
  <c r="R1296" i="8"/>
  <c r="Q1295" i="8"/>
  <c r="S1295" i="8"/>
  <c r="R1295" i="8"/>
  <c r="Q1294" i="8"/>
  <c r="S1294" i="8"/>
  <c r="R1294" i="8"/>
  <c r="Q1293" i="8"/>
  <c r="S1293" i="8"/>
  <c r="R1293" i="8"/>
  <c r="Q1292" i="8"/>
  <c r="S1292" i="8"/>
  <c r="R1292" i="8"/>
  <c r="Q1291" i="8"/>
  <c r="S1291" i="8"/>
  <c r="R1291" i="8"/>
  <c r="Q1290" i="8"/>
  <c r="S1290" i="8"/>
  <c r="R1290" i="8"/>
  <c r="Q1289" i="8"/>
  <c r="S1289" i="8"/>
  <c r="R1289" i="8"/>
  <c r="Q1288" i="8"/>
  <c r="S1288" i="8"/>
  <c r="R1288" i="8"/>
  <c r="Q1287" i="8"/>
  <c r="S1287" i="8"/>
  <c r="R1287" i="8"/>
  <c r="Q1286" i="8"/>
  <c r="S1286" i="8"/>
  <c r="R1286" i="8"/>
  <c r="Q1285" i="8"/>
  <c r="S1285" i="8"/>
  <c r="R1285" i="8"/>
  <c r="Q1284" i="8"/>
  <c r="S1284" i="8"/>
  <c r="R1284" i="8"/>
  <c r="Q1283" i="8"/>
  <c r="S1283" i="8"/>
  <c r="R1283" i="8"/>
  <c r="Q1282" i="8"/>
  <c r="S1282" i="8"/>
  <c r="R1282" i="8"/>
  <c r="Q1281" i="8"/>
  <c r="S1281" i="8"/>
  <c r="R1281" i="8"/>
  <c r="Q1280" i="8"/>
  <c r="S1280" i="8"/>
  <c r="R1280" i="8"/>
  <c r="Q1279" i="8"/>
  <c r="S1279" i="8"/>
  <c r="R1279" i="8"/>
  <c r="Q1278" i="8"/>
  <c r="S1278" i="8"/>
  <c r="R1278" i="8"/>
  <c r="Q1277" i="8"/>
  <c r="S1277" i="8"/>
  <c r="R1277" i="8"/>
  <c r="Q1276" i="8"/>
  <c r="S1276" i="8"/>
  <c r="R1276" i="8"/>
  <c r="Q1275" i="8"/>
  <c r="S1275" i="8"/>
  <c r="R1275" i="8"/>
  <c r="Q1274" i="8"/>
  <c r="S1274" i="8"/>
  <c r="R1274" i="8"/>
  <c r="Q1273" i="8"/>
  <c r="S1273" i="8"/>
  <c r="R1273" i="8"/>
  <c r="Q1272" i="8"/>
  <c r="S1272" i="8"/>
  <c r="R1272" i="8"/>
  <c r="Q1271" i="8"/>
  <c r="S1271" i="8"/>
  <c r="R1271" i="8"/>
  <c r="Q1270" i="8"/>
  <c r="S1270" i="8"/>
  <c r="R1270" i="8"/>
  <c r="Q1269" i="8"/>
  <c r="S1269" i="8"/>
  <c r="R1269" i="8"/>
  <c r="Q1268" i="8"/>
  <c r="S1268" i="8"/>
  <c r="R1268" i="8"/>
  <c r="Q1267" i="8"/>
  <c r="S1267" i="8"/>
  <c r="R1267" i="8"/>
  <c r="Q1266" i="8"/>
  <c r="S1266" i="8"/>
  <c r="R1266" i="8"/>
  <c r="Q1265" i="8"/>
  <c r="S1265" i="8"/>
  <c r="R1265" i="8"/>
  <c r="Q1264" i="8"/>
  <c r="S1264" i="8"/>
  <c r="R1264" i="8"/>
  <c r="Q1263" i="8"/>
  <c r="S1263" i="8"/>
  <c r="R1263" i="8"/>
  <c r="Q1262" i="8"/>
  <c r="S1262" i="8"/>
  <c r="R1262" i="8"/>
  <c r="Q1261" i="8"/>
  <c r="S1261" i="8"/>
  <c r="R1261" i="8"/>
  <c r="Q1260" i="8"/>
  <c r="S1260" i="8"/>
  <c r="R1260" i="8"/>
  <c r="Q1259" i="8"/>
  <c r="S1259" i="8"/>
  <c r="R1259" i="8"/>
  <c r="Q1258" i="8"/>
  <c r="S1258" i="8"/>
  <c r="R1258" i="8"/>
  <c r="Q1257" i="8"/>
  <c r="S1257" i="8"/>
  <c r="R1257" i="8"/>
  <c r="Q1256" i="8"/>
  <c r="S1256" i="8"/>
  <c r="R1256" i="8"/>
  <c r="Q1255" i="8"/>
  <c r="S1255" i="8"/>
  <c r="R1255" i="8"/>
  <c r="Q1254" i="8"/>
  <c r="S1254" i="8"/>
  <c r="R1254" i="8"/>
  <c r="Q1253" i="8"/>
  <c r="S1253" i="8"/>
  <c r="R1253" i="8"/>
  <c r="Q1252" i="8"/>
  <c r="S1252" i="8"/>
  <c r="R1252" i="8"/>
  <c r="Q1251" i="8"/>
  <c r="S1251" i="8"/>
  <c r="R1251" i="8"/>
  <c r="Q1250" i="8"/>
  <c r="S1250" i="8"/>
  <c r="R1250" i="8"/>
  <c r="Q1249" i="8"/>
  <c r="S1249" i="8"/>
  <c r="R1249" i="8"/>
  <c r="Q1248" i="8"/>
  <c r="S1248" i="8"/>
  <c r="R1248" i="8"/>
  <c r="Q1247" i="8"/>
  <c r="S1247" i="8"/>
  <c r="R1247" i="8"/>
  <c r="Q1246" i="8"/>
  <c r="S1246" i="8"/>
  <c r="R1246" i="8"/>
  <c r="Q1245" i="8"/>
  <c r="S1245" i="8"/>
  <c r="R1245" i="8"/>
  <c r="Q1244" i="8"/>
  <c r="S1244" i="8"/>
  <c r="R1244" i="8"/>
  <c r="Q1243" i="8"/>
  <c r="S1243" i="8"/>
  <c r="R1243" i="8"/>
  <c r="Q1242" i="8"/>
  <c r="S1242" i="8"/>
  <c r="R1242" i="8"/>
  <c r="Q1241" i="8"/>
  <c r="S1241" i="8"/>
  <c r="R1241" i="8"/>
  <c r="Q1240" i="8"/>
  <c r="S1240" i="8"/>
  <c r="R1240" i="8"/>
  <c r="Q1239" i="8"/>
  <c r="S1239" i="8"/>
  <c r="R1239" i="8"/>
  <c r="Q1238" i="8"/>
  <c r="S1238" i="8"/>
  <c r="R1238" i="8"/>
  <c r="Q1237" i="8"/>
  <c r="S1237" i="8"/>
  <c r="R1237" i="8"/>
  <c r="Q1236" i="8"/>
  <c r="S1236" i="8"/>
  <c r="R1236" i="8"/>
  <c r="Q1235" i="8"/>
  <c r="S1235" i="8"/>
  <c r="R1235" i="8"/>
  <c r="Q1234" i="8"/>
  <c r="S1234" i="8"/>
  <c r="R1234" i="8"/>
  <c r="Q1233" i="8"/>
  <c r="S1233" i="8"/>
  <c r="R1233" i="8"/>
  <c r="Q1232" i="8"/>
  <c r="S1232" i="8"/>
  <c r="R1232" i="8"/>
  <c r="Q1231" i="8"/>
  <c r="S1231" i="8"/>
  <c r="R1231" i="8"/>
  <c r="Q1230" i="8"/>
  <c r="S1230" i="8"/>
  <c r="R1230" i="8"/>
  <c r="Q1229" i="8"/>
  <c r="S1229" i="8"/>
  <c r="R1229" i="8"/>
  <c r="Q1228" i="8"/>
  <c r="S1228" i="8"/>
  <c r="R1228" i="8"/>
  <c r="Q1227" i="8"/>
  <c r="S1227" i="8"/>
  <c r="R1227" i="8"/>
  <c r="Q1226" i="8"/>
  <c r="S1226" i="8"/>
  <c r="R1226" i="8"/>
  <c r="Q1225" i="8"/>
  <c r="S1225" i="8"/>
  <c r="R1225" i="8"/>
  <c r="Q1224" i="8"/>
  <c r="S1224" i="8"/>
  <c r="R1224" i="8"/>
  <c r="Q1223" i="8"/>
  <c r="S1223" i="8"/>
  <c r="R1223" i="8"/>
  <c r="Q1222" i="8"/>
  <c r="S1222" i="8"/>
  <c r="R1222" i="8"/>
  <c r="Q1221" i="8"/>
  <c r="S1221" i="8"/>
  <c r="R1221" i="8"/>
  <c r="Q1220" i="8"/>
  <c r="S1220" i="8"/>
  <c r="R1220" i="8"/>
  <c r="Q1219" i="8"/>
  <c r="S1219" i="8"/>
  <c r="R1219" i="8"/>
  <c r="Q1218" i="8"/>
  <c r="S1218" i="8"/>
  <c r="R1218" i="8"/>
  <c r="Q1217" i="8"/>
  <c r="S1217" i="8"/>
  <c r="R1217" i="8"/>
  <c r="Q1216" i="8"/>
  <c r="S1216" i="8"/>
  <c r="R1216" i="8"/>
  <c r="Q1215" i="8"/>
  <c r="S1215" i="8"/>
  <c r="R1215" i="8"/>
  <c r="Q1214" i="8"/>
  <c r="S1214" i="8"/>
  <c r="R1214" i="8"/>
  <c r="Q1213" i="8"/>
  <c r="S1213" i="8"/>
  <c r="R1213" i="8"/>
  <c r="Q1212" i="8"/>
  <c r="S1212" i="8"/>
  <c r="R1212" i="8"/>
  <c r="Q1211" i="8"/>
  <c r="S1211" i="8"/>
  <c r="R1211" i="8"/>
  <c r="Q1210" i="8"/>
  <c r="S1210" i="8"/>
  <c r="R1210" i="8"/>
  <c r="Q1209" i="8"/>
  <c r="S1209" i="8"/>
  <c r="R1209" i="8"/>
  <c r="Q1208" i="8"/>
  <c r="S1208" i="8"/>
  <c r="R1208" i="8"/>
  <c r="Q1207" i="8"/>
  <c r="S1207" i="8"/>
  <c r="R1207" i="8"/>
  <c r="Q1206" i="8"/>
  <c r="S1206" i="8"/>
  <c r="R1206" i="8"/>
  <c r="Q1205" i="8"/>
  <c r="S1205" i="8"/>
  <c r="R1205" i="8"/>
  <c r="Q1204" i="8"/>
  <c r="S1204" i="8"/>
  <c r="R1204" i="8"/>
  <c r="Q1203" i="8"/>
  <c r="S1203" i="8"/>
  <c r="R1203" i="8"/>
  <c r="Q1202" i="8"/>
  <c r="S1202" i="8"/>
  <c r="R1202" i="8"/>
  <c r="Q1201" i="8"/>
  <c r="S1201" i="8"/>
  <c r="R1201" i="8"/>
  <c r="Q1200" i="8"/>
  <c r="S1200" i="8"/>
  <c r="R1200" i="8"/>
  <c r="Q1199" i="8"/>
  <c r="S1199" i="8"/>
  <c r="R1199" i="8"/>
  <c r="Q1198" i="8"/>
  <c r="S1198" i="8"/>
  <c r="R1198" i="8"/>
  <c r="Q1197" i="8"/>
  <c r="S1197" i="8"/>
  <c r="R1197" i="8"/>
  <c r="Q1196" i="8"/>
  <c r="S1196" i="8"/>
  <c r="R1196" i="8"/>
  <c r="Q1195" i="8"/>
  <c r="S1195" i="8"/>
  <c r="R1195" i="8"/>
  <c r="Q1194" i="8"/>
  <c r="S1194" i="8"/>
  <c r="R1194" i="8"/>
  <c r="Q1193" i="8"/>
  <c r="S1193" i="8"/>
  <c r="R1193" i="8"/>
  <c r="Q1192" i="8"/>
  <c r="S1192" i="8"/>
  <c r="R1192" i="8"/>
  <c r="Q1191" i="8"/>
  <c r="S1191" i="8"/>
  <c r="R1191" i="8"/>
  <c r="Q1190" i="8"/>
  <c r="S1190" i="8"/>
  <c r="R1190" i="8"/>
  <c r="Q1189" i="8"/>
  <c r="S1189" i="8"/>
  <c r="R1189" i="8"/>
  <c r="Q1188" i="8"/>
  <c r="S1188" i="8"/>
  <c r="R1188" i="8"/>
  <c r="Q1187" i="8"/>
  <c r="S1187" i="8"/>
  <c r="R1187" i="8"/>
  <c r="Q1186" i="8"/>
  <c r="S1186" i="8"/>
  <c r="R1186" i="8"/>
  <c r="Q1185" i="8"/>
  <c r="S1185" i="8"/>
  <c r="R1185" i="8"/>
  <c r="Q1184" i="8"/>
  <c r="S1184" i="8"/>
  <c r="R1184" i="8"/>
  <c r="Q1183" i="8"/>
  <c r="S1183" i="8"/>
  <c r="R1183" i="8"/>
  <c r="Q1182" i="8"/>
  <c r="S1182" i="8"/>
  <c r="R1182" i="8"/>
  <c r="Q1181" i="8"/>
  <c r="S1181" i="8"/>
  <c r="R1181" i="8"/>
  <c r="Q1180" i="8"/>
  <c r="S1180" i="8"/>
  <c r="R1180" i="8"/>
  <c r="Q1179" i="8"/>
  <c r="S1179" i="8"/>
  <c r="R1179" i="8"/>
  <c r="Q1178" i="8"/>
  <c r="S1178" i="8"/>
  <c r="R1178" i="8"/>
  <c r="Q1177" i="8"/>
  <c r="S1177" i="8"/>
  <c r="R1177" i="8"/>
  <c r="Q1176" i="8"/>
  <c r="S1176" i="8"/>
  <c r="R1176" i="8"/>
  <c r="Q1175" i="8"/>
  <c r="S1175" i="8"/>
  <c r="R1175" i="8"/>
  <c r="Q1174" i="8"/>
  <c r="S1174" i="8"/>
  <c r="R1174" i="8"/>
  <c r="Q1173" i="8"/>
  <c r="S1173" i="8"/>
  <c r="R1173" i="8"/>
  <c r="Q1172" i="8"/>
  <c r="S1172" i="8"/>
  <c r="R1172" i="8"/>
  <c r="Q1171" i="8"/>
  <c r="S1171" i="8"/>
  <c r="R1171" i="8"/>
  <c r="Q1170" i="8"/>
  <c r="S1170" i="8"/>
  <c r="R1170" i="8"/>
  <c r="Q1169" i="8"/>
  <c r="S1169" i="8"/>
  <c r="R1169" i="8"/>
  <c r="Q1168" i="8"/>
  <c r="S1168" i="8"/>
  <c r="R1168" i="8"/>
  <c r="Q1167" i="8"/>
  <c r="S1167" i="8"/>
  <c r="R1167" i="8"/>
  <c r="Q1166" i="8"/>
  <c r="S1166" i="8"/>
  <c r="R1166" i="8"/>
  <c r="Q1165" i="8"/>
  <c r="S1165" i="8"/>
  <c r="R1165" i="8"/>
  <c r="Q1164" i="8"/>
  <c r="S1164" i="8"/>
  <c r="R1164" i="8"/>
  <c r="Q1163" i="8"/>
  <c r="S1163" i="8"/>
  <c r="R1163" i="8"/>
  <c r="Q1162" i="8"/>
  <c r="S1162" i="8"/>
  <c r="R1162" i="8"/>
  <c r="Q1161" i="8"/>
  <c r="S1161" i="8"/>
  <c r="R1161" i="8"/>
  <c r="Q1160" i="8"/>
  <c r="S1160" i="8"/>
  <c r="R1160" i="8"/>
  <c r="Q1159" i="8"/>
  <c r="S1159" i="8"/>
  <c r="R1159" i="8"/>
  <c r="Q1158" i="8"/>
  <c r="S1158" i="8"/>
  <c r="R1158" i="8"/>
  <c r="Q1157" i="8"/>
  <c r="S1157" i="8"/>
  <c r="R1157" i="8"/>
  <c r="Q1156" i="8"/>
  <c r="S1156" i="8"/>
  <c r="R1156" i="8"/>
  <c r="Q1155" i="8"/>
  <c r="S1155" i="8"/>
  <c r="R1155" i="8"/>
  <c r="Q1154" i="8"/>
  <c r="S1154" i="8"/>
  <c r="R1154" i="8"/>
  <c r="Q1153" i="8"/>
  <c r="S1153" i="8"/>
  <c r="R1153" i="8"/>
  <c r="Q1152" i="8"/>
  <c r="S1152" i="8"/>
  <c r="R1152" i="8"/>
  <c r="Q1151" i="8"/>
  <c r="S1151" i="8"/>
  <c r="R1151" i="8"/>
  <c r="Q1150" i="8"/>
  <c r="S1150" i="8"/>
  <c r="R1150" i="8"/>
  <c r="Q1149" i="8"/>
  <c r="S1149" i="8"/>
  <c r="R1149" i="8"/>
  <c r="Q1148" i="8"/>
  <c r="S1148" i="8"/>
  <c r="R1148" i="8"/>
  <c r="Q1147" i="8"/>
  <c r="S1147" i="8"/>
  <c r="R1147" i="8"/>
  <c r="Q1146" i="8"/>
  <c r="S1146" i="8"/>
  <c r="R1146" i="8"/>
  <c r="Q1145" i="8"/>
  <c r="S1145" i="8"/>
  <c r="R1145" i="8"/>
  <c r="Q1144" i="8"/>
  <c r="S1144" i="8"/>
  <c r="R1144" i="8"/>
  <c r="Q1143" i="8"/>
  <c r="S1143" i="8"/>
  <c r="R1143" i="8"/>
  <c r="Q1142" i="8"/>
  <c r="S1142" i="8"/>
  <c r="R1142" i="8"/>
  <c r="Q1141" i="8"/>
  <c r="S1141" i="8"/>
  <c r="R1141" i="8"/>
  <c r="Q1140" i="8"/>
  <c r="S1140" i="8"/>
  <c r="R1140" i="8"/>
  <c r="Q1139" i="8"/>
  <c r="S1139" i="8"/>
  <c r="R1139" i="8"/>
  <c r="Q1138" i="8"/>
  <c r="S1138" i="8"/>
  <c r="R1138" i="8"/>
  <c r="Q1137" i="8"/>
  <c r="S1137" i="8"/>
  <c r="R1137" i="8"/>
  <c r="Q1136" i="8"/>
  <c r="S1136" i="8"/>
  <c r="R1136" i="8"/>
  <c r="Q1135" i="8"/>
  <c r="S1135" i="8"/>
  <c r="R1135" i="8"/>
  <c r="Q1134" i="8"/>
  <c r="S1134" i="8"/>
  <c r="R1134" i="8"/>
  <c r="Q1133" i="8"/>
  <c r="S1133" i="8"/>
  <c r="R1133" i="8"/>
  <c r="Q1132" i="8"/>
  <c r="S1132" i="8"/>
  <c r="R1132" i="8"/>
  <c r="Q1131" i="8"/>
  <c r="S1131" i="8"/>
  <c r="R1131" i="8"/>
  <c r="Q1130" i="8"/>
  <c r="S1130" i="8"/>
  <c r="R1130" i="8"/>
  <c r="Q1129" i="8"/>
  <c r="S1129" i="8"/>
  <c r="R1129" i="8"/>
  <c r="Q1128" i="8"/>
  <c r="S1128" i="8"/>
  <c r="R1128" i="8"/>
  <c r="Q1127" i="8"/>
  <c r="S1127" i="8"/>
  <c r="R1127" i="8"/>
  <c r="Q1126" i="8"/>
  <c r="S1126" i="8"/>
  <c r="R1126" i="8"/>
  <c r="Q1125" i="8"/>
  <c r="S1125" i="8"/>
  <c r="R1125" i="8"/>
  <c r="Q1124" i="8"/>
  <c r="S1124" i="8"/>
  <c r="R1124" i="8"/>
  <c r="Q1123" i="8"/>
  <c r="S1123" i="8"/>
  <c r="R1123" i="8"/>
  <c r="Q1122" i="8"/>
  <c r="S1122" i="8"/>
  <c r="R1122" i="8"/>
  <c r="Q1121" i="8"/>
  <c r="S1121" i="8"/>
  <c r="R1121" i="8"/>
  <c r="Q1120" i="8"/>
  <c r="S1120" i="8"/>
  <c r="R1120" i="8"/>
  <c r="Q1119" i="8"/>
  <c r="S1119" i="8"/>
  <c r="R1119" i="8"/>
  <c r="Q1118" i="8"/>
  <c r="S1118" i="8"/>
  <c r="R1118" i="8"/>
  <c r="Q1117" i="8"/>
  <c r="S1117" i="8"/>
  <c r="R1117" i="8"/>
  <c r="Q1116" i="8"/>
  <c r="S1116" i="8"/>
  <c r="R1116" i="8"/>
  <c r="Q1115" i="8"/>
  <c r="S1115" i="8"/>
  <c r="R1115" i="8"/>
  <c r="Q1114" i="8"/>
  <c r="S1114" i="8"/>
  <c r="R1114" i="8"/>
  <c r="Q1113" i="8"/>
  <c r="S1113" i="8"/>
  <c r="R1113" i="8"/>
  <c r="Q1112" i="8"/>
  <c r="S1112" i="8"/>
  <c r="R1112" i="8"/>
  <c r="Q1111" i="8"/>
  <c r="S1111" i="8"/>
  <c r="R1111" i="8"/>
  <c r="Q1110" i="8"/>
  <c r="S1110" i="8"/>
  <c r="R1110" i="8"/>
  <c r="Q1109" i="8"/>
  <c r="S1109" i="8"/>
  <c r="R1109" i="8"/>
  <c r="Q1108" i="8"/>
  <c r="S1108" i="8"/>
  <c r="R1108" i="8"/>
  <c r="Q1107" i="8"/>
  <c r="S1107" i="8"/>
  <c r="R1107" i="8"/>
  <c r="Q1106" i="8"/>
  <c r="S1106" i="8"/>
  <c r="R1106" i="8"/>
  <c r="Q1105" i="8"/>
  <c r="S1105" i="8"/>
  <c r="R1105" i="8"/>
  <c r="Q1104" i="8"/>
  <c r="S1104" i="8"/>
  <c r="R1104" i="8"/>
  <c r="Q1103" i="8"/>
  <c r="S1103" i="8"/>
  <c r="R1103" i="8"/>
  <c r="Q1102" i="8"/>
  <c r="S1102" i="8"/>
  <c r="R1102" i="8"/>
  <c r="Q1101" i="8"/>
  <c r="S1101" i="8"/>
  <c r="R1101" i="8"/>
  <c r="Q1100" i="8"/>
  <c r="S1100" i="8"/>
  <c r="R1100" i="8"/>
  <c r="Q1099" i="8"/>
  <c r="S1099" i="8"/>
  <c r="R1099" i="8"/>
  <c r="Q1098" i="8"/>
  <c r="S1098" i="8"/>
  <c r="R1098" i="8"/>
  <c r="Q1097" i="8"/>
  <c r="S1097" i="8"/>
  <c r="R1097" i="8"/>
  <c r="Q1096" i="8"/>
  <c r="S1096" i="8"/>
  <c r="R1096" i="8"/>
  <c r="Q1095" i="8"/>
  <c r="S1095" i="8"/>
  <c r="R1095" i="8"/>
  <c r="Q1094" i="8"/>
  <c r="S1094" i="8"/>
  <c r="R1094" i="8"/>
  <c r="Q1093" i="8"/>
  <c r="S1093" i="8"/>
  <c r="R1093" i="8"/>
  <c r="Q1092" i="8"/>
  <c r="S1092" i="8"/>
  <c r="R1092" i="8"/>
  <c r="Q1091" i="8"/>
  <c r="S1091" i="8"/>
  <c r="R1091" i="8"/>
  <c r="Q1090" i="8"/>
  <c r="S1090" i="8"/>
  <c r="R1090" i="8"/>
  <c r="Q1089" i="8"/>
  <c r="S1089" i="8"/>
  <c r="R1089" i="8"/>
  <c r="Q1088" i="8"/>
  <c r="S1088" i="8"/>
  <c r="R1088" i="8"/>
  <c r="Q1087" i="8"/>
  <c r="S1087" i="8"/>
  <c r="R1087" i="8"/>
  <c r="Q1086" i="8"/>
  <c r="S1086" i="8"/>
  <c r="R1086" i="8"/>
  <c r="Q1085" i="8"/>
  <c r="S1085" i="8"/>
  <c r="R1085" i="8"/>
  <c r="Q1084" i="8"/>
  <c r="S1084" i="8"/>
  <c r="R1084" i="8"/>
  <c r="Q1083" i="8"/>
  <c r="S1083" i="8"/>
  <c r="R1083" i="8"/>
  <c r="Q1082" i="8"/>
  <c r="S1082" i="8"/>
  <c r="R1082" i="8"/>
  <c r="Q1081" i="8"/>
  <c r="S1081" i="8"/>
  <c r="R1081" i="8"/>
  <c r="Q1080" i="8"/>
  <c r="S1080" i="8"/>
  <c r="R1080" i="8"/>
  <c r="Q1079" i="8"/>
  <c r="S1079" i="8"/>
  <c r="R1079" i="8"/>
  <c r="Q1078" i="8"/>
  <c r="S1078" i="8"/>
  <c r="R1078" i="8"/>
  <c r="Q1077" i="8"/>
  <c r="S1077" i="8"/>
  <c r="R1077" i="8"/>
  <c r="Q1076" i="8"/>
  <c r="S1076" i="8"/>
  <c r="R1076" i="8"/>
  <c r="Q1075" i="8"/>
  <c r="S1075" i="8"/>
  <c r="R1075" i="8"/>
  <c r="Q1074" i="8"/>
  <c r="S1074" i="8"/>
  <c r="R1074" i="8"/>
  <c r="Q1073" i="8"/>
  <c r="S1073" i="8"/>
  <c r="R1073" i="8"/>
  <c r="Q1072" i="8"/>
  <c r="S1072" i="8"/>
  <c r="R1072" i="8"/>
  <c r="Q1071" i="8"/>
  <c r="S1071" i="8"/>
  <c r="R1071" i="8"/>
  <c r="Q1070" i="8"/>
  <c r="S1070" i="8"/>
  <c r="R1070" i="8"/>
  <c r="Q1069" i="8"/>
  <c r="S1069" i="8"/>
  <c r="R1069" i="8"/>
  <c r="Q1068" i="8"/>
  <c r="S1068" i="8"/>
  <c r="R1068" i="8"/>
  <c r="Q1067" i="8"/>
  <c r="S1067" i="8"/>
  <c r="R1067" i="8"/>
  <c r="Q1066" i="8"/>
  <c r="S1066" i="8"/>
  <c r="R1066" i="8"/>
  <c r="Q1065" i="8"/>
  <c r="S1065" i="8"/>
  <c r="R1065" i="8"/>
  <c r="Q1064" i="8"/>
  <c r="S1064" i="8"/>
  <c r="R1064" i="8"/>
  <c r="Q1063" i="8"/>
  <c r="S1063" i="8"/>
  <c r="R1063" i="8"/>
  <c r="Q1062" i="8"/>
  <c r="S1062" i="8"/>
  <c r="R1062" i="8"/>
  <c r="Q1061" i="8"/>
  <c r="S1061" i="8"/>
  <c r="R1061" i="8"/>
  <c r="Q1060" i="8"/>
  <c r="S1060" i="8"/>
  <c r="R1060" i="8"/>
  <c r="Q1059" i="8"/>
  <c r="S1059" i="8"/>
  <c r="R1059" i="8"/>
  <c r="Q1058" i="8"/>
  <c r="S1058" i="8"/>
  <c r="R1058" i="8"/>
  <c r="Q1057" i="8"/>
  <c r="S1057" i="8"/>
  <c r="R1057" i="8"/>
  <c r="Q1056" i="8"/>
  <c r="S1056" i="8"/>
  <c r="R1056" i="8"/>
  <c r="Q1055" i="8"/>
  <c r="S1055" i="8"/>
  <c r="R1055" i="8"/>
  <c r="Q1054" i="8"/>
  <c r="S1054" i="8"/>
  <c r="R1054" i="8"/>
  <c r="Q1053" i="8"/>
  <c r="S1053" i="8"/>
  <c r="R1053" i="8"/>
  <c r="Q1052" i="8"/>
  <c r="S1052" i="8"/>
  <c r="R1052" i="8"/>
  <c r="Q1051" i="8"/>
  <c r="S1051" i="8"/>
  <c r="R1051" i="8"/>
  <c r="Q1050" i="8"/>
  <c r="S1050" i="8"/>
  <c r="R1050" i="8"/>
  <c r="Q1049" i="8"/>
  <c r="S1049" i="8"/>
  <c r="R1049" i="8"/>
  <c r="Q1048" i="8"/>
  <c r="S1048" i="8"/>
  <c r="R1048" i="8"/>
  <c r="Q1047" i="8"/>
  <c r="S1047" i="8"/>
  <c r="R1047" i="8"/>
  <c r="Q1046" i="8"/>
  <c r="S1046" i="8"/>
  <c r="R1046" i="8"/>
  <c r="Q1045" i="8"/>
  <c r="S1045" i="8"/>
  <c r="R1045" i="8"/>
  <c r="Q1044" i="8"/>
  <c r="S1044" i="8"/>
  <c r="R1044" i="8"/>
  <c r="Q1043" i="8"/>
  <c r="S1043" i="8"/>
  <c r="R1043" i="8"/>
  <c r="Q1042" i="8"/>
  <c r="S1042" i="8"/>
  <c r="R1042" i="8"/>
  <c r="Q1041" i="8"/>
  <c r="S1041" i="8"/>
  <c r="R1041" i="8"/>
  <c r="Q1040" i="8"/>
  <c r="S1040" i="8"/>
  <c r="R1040" i="8"/>
  <c r="Q1039" i="8"/>
  <c r="S1039" i="8"/>
  <c r="R1039" i="8"/>
  <c r="Q1038" i="8"/>
  <c r="S1038" i="8"/>
  <c r="R1038" i="8"/>
  <c r="Q1037" i="8"/>
  <c r="S1037" i="8"/>
  <c r="R1037" i="8"/>
  <c r="Q1036" i="8"/>
  <c r="S1036" i="8"/>
  <c r="R1036" i="8"/>
  <c r="Q1035" i="8"/>
  <c r="S1035" i="8"/>
  <c r="R1035" i="8"/>
  <c r="Q1034" i="8"/>
  <c r="S1034" i="8"/>
  <c r="R1034" i="8"/>
  <c r="Q1033" i="8"/>
  <c r="S1033" i="8"/>
  <c r="R1033" i="8"/>
  <c r="Q1032" i="8"/>
  <c r="S1032" i="8"/>
  <c r="R1032" i="8"/>
  <c r="Q1031" i="8"/>
  <c r="S1031" i="8"/>
  <c r="R1031" i="8"/>
  <c r="Q1030" i="8"/>
  <c r="S1030" i="8"/>
  <c r="R1030" i="8"/>
  <c r="Q1029" i="8"/>
  <c r="S1029" i="8"/>
  <c r="R1029" i="8"/>
  <c r="Q1028" i="8"/>
  <c r="S1028" i="8"/>
  <c r="R1028" i="8"/>
  <c r="Q1027" i="8"/>
  <c r="S1027" i="8"/>
  <c r="R1027" i="8"/>
  <c r="Q1026" i="8"/>
  <c r="S1026" i="8"/>
  <c r="R1026" i="8"/>
  <c r="Q1025" i="8"/>
  <c r="S1025" i="8"/>
  <c r="R1025" i="8"/>
  <c r="Q1024" i="8"/>
  <c r="S1024" i="8"/>
  <c r="R1024" i="8"/>
  <c r="Q1023" i="8"/>
  <c r="S1023" i="8"/>
  <c r="R1023" i="8"/>
  <c r="Q1022" i="8"/>
  <c r="S1022" i="8"/>
  <c r="R1022" i="8"/>
  <c r="Q1021" i="8"/>
  <c r="S1021" i="8"/>
  <c r="R1021" i="8"/>
  <c r="Q1020" i="8"/>
  <c r="S1020" i="8"/>
  <c r="R1020" i="8"/>
  <c r="Q1019" i="8"/>
  <c r="S1019" i="8"/>
  <c r="R1019" i="8"/>
  <c r="Q1018" i="8"/>
  <c r="S1018" i="8"/>
  <c r="R1018" i="8"/>
  <c r="Q1017" i="8"/>
  <c r="S1017" i="8"/>
  <c r="R1017" i="8"/>
  <c r="Q1016" i="8"/>
  <c r="S1016" i="8"/>
  <c r="R1016" i="8"/>
  <c r="Q1015" i="8"/>
  <c r="S1015" i="8"/>
  <c r="R1015" i="8"/>
  <c r="Q1014" i="8"/>
  <c r="S1014" i="8"/>
  <c r="R1014" i="8"/>
  <c r="Q1013" i="8"/>
  <c r="S1013" i="8"/>
  <c r="R1013" i="8"/>
  <c r="Q1012" i="8"/>
  <c r="S1012" i="8"/>
  <c r="R1012" i="8"/>
  <c r="Q1011" i="8"/>
  <c r="S1011" i="8"/>
  <c r="R1011" i="8"/>
  <c r="Q1010" i="8"/>
  <c r="S1010" i="8"/>
  <c r="R1010" i="8"/>
  <c r="Q1009" i="8"/>
  <c r="S1009" i="8"/>
  <c r="R1009" i="8"/>
  <c r="Q1008" i="8"/>
  <c r="S1008" i="8"/>
  <c r="R1008" i="8"/>
  <c r="Q1007" i="8"/>
  <c r="S1007" i="8"/>
  <c r="R1007" i="8"/>
  <c r="Q1006" i="8"/>
  <c r="S1006" i="8"/>
  <c r="R1006" i="8"/>
  <c r="Q1005" i="8"/>
  <c r="S1005" i="8"/>
  <c r="R1005" i="8"/>
  <c r="Q1004" i="8"/>
  <c r="S1004" i="8"/>
  <c r="R1004" i="8"/>
  <c r="Q1003" i="8"/>
  <c r="S1003" i="8"/>
  <c r="R1003" i="8"/>
  <c r="Q1002" i="8"/>
  <c r="S1002" i="8"/>
  <c r="R1002" i="8"/>
  <c r="Q1001" i="8"/>
  <c r="S1001" i="8"/>
  <c r="R1001" i="8"/>
  <c r="Q1000" i="8"/>
  <c r="S1000" i="8"/>
  <c r="R1000" i="8"/>
  <c r="Q999" i="8"/>
  <c r="S999" i="8"/>
  <c r="R999" i="8"/>
  <c r="Q998" i="8"/>
  <c r="S998" i="8"/>
  <c r="R998" i="8"/>
  <c r="Q997" i="8"/>
  <c r="S997" i="8"/>
  <c r="R997" i="8"/>
  <c r="Q996" i="8"/>
  <c r="S996" i="8"/>
  <c r="R996" i="8"/>
  <c r="Q995" i="8"/>
  <c r="S995" i="8"/>
  <c r="R995" i="8"/>
  <c r="Q994" i="8"/>
  <c r="S994" i="8"/>
  <c r="R994" i="8"/>
  <c r="Q993" i="8"/>
  <c r="S993" i="8"/>
  <c r="R993" i="8"/>
  <c r="Q992" i="8"/>
  <c r="S992" i="8"/>
  <c r="R992" i="8"/>
  <c r="Q991" i="8"/>
  <c r="S991" i="8"/>
  <c r="R991" i="8"/>
  <c r="Q990" i="8"/>
  <c r="S990" i="8"/>
  <c r="R990" i="8"/>
  <c r="Q989" i="8"/>
  <c r="S989" i="8"/>
  <c r="R989" i="8"/>
  <c r="Q988" i="8"/>
  <c r="S988" i="8"/>
  <c r="R988" i="8"/>
  <c r="Q987" i="8"/>
  <c r="S987" i="8"/>
  <c r="R987" i="8"/>
  <c r="Q986" i="8"/>
  <c r="S986" i="8"/>
  <c r="R986" i="8"/>
  <c r="Q985" i="8"/>
  <c r="S985" i="8"/>
  <c r="R985" i="8"/>
  <c r="Q984" i="8"/>
  <c r="S984" i="8"/>
  <c r="R984" i="8"/>
  <c r="Q983" i="8"/>
  <c r="S983" i="8"/>
  <c r="R983" i="8"/>
  <c r="Q982" i="8"/>
  <c r="S982" i="8"/>
  <c r="R982" i="8"/>
  <c r="Q981" i="8"/>
  <c r="S981" i="8"/>
  <c r="R981" i="8"/>
  <c r="Q980" i="8"/>
  <c r="S980" i="8"/>
  <c r="R980" i="8"/>
  <c r="Q979" i="8"/>
  <c r="S979" i="8"/>
  <c r="R979" i="8"/>
  <c r="Q978" i="8"/>
  <c r="S978" i="8"/>
  <c r="R978" i="8"/>
  <c r="Q977" i="8"/>
  <c r="S977" i="8"/>
  <c r="R977" i="8"/>
  <c r="Q976" i="8"/>
  <c r="S976" i="8"/>
  <c r="R976" i="8"/>
  <c r="Q975" i="8"/>
  <c r="S975" i="8"/>
  <c r="R975" i="8"/>
  <c r="Q974" i="8"/>
  <c r="S974" i="8"/>
  <c r="R974" i="8"/>
  <c r="Q973" i="8"/>
  <c r="S973" i="8"/>
  <c r="R973" i="8"/>
  <c r="Q972" i="8"/>
  <c r="S972" i="8"/>
  <c r="R972" i="8"/>
  <c r="Q971" i="8"/>
  <c r="S971" i="8"/>
  <c r="R971" i="8"/>
  <c r="Q970" i="8"/>
  <c r="S970" i="8"/>
  <c r="R970" i="8"/>
  <c r="Q969" i="8"/>
  <c r="S969" i="8"/>
  <c r="R969" i="8"/>
  <c r="Q968" i="8"/>
  <c r="S968" i="8"/>
  <c r="R968" i="8"/>
  <c r="Q967" i="8"/>
  <c r="S967" i="8"/>
  <c r="R967" i="8"/>
  <c r="Q966" i="8"/>
  <c r="S966" i="8"/>
  <c r="R966" i="8"/>
  <c r="Q965" i="8"/>
  <c r="S965" i="8"/>
  <c r="R965" i="8"/>
  <c r="Q964" i="8"/>
  <c r="S964" i="8"/>
  <c r="R964" i="8"/>
  <c r="Q963" i="8"/>
  <c r="S963" i="8"/>
  <c r="R963" i="8"/>
  <c r="Q962" i="8"/>
  <c r="S962" i="8"/>
  <c r="R962" i="8"/>
  <c r="Q961" i="8"/>
  <c r="S961" i="8"/>
  <c r="R961" i="8"/>
  <c r="Q960" i="8"/>
  <c r="S960" i="8"/>
  <c r="R960" i="8"/>
  <c r="Q959" i="8"/>
  <c r="S959" i="8"/>
  <c r="R959" i="8"/>
  <c r="Q958" i="8"/>
  <c r="S958" i="8"/>
  <c r="R958" i="8"/>
  <c r="Q957" i="8"/>
  <c r="S957" i="8"/>
  <c r="R957" i="8"/>
  <c r="Q956" i="8"/>
  <c r="S956" i="8"/>
  <c r="R956" i="8"/>
  <c r="Q955" i="8"/>
  <c r="S955" i="8"/>
  <c r="R955" i="8"/>
  <c r="Q954" i="8"/>
  <c r="S954" i="8"/>
  <c r="R954" i="8"/>
  <c r="Q953" i="8"/>
  <c r="S953" i="8"/>
  <c r="R953" i="8"/>
  <c r="Q952" i="8"/>
  <c r="S952" i="8"/>
  <c r="R952" i="8"/>
  <c r="Q951" i="8"/>
  <c r="S951" i="8"/>
  <c r="R951" i="8"/>
  <c r="Q950" i="8"/>
  <c r="S950" i="8"/>
  <c r="R950" i="8"/>
  <c r="Q949" i="8"/>
  <c r="S949" i="8"/>
  <c r="R949" i="8"/>
  <c r="Q948" i="8"/>
  <c r="S948" i="8"/>
  <c r="R948" i="8"/>
  <c r="Q947" i="8"/>
  <c r="S947" i="8"/>
  <c r="R947" i="8"/>
  <c r="Q946" i="8"/>
  <c r="S946" i="8"/>
  <c r="R946" i="8"/>
  <c r="Q945" i="8"/>
  <c r="S945" i="8"/>
  <c r="R945" i="8"/>
  <c r="Q944" i="8"/>
  <c r="S944" i="8"/>
  <c r="R944" i="8"/>
  <c r="Q943" i="8"/>
  <c r="S943" i="8"/>
  <c r="R943" i="8"/>
  <c r="Q942" i="8"/>
  <c r="S942" i="8"/>
  <c r="R942" i="8"/>
  <c r="Q941" i="8"/>
  <c r="S941" i="8"/>
  <c r="R941" i="8"/>
  <c r="Q940" i="8"/>
  <c r="S940" i="8"/>
  <c r="R940" i="8"/>
  <c r="Q939" i="8"/>
  <c r="S939" i="8"/>
  <c r="R939" i="8"/>
  <c r="Q938" i="8"/>
  <c r="S938" i="8"/>
  <c r="R938" i="8"/>
  <c r="Q937" i="8"/>
  <c r="S937" i="8"/>
  <c r="R937" i="8"/>
  <c r="Q936" i="8"/>
  <c r="S936" i="8"/>
  <c r="R936" i="8"/>
  <c r="Q935" i="8"/>
  <c r="S935" i="8"/>
  <c r="R935" i="8"/>
  <c r="Q934" i="8"/>
  <c r="S934" i="8"/>
  <c r="R934" i="8"/>
  <c r="Q933" i="8"/>
  <c r="S933" i="8"/>
  <c r="R933" i="8"/>
  <c r="Q932" i="8"/>
  <c r="S932" i="8"/>
  <c r="R932" i="8"/>
  <c r="Q931" i="8"/>
  <c r="S931" i="8"/>
  <c r="R931" i="8"/>
  <c r="Q930" i="8"/>
  <c r="S930" i="8"/>
  <c r="R930" i="8"/>
  <c r="Q929" i="8"/>
  <c r="S929" i="8"/>
  <c r="R929" i="8"/>
  <c r="Q928" i="8"/>
  <c r="S928" i="8"/>
  <c r="R928" i="8"/>
  <c r="Q927" i="8"/>
  <c r="S927" i="8"/>
  <c r="R927" i="8"/>
  <c r="Q926" i="8"/>
  <c r="S926" i="8"/>
  <c r="R926" i="8"/>
  <c r="Q925" i="8"/>
  <c r="S925" i="8"/>
  <c r="R925" i="8"/>
  <c r="Q924" i="8"/>
  <c r="S924" i="8"/>
  <c r="R924" i="8"/>
  <c r="Q923" i="8"/>
  <c r="S923" i="8"/>
  <c r="R923" i="8"/>
  <c r="Q922" i="8"/>
  <c r="S922" i="8"/>
  <c r="R922" i="8"/>
  <c r="Q921" i="8"/>
  <c r="S921" i="8"/>
  <c r="R921" i="8"/>
  <c r="Q920" i="8"/>
  <c r="S920" i="8"/>
  <c r="R920" i="8"/>
  <c r="Q919" i="8"/>
  <c r="S919" i="8"/>
  <c r="R919" i="8"/>
  <c r="Q918" i="8"/>
  <c r="S918" i="8"/>
  <c r="R918" i="8"/>
  <c r="Q917" i="8"/>
  <c r="S917" i="8"/>
  <c r="R917" i="8"/>
  <c r="Q916" i="8"/>
  <c r="S916" i="8"/>
  <c r="R916" i="8"/>
  <c r="Q915" i="8"/>
  <c r="S915" i="8"/>
  <c r="R915" i="8"/>
  <c r="Q914" i="8"/>
  <c r="S914" i="8"/>
  <c r="R914" i="8"/>
  <c r="Q913" i="8"/>
  <c r="S913" i="8"/>
  <c r="R913" i="8"/>
  <c r="Q912" i="8"/>
  <c r="S912" i="8"/>
  <c r="R912" i="8"/>
  <c r="Q911" i="8"/>
  <c r="S911" i="8"/>
  <c r="R911" i="8"/>
  <c r="Q910" i="8"/>
  <c r="S910" i="8"/>
  <c r="R910" i="8"/>
  <c r="Q909" i="8"/>
  <c r="S909" i="8"/>
  <c r="R909" i="8"/>
  <c r="Q908" i="8"/>
  <c r="S908" i="8"/>
  <c r="R908" i="8"/>
  <c r="Q907" i="8"/>
  <c r="S907" i="8"/>
  <c r="R907" i="8"/>
  <c r="Q906" i="8"/>
  <c r="S906" i="8"/>
  <c r="R906" i="8"/>
  <c r="Q905" i="8"/>
  <c r="S905" i="8"/>
  <c r="R905" i="8"/>
  <c r="Q904" i="8"/>
  <c r="S904" i="8"/>
  <c r="R904" i="8"/>
  <c r="Q903" i="8"/>
  <c r="S903" i="8"/>
  <c r="R903" i="8"/>
  <c r="Q902" i="8"/>
  <c r="S902" i="8"/>
  <c r="R902" i="8"/>
  <c r="Q901" i="8"/>
  <c r="S901" i="8"/>
  <c r="R901" i="8"/>
  <c r="Q900" i="8"/>
  <c r="S900" i="8"/>
  <c r="R900" i="8"/>
  <c r="Q899" i="8"/>
  <c r="S899" i="8"/>
  <c r="R899" i="8"/>
  <c r="Q898" i="8"/>
  <c r="S898" i="8"/>
  <c r="R898" i="8"/>
  <c r="Q897" i="8"/>
  <c r="S897" i="8"/>
  <c r="R897" i="8"/>
  <c r="Q896" i="8"/>
  <c r="S896" i="8"/>
  <c r="R896" i="8"/>
  <c r="Q895" i="8"/>
  <c r="S895" i="8"/>
  <c r="R895" i="8"/>
  <c r="Q894" i="8"/>
  <c r="S894" i="8"/>
  <c r="R894" i="8"/>
  <c r="Q893" i="8"/>
  <c r="S893" i="8"/>
  <c r="R893" i="8"/>
  <c r="Q892" i="8"/>
  <c r="S892" i="8"/>
  <c r="R892" i="8"/>
  <c r="Q891" i="8"/>
  <c r="S891" i="8"/>
  <c r="R891" i="8"/>
  <c r="Q890" i="8"/>
  <c r="S890" i="8"/>
  <c r="R890" i="8"/>
  <c r="Q889" i="8"/>
  <c r="S889" i="8"/>
  <c r="R889" i="8"/>
  <c r="Q888" i="8"/>
  <c r="S888" i="8"/>
  <c r="R888" i="8"/>
  <c r="Q887" i="8"/>
  <c r="S887" i="8"/>
  <c r="R887" i="8"/>
  <c r="Q886" i="8"/>
  <c r="S886" i="8"/>
  <c r="R886" i="8"/>
  <c r="Q885" i="8"/>
  <c r="S885" i="8"/>
  <c r="R885" i="8"/>
  <c r="Q884" i="8"/>
  <c r="S884" i="8"/>
  <c r="R884" i="8"/>
  <c r="Q883" i="8"/>
  <c r="S883" i="8"/>
  <c r="R883" i="8"/>
  <c r="Q882" i="8"/>
  <c r="S882" i="8"/>
  <c r="R882" i="8"/>
  <c r="Q881" i="8"/>
  <c r="S881" i="8"/>
  <c r="R881" i="8"/>
  <c r="Q880" i="8"/>
  <c r="S880" i="8"/>
  <c r="R880" i="8"/>
  <c r="Q879" i="8"/>
  <c r="S879" i="8"/>
  <c r="R879" i="8"/>
  <c r="Q878" i="8"/>
  <c r="S878" i="8"/>
  <c r="R878" i="8"/>
  <c r="Q877" i="8"/>
  <c r="S877" i="8"/>
  <c r="R877" i="8"/>
  <c r="Q876" i="8"/>
  <c r="S876" i="8"/>
  <c r="R876" i="8"/>
  <c r="Q875" i="8"/>
  <c r="S875" i="8"/>
  <c r="R875" i="8"/>
  <c r="Q874" i="8"/>
  <c r="S874" i="8"/>
  <c r="R874" i="8"/>
  <c r="Q873" i="8"/>
  <c r="S873" i="8"/>
  <c r="R873" i="8"/>
  <c r="Q872" i="8"/>
  <c r="S872" i="8"/>
  <c r="R872" i="8"/>
  <c r="Q871" i="8"/>
  <c r="S871" i="8"/>
  <c r="R871" i="8"/>
  <c r="Q870" i="8"/>
  <c r="S870" i="8"/>
  <c r="R870" i="8"/>
  <c r="Q869" i="8"/>
  <c r="S869" i="8"/>
  <c r="R869" i="8"/>
  <c r="Q868" i="8"/>
  <c r="S868" i="8"/>
  <c r="R868" i="8"/>
  <c r="Q867" i="8"/>
  <c r="S867" i="8"/>
  <c r="R867" i="8"/>
  <c r="Q866" i="8"/>
  <c r="S866" i="8"/>
  <c r="R866" i="8"/>
  <c r="Q865" i="8"/>
  <c r="S865" i="8"/>
  <c r="R865" i="8"/>
  <c r="Q864" i="8"/>
  <c r="S864" i="8"/>
  <c r="R864" i="8"/>
  <c r="Q863" i="8"/>
  <c r="S863" i="8"/>
  <c r="R863" i="8"/>
  <c r="Q862" i="8"/>
  <c r="S862" i="8"/>
  <c r="R862" i="8"/>
  <c r="Q861" i="8"/>
  <c r="S861" i="8"/>
  <c r="R861" i="8"/>
  <c r="Q860" i="8"/>
  <c r="S860" i="8"/>
  <c r="R860" i="8"/>
  <c r="Q859" i="8"/>
  <c r="S859" i="8"/>
  <c r="R859" i="8"/>
  <c r="Q858" i="8"/>
  <c r="S858" i="8"/>
  <c r="R858" i="8"/>
  <c r="Q857" i="8"/>
  <c r="S857" i="8"/>
  <c r="R857" i="8"/>
  <c r="Q856" i="8"/>
  <c r="S856" i="8"/>
  <c r="R856" i="8"/>
  <c r="Q855" i="8"/>
  <c r="S855" i="8"/>
  <c r="R855" i="8"/>
  <c r="Q854" i="8"/>
  <c r="S854" i="8"/>
  <c r="R854" i="8"/>
  <c r="Q853" i="8"/>
  <c r="S853" i="8"/>
  <c r="R853" i="8"/>
  <c r="Q852" i="8"/>
  <c r="S852" i="8"/>
  <c r="R852" i="8"/>
  <c r="Q851" i="8"/>
  <c r="S851" i="8"/>
  <c r="R851" i="8"/>
  <c r="Q850" i="8"/>
  <c r="S850" i="8"/>
  <c r="R850" i="8"/>
  <c r="Q849" i="8"/>
  <c r="S849" i="8"/>
  <c r="R849" i="8"/>
  <c r="Q848" i="8"/>
  <c r="S848" i="8"/>
  <c r="R848" i="8"/>
  <c r="Q847" i="8"/>
  <c r="S847" i="8"/>
  <c r="R847" i="8"/>
  <c r="Q846" i="8"/>
  <c r="S846" i="8"/>
  <c r="R846" i="8"/>
  <c r="Q845" i="8"/>
  <c r="S845" i="8"/>
  <c r="R845" i="8"/>
  <c r="Q844" i="8"/>
  <c r="S844" i="8"/>
  <c r="R844" i="8"/>
  <c r="Q843" i="8"/>
  <c r="S843" i="8"/>
  <c r="R843" i="8"/>
  <c r="Q842" i="8"/>
  <c r="S842" i="8"/>
  <c r="R842" i="8"/>
  <c r="Q841" i="8"/>
  <c r="S841" i="8"/>
  <c r="R841" i="8"/>
  <c r="Q840" i="8"/>
  <c r="S840" i="8"/>
  <c r="R840" i="8"/>
  <c r="Q839" i="8"/>
  <c r="S839" i="8"/>
  <c r="R839" i="8"/>
  <c r="Q838" i="8"/>
  <c r="S838" i="8"/>
  <c r="R838" i="8"/>
  <c r="Q837" i="8"/>
  <c r="S837" i="8"/>
  <c r="R837" i="8"/>
  <c r="Q836" i="8"/>
  <c r="S836" i="8"/>
  <c r="R836" i="8"/>
  <c r="Q835" i="8"/>
  <c r="S835" i="8"/>
  <c r="R835" i="8"/>
  <c r="Q834" i="8"/>
  <c r="S834" i="8"/>
  <c r="R834" i="8"/>
  <c r="Q833" i="8"/>
  <c r="S833" i="8"/>
  <c r="R833" i="8"/>
  <c r="Q832" i="8"/>
  <c r="S832" i="8"/>
  <c r="R832" i="8"/>
  <c r="Q831" i="8"/>
  <c r="S831" i="8"/>
  <c r="R831" i="8"/>
  <c r="Q830" i="8"/>
  <c r="S830" i="8"/>
  <c r="R830" i="8"/>
  <c r="Q829" i="8"/>
  <c r="S829" i="8"/>
  <c r="R829" i="8"/>
  <c r="Q828" i="8"/>
  <c r="S828" i="8"/>
  <c r="R828" i="8"/>
  <c r="Q827" i="8"/>
  <c r="S827" i="8"/>
  <c r="R827" i="8"/>
  <c r="Q826" i="8"/>
  <c r="S826" i="8"/>
  <c r="R826" i="8"/>
  <c r="Q825" i="8"/>
  <c r="S825" i="8"/>
  <c r="R825" i="8"/>
  <c r="Q824" i="8"/>
  <c r="S824" i="8"/>
  <c r="R824" i="8"/>
  <c r="Q823" i="8"/>
  <c r="S823" i="8"/>
  <c r="R823" i="8"/>
  <c r="Q822" i="8"/>
  <c r="S822" i="8"/>
  <c r="R822" i="8"/>
  <c r="Q821" i="8"/>
  <c r="S821" i="8"/>
  <c r="R821" i="8"/>
  <c r="Q820" i="8"/>
  <c r="S820" i="8"/>
  <c r="R820" i="8"/>
  <c r="Q819" i="8"/>
  <c r="S819" i="8"/>
  <c r="R819" i="8"/>
  <c r="Q818" i="8"/>
  <c r="S818" i="8"/>
  <c r="R818" i="8"/>
  <c r="Q817" i="8"/>
  <c r="S817" i="8"/>
  <c r="R817" i="8"/>
  <c r="Q816" i="8"/>
  <c r="S816" i="8"/>
  <c r="R816" i="8"/>
  <c r="Q815" i="8"/>
  <c r="S815" i="8"/>
  <c r="R815" i="8"/>
  <c r="Q814" i="8"/>
  <c r="S814" i="8"/>
  <c r="R814" i="8"/>
  <c r="Q813" i="8"/>
  <c r="S813" i="8"/>
  <c r="R813" i="8"/>
  <c r="Q812" i="8"/>
  <c r="S812" i="8"/>
  <c r="R812" i="8"/>
  <c r="Q811" i="8"/>
  <c r="S811" i="8"/>
  <c r="R811" i="8"/>
  <c r="Q810" i="8"/>
  <c r="S810" i="8"/>
  <c r="R810" i="8"/>
  <c r="Q809" i="8"/>
  <c r="S809" i="8"/>
  <c r="R809" i="8"/>
  <c r="Q808" i="8"/>
  <c r="S808" i="8"/>
  <c r="R808" i="8"/>
  <c r="Q807" i="8"/>
  <c r="S807" i="8"/>
  <c r="R807" i="8"/>
  <c r="Q806" i="8"/>
  <c r="S806" i="8"/>
  <c r="R806" i="8"/>
  <c r="Q805" i="8"/>
  <c r="S805" i="8"/>
  <c r="R805" i="8"/>
  <c r="Q804" i="8"/>
  <c r="S804" i="8"/>
  <c r="R804" i="8"/>
  <c r="Q803" i="8"/>
  <c r="S803" i="8"/>
  <c r="R803" i="8"/>
  <c r="Q802" i="8"/>
  <c r="S802" i="8"/>
  <c r="R802" i="8"/>
  <c r="Q801" i="8"/>
  <c r="S801" i="8"/>
  <c r="R801" i="8"/>
  <c r="Q800" i="8"/>
  <c r="S800" i="8"/>
  <c r="R800" i="8"/>
  <c r="Q799" i="8"/>
  <c r="S799" i="8"/>
  <c r="R799" i="8"/>
  <c r="Q798" i="8"/>
  <c r="S798" i="8"/>
  <c r="R798" i="8"/>
  <c r="Q797" i="8"/>
  <c r="S797" i="8"/>
  <c r="R797" i="8"/>
  <c r="Q796" i="8"/>
  <c r="S796" i="8"/>
  <c r="R796" i="8"/>
  <c r="Q795" i="8"/>
  <c r="S795" i="8"/>
  <c r="R795" i="8"/>
  <c r="Q794" i="8"/>
  <c r="S794" i="8"/>
  <c r="R794" i="8"/>
  <c r="Q793" i="8"/>
  <c r="S793" i="8"/>
  <c r="R793" i="8"/>
  <c r="Q792" i="8"/>
  <c r="S792" i="8"/>
  <c r="R792" i="8"/>
  <c r="Q791" i="8"/>
  <c r="S791" i="8"/>
  <c r="R791" i="8"/>
  <c r="Q790" i="8"/>
  <c r="S790" i="8"/>
  <c r="R790" i="8"/>
  <c r="Q789" i="8"/>
  <c r="S789" i="8"/>
  <c r="R789" i="8"/>
  <c r="Q788" i="8"/>
  <c r="S788" i="8"/>
  <c r="R788" i="8"/>
  <c r="Q787" i="8"/>
  <c r="S787" i="8"/>
  <c r="R787" i="8"/>
  <c r="Q786" i="8"/>
  <c r="S786" i="8"/>
  <c r="R786" i="8"/>
  <c r="Q785" i="8"/>
  <c r="S785" i="8"/>
  <c r="R785" i="8"/>
  <c r="Q784" i="8"/>
  <c r="S784" i="8"/>
  <c r="R784" i="8"/>
  <c r="Q783" i="8"/>
  <c r="S783" i="8"/>
  <c r="R783" i="8"/>
  <c r="Q782" i="8"/>
  <c r="S782" i="8"/>
  <c r="R782" i="8"/>
  <c r="Q781" i="8"/>
  <c r="S781" i="8"/>
  <c r="R781" i="8"/>
  <c r="Q780" i="8"/>
  <c r="S780" i="8"/>
  <c r="R780" i="8"/>
  <c r="Q779" i="8"/>
  <c r="S779" i="8"/>
  <c r="R779" i="8"/>
  <c r="Q778" i="8"/>
  <c r="S778" i="8"/>
  <c r="R778" i="8"/>
  <c r="Q777" i="8"/>
  <c r="S777" i="8"/>
  <c r="R777" i="8"/>
  <c r="Q776" i="8"/>
  <c r="S776" i="8"/>
  <c r="R776" i="8"/>
  <c r="Q775" i="8"/>
  <c r="S775" i="8"/>
  <c r="R775" i="8"/>
  <c r="Q774" i="8"/>
  <c r="S774" i="8"/>
  <c r="R774" i="8"/>
  <c r="Q773" i="8"/>
  <c r="S773" i="8"/>
  <c r="R773" i="8"/>
  <c r="Q772" i="8"/>
  <c r="S772" i="8"/>
  <c r="R772" i="8"/>
  <c r="Q771" i="8"/>
  <c r="S771" i="8"/>
  <c r="R771" i="8"/>
  <c r="Q770" i="8"/>
  <c r="S770" i="8"/>
  <c r="R770" i="8"/>
  <c r="Q769" i="8"/>
  <c r="S769" i="8"/>
  <c r="R769" i="8"/>
  <c r="Q768" i="8"/>
  <c r="S768" i="8"/>
  <c r="R768" i="8"/>
  <c r="Q767" i="8"/>
  <c r="S767" i="8"/>
  <c r="R767" i="8"/>
  <c r="Q766" i="8"/>
  <c r="S766" i="8"/>
  <c r="R766" i="8"/>
  <c r="Q765" i="8"/>
  <c r="S765" i="8"/>
  <c r="R765" i="8"/>
  <c r="Q764" i="8"/>
  <c r="S764" i="8"/>
  <c r="R764" i="8"/>
  <c r="Q763" i="8"/>
  <c r="S763" i="8"/>
  <c r="R763" i="8"/>
  <c r="Q762" i="8"/>
  <c r="S762" i="8"/>
  <c r="R762" i="8"/>
  <c r="Q761" i="8"/>
  <c r="S761" i="8"/>
  <c r="R761" i="8"/>
  <c r="Q760" i="8"/>
  <c r="S760" i="8"/>
  <c r="R760" i="8"/>
  <c r="Q759" i="8"/>
  <c r="S759" i="8"/>
  <c r="R759" i="8"/>
  <c r="Q758" i="8"/>
  <c r="S758" i="8"/>
  <c r="R758" i="8"/>
  <c r="Q757" i="8"/>
  <c r="S757" i="8"/>
  <c r="R757" i="8"/>
  <c r="Q756" i="8"/>
  <c r="S756" i="8"/>
  <c r="R756" i="8"/>
  <c r="Q755" i="8"/>
  <c r="S755" i="8"/>
  <c r="R755" i="8"/>
  <c r="Q754" i="8"/>
  <c r="S754" i="8"/>
  <c r="R754" i="8"/>
  <c r="Q753" i="8"/>
  <c r="S753" i="8"/>
  <c r="R753" i="8"/>
  <c r="Q752" i="8"/>
  <c r="S752" i="8"/>
  <c r="R752" i="8"/>
  <c r="Q751" i="8"/>
  <c r="S751" i="8"/>
  <c r="R751" i="8"/>
  <c r="Q750" i="8"/>
  <c r="S750" i="8"/>
  <c r="R750" i="8"/>
  <c r="Q749" i="8"/>
  <c r="S749" i="8"/>
  <c r="R749" i="8"/>
  <c r="Q748" i="8"/>
  <c r="S748" i="8"/>
  <c r="R748" i="8"/>
  <c r="Q747" i="8"/>
  <c r="S747" i="8"/>
  <c r="R747" i="8"/>
  <c r="Q746" i="8"/>
  <c r="S746" i="8"/>
  <c r="R746" i="8"/>
  <c r="Q745" i="8"/>
  <c r="S745" i="8"/>
  <c r="R745" i="8"/>
  <c r="Q744" i="8"/>
  <c r="S744" i="8"/>
  <c r="R744" i="8"/>
  <c r="Q743" i="8"/>
  <c r="S743" i="8"/>
  <c r="R743" i="8"/>
  <c r="Q742" i="8"/>
  <c r="S742" i="8"/>
  <c r="R742" i="8"/>
  <c r="Q741" i="8"/>
  <c r="S741" i="8"/>
  <c r="R741" i="8"/>
  <c r="Q740" i="8"/>
  <c r="S740" i="8"/>
  <c r="R740" i="8"/>
  <c r="Q739" i="8"/>
  <c r="S739" i="8"/>
  <c r="R739" i="8"/>
  <c r="Q738" i="8"/>
  <c r="S738" i="8"/>
  <c r="R738" i="8"/>
  <c r="Q737" i="8"/>
  <c r="S737" i="8"/>
  <c r="R737" i="8"/>
  <c r="Q736" i="8"/>
  <c r="S736" i="8"/>
  <c r="R736" i="8"/>
  <c r="Q735" i="8"/>
  <c r="S735" i="8"/>
  <c r="R735" i="8"/>
  <c r="Q734" i="8"/>
  <c r="S734" i="8"/>
  <c r="R734" i="8"/>
  <c r="Q733" i="8"/>
  <c r="S733" i="8"/>
  <c r="R733" i="8"/>
  <c r="Q732" i="8"/>
  <c r="S732" i="8"/>
  <c r="R732" i="8"/>
  <c r="Q731" i="8"/>
  <c r="S731" i="8"/>
  <c r="R731" i="8"/>
  <c r="Q730" i="8"/>
  <c r="S730" i="8"/>
  <c r="R730" i="8"/>
  <c r="Q729" i="8"/>
  <c r="S729" i="8"/>
  <c r="R729" i="8"/>
  <c r="Q728" i="8"/>
  <c r="S728" i="8"/>
  <c r="R728" i="8"/>
  <c r="Q727" i="8"/>
  <c r="S727" i="8"/>
  <c r="R727" i="8"/>
  <c r="Q726" i="8"/>
  <c r="S726" i="8"/>
  <c r="R726" i="8"/>
  <c r="Q725" i="8"/>
  <c r="S725" i="8"/>
  <c r="R725" i="8"/>
  <c r="Q724" i="8"/>
  <c r="S724" i="8"/>
  <c r="R724" i="8"/>
  <c r="Q723" i="8"/>
  <c r="S723" i="8"/>
  <c r="R723" i="8"/>
  <c r="Q722" i="8"/>
  <c r="S722" i="8"/>
  <c r="R722" i="8"/>
  <c r="Q721" i="8"/>
  <c r="S721" i="8"/>
  <c r="R721" i="8"/>
  <c r="Q720" i="8"/>
  <c r="S720" i="8"/>
  <c r="R720" i="8"/>
  <c r="Q719" i="8"/>
  <c r="S719" i="8"/>
  <c r="R719" i="8"/>
  <c r="Q718" i="8"/>
  <c r="S718" i="8"/>
  <c r="R718" i="8"/>
  <c r="Q717" i="8"/>
  <c r="S717" i="8"/>
  <c r="R717" i="8"/>
  <c r="Q716" i="8"/>
  <c r="S716" i="8"/>
  <c r="R716" i="8"/>
  <c r="Q715" i="8"/>
  <c r="S715" i="8"/>
  <c r="R715" i="8"/>
  <c r="Q714" i="8"/>
  <c r="S714" i="8"/>
  <c r="R714" i="8"/>
  <c r="Q713" i="8"/>
  <c r="S713" i="8"/>
  <c r="R713" i="8"/>
  <c r="Q712" i="8"/>
  <c r="S712" i="8"/>
  <c r="R712" i="8"/>
  <c r="Q711" i="8"/>
  <c r="S711" i="8"/>
  <c r="R711" i="8"/>
  <c r="Q710" i="8"/>
  <c r="S710" i="8"/>
  <c r="R710" i="8"/>
  <c r="Q709" i="8"/>
  <c r="S709" i="8"/>
  <c r="R709" i="8"/>
  <c r="Q708" i="8"/>
  <c r="S708" i="8"/>
  <c r="R708" i="8"/>
  <c r="Q707" i="8"/>
  <c r="S707" i="8"/>
  <c r="R707" i="8"/>
  <c r="Q706" i="8"/>
  <c r="S706" i="8"/>
  <c r="R706" i="8"/>
  <c r="Q705" i="8"/>
  <c r="S705" i="8"/>
  <c r="R705" i="8"/>
  <c r="Q704" i="8"/>
  <c r="S704" i="8"/>
  <c r="R704" i="8"/>
  <c r="Q703" i="8"/>
  <c r="S703" i="8"/>
  <c r="R703" i="8"/>
  <c r="Q702" i="8"/>
  <c r="S702" i="8"/>
  <c r="R702" i="8"/>
  <c r="Q701" i="8"/>
  <c r="S701" i="8"/>
  <c r="R701" i="8"/>
  <c r="Q700" i="8"/>
  <c r="S700" i="8"/>
  <c r="R700" i="8"/>
  <c r="Q699" i="8"/>
  <c r="S699" i="8"/>
  <c r="R699" i="8"/>
  <c r="Q698" i="8"/>
  <c r="S698" i="8"/>
  <c r="R698" i="8"/>
  <c r="Q697" i="8"/>
  <c r="S697" i="8"/>
  <c r="R697" i="8"/>
  <c r="Q696" i="8"/>
  <c r="S696" i="8"/>
  <c r="R696" i="8"/>
  <c r="Q695" i="8"/>
  <c r="S695" i="8"/>
  <c r="R695" i="8"/>
  <c r="Q694" i="8"/>
  <c r="S694" i="8"/>
  <c r="R694" i="8"/>
  <c r="Q693" i="8"/>
  <c r="S693" i="8"/>
  <c r="R693" i="8"/>
  <c r="Q692" i="8"/>
  <c r="S692" i="8"/>
  <c r="R692" i="8"/>
  <c r="Q691" i="8"/>
  <c r="S691" i="8"/>
  <c r="R691" i="8"/>
  <c r="Q690" i="8"/>
  <c r="S690" i="8"/>
  <c r="R690" i="8"/>
  <c r="Q689" i="8"/>
  <c r="S689" i="8"/>
  <c r="R689" i="8"/>
  <c r="Q688" i="8"/>
  <c r="S688" i="8"/>
  <c r="R688" i="8"/>
  <c r="Q687" i="8"/>
  <c r="S687" i="8"/>
  <c r="R687" i="8"/>
  <c r="Q686" i="8"/>
  <c r="S686" i="8"/>
  <c r="R686" i="8"/>
  <c r="Q685" i="8"/>
  <c r="S685" i="8"/>
  <c r="R685" i="8"/>
  <c r="Q684" i="8"/>
  <c r="S684" i="8"/>
  <c r="R684" i="8"/>
  <c r="Q683" i="8"/>
  <c r="S683" i="8"/>
  <c r="R683" i="8"/>
  <c r="Q682" i="8"/>
  <c r="S682" i="8"/>
  <c r="R682" i="8"/>
  <c r="Q681" i="8"/>
  <c r="S681" i="8"/>
  <c r="R681" i="8"/>
  <c r="Q680" i="8"/>
  <c r="S680" i="8"/>
  <c r="R680" i="8"/>
  <c r="Q679" i="8"/>
  <c r="S679" i="8"/>
  <c r="R679" i="8"/>
  <c r="Q678" i="8"/>
  <c r="S678" i="8"/>
  <c r="R678" i="8"/>
  <c r="Q677" i="8"/>
  <c r="S677" i="8"/>
  <c r="R677" i="8"/>
  <c r="Q676" i="8"/>
  <c r="S676" i="8"/>
  <c r="R676" i="8"/>
  <c r="Q675" i="8"/>
  <c r="S675" i="8"/>
  <c r="R675" i="8"/>
  <c r="Q674" i="8"/>
  <c r="S674" i="8"/>
  <c r="R674" i="8"/>
  <c r="Q673" i="8"/>
  <c r="S673" i="8"/>
  <c r="R673" i="8"/>
  <c r="Q672" i="8"/>
  <c r="S672" i="8"/>
  <c r="R672" i="8"/>
  <c r="Q671" i="8"/>
  <c r="S671" i="8"/>
  <c r="R671" i="8"/>
  <c r="Q670" i="8"/>
  <c r="S670" i="8"/>
  <c r="R670" i="8"/>
  <c r="Q669" i="8"/>
  <c r="S669" i="8"/>
  <c r="R669" i="8"/>
  <c r="Q668" i="8"/>
  <c r="S668" i="8"/>
  <c r="R668" i="8"/>
  <c r="Q667" i="8"/>
  <c r="S667" i="8"/>
  <c r="R667" i="8"/>
  <c r="Q666" i="8"/>
  <c r="S666" i="8"/>
  <c r="R666" i="8"/>
  <c r="Q665" i="8"/>
  <c r="S665" i="8"/>
  <c r="R665" i="8"/>
  <c r="Q664" i="8"/>
  <c r="S664" i="8"/>
  <c r="R664" i="8"/>
  <c r="Q663" i="8"/>
  <c r="S663" i="8"/>
  <c r="R663" i="8"/>
  <c r="Q662" i="8"/>
  <c r="S662" i="8"/>
  <c r="R662" i="8"/>
  <c r="Q661" i="8"/>
  <c r="S661" i="8"/>
  <c r="R661" i="8"/>
  <c r="Q660" i="8"/>
  <c r="S660" i="8"/>
  <c r="R660" i="8"/>
  <c r="Q659" i="8"/>
  <c r="S659" i="8"/>
  <c r="R659" i="8"/>
  <c r="Q658" i="8"/>
  <c r="S658" i="8"/>
  <c r="R658" i="8"/>
  <c r="Q657" i="8"/>
  <c r="S657" i="8"/>
  <c r="R657" i="8"/>
  <c r="Q656" i="8"/>
  <c r="S656" i="8"/>
  <c r="R656" i="8"/>
  <c r="Q655" i="8"/>
  <c r="S655" i="8"/>
  <c r="R655" i="8"/>
  <c r="Q654" i="8"/>
  <c r="S654" i="8"/>
  <c r="R654" i="8"/>
  <c r="Q653" i="8"/>
  <c r="S653" i="8"/>
  <c r="R653" i="8"/>
  <c r="Q652" i="8"/>
  <c r="S652" i="8"/>
  <c r="R652" i="8"/>
  <c r="Q651" i="8"/>
  <c r="S651" i="8"/>
  <c r="R651" i="8"/>
  <c r="Q650" i="8"/>
  <c r="S650" i="8"/>
  <c r="R650" i="8"/>
  <c r="Q649" i="8"/>
  <c r="S649" i="8"/>
  <c r="R649" i="8"/>
  <c r="Q648" i="8"/>
  <c r="S648" i="8"/>
  <c r="R648" i="8"/>
  <c r="Q647" i="8"/>
  <c r="S647" i="8"/>
  <c r="R647" i="8"/>
  <c r="Q646" i="8"/>
  <c r="S646" i="8"/>
  <c r="R646" i="8"/>
  <c r="Q645" i="8"/>
  <c r="S645" i="8"/>
  <c r="R645" i="8"/>
  <c r="Q644" i="8"/>
  <c r="S644" i="8"/>
  <c r="R644" i="8"/>
  <c r="Q643" i="8"/>
  <c r="S643" i="8"/>
  <c r="R643" i="8"/>
  <c r="Q642" i="8"/>
  <c r="S642" i="8"/>
  <c r="R642" i="8"/>
  <c r="Q641" i="8"/>
  <c r="S641" i="8"/>
  <c r="R641" i="8"/>
  <c r="Q640" i="8"/>
  <c r="S640" i="8"/>
  <c r="R640" i="8"/>
  <c r="Q639" i="8"/>
  <c r="S639" i="8"/>
  <c r="R639" i="8"/>
  <c r="Q638" i="8"/>
  <c r="S638" i="8"/>
  <c r="R638" i="8"/>
  <c r="Q637" i="8"/>
  <c r="S637" i="8"/>
  <c r="R637" i="8"/>
  <c r="Q636" i="8"/>
  <c r="S636" i="8"/>
  <c r="R636" i="8"/>
  <c r="Q635" i="8"/>
  <c r="S635" i="8"/>
  <c r="R635" i="8"/>
  <c r="Q634" i="8"/>
  <c r="S634" i="8"/>
  <c r="R634" i="8"/>
  <c r="Q633" i="8"/>
  <c r="S633" i="8"/>
  <c r="R633" i="8"/>
  <c r="Q632" i="8"/>
  <c r="S632" i="8"/>
  <c r="R632" i="8"/>
  <c r="Q631" i="8"/>
  <c r="S631" i="8"/>
  <c r="R631" i="8"/>
  <c r="Q630" i="8"/>
  <c r="S630" i="8"/>
  <c r="R630" i="8"/>
  <c r="Q629" i="8"/>
  <c r="S629" i="8"/>
  <c r="R629" i="8"/>
  <c r="Q628" i="8"/>
  <c r="S628" i="8"/>
  <c r="R628" i="8"/>
  <c r="Q627" i="8"/>
  <c r="S627" i="8"/>
  <c r="R627" i="8"/>
  <c r="Q626" i="8"/>
  <c r="S626" i="8"/>
  <c r="R626" i="8"/>
  <c r="Q625" i="8"/>
  <c r="S625" i="8"/>
  <c r="R625" i="8"/>
  <c r="Q624" i="8"/>
  <c r="S624" i="8"/>
  <c r="R624" i="8"/>
  <c r="Q623" i="8"/>
  <c r="S623" i="8"/>
  <c r="R623" i="8"/>
  <c r="Q622" i="8"/>
  <c r="S622" i="8"/>
  <c r="R622" i="8"/>
  <c r="Q621" i="8"/>
  <c r="S621" i="8"/>
  <c r="R621" i="8"/>
  <c r="Q620" i="8"/>
  <c r="S620" i="8"/>
  <c r="R620" i="8"/>
  <c r="Q619" i="8"/>
  <c r="S619" i="8"/>
  <c r="R619" i="8"/>
  <c r="Q618" i="8"/>
  <c r="S618" i="8"/>
  <c r="R618" i="8"/>
  <c r="Q617" i="8"/>
  <c r="S617" i="8"/>
  <c r="R617" i="8"/>
  <c r="Q616" i="8"/>
  <c r="S616" i="8"/>
  <c r="R616" i="8"/>
  <c r="Q615" i="8"/>
  <c r="S615" i="8"/>
  <c r="R615" i="8"/>
  <c r="Q614" i="8"/>
  <c r="S614" i="8"/>
  <c r="R614" i="8"/>
  <c r="Q613" i="8"/>
  <c r="S613" i="8"/>
  <c r="R613" i="8"/>
  <c r="Q612" i="8"/>
  <c r="S612" i="8"/>
  <c r="R612" i="8"/>
  <c r="Q611" i="8"/>
  <c r="S611" i="8"/>
  <c r="R611" i="8"/>
  <c r="Q610" i="8"/>
  <c r="S610" i="8"/>
  <c r="R610" i="8"/>
  <c r="Q609" i="8"/>
  <c r="S609" i="8"/>
  <c r="R609" i="8"/>
  <c r="Q608" i="8"/>
  <c r="S608" i="8"/>
  <c r="R608" i="8"/>
  <c r="Q607" i="8"/>
  <c r="S607" i="8"/>
  <c r="R607" i="8"/>
  <c r="Q606" i="8"/>
  <c r="S606" i="8"/>
  <c r="R606" i="8"/>
  <c r="Q605" i="8"/>
  <c r="S605" i="8"/>
  <c r="R605" i="8"/>
  <c r="Q604" i="8"/>
  <c r="S604" i="8"/>
  <c r="R604" i="8"/>
  <c r="Q603" i="8"/>
  <c r="S603" i="8"/>
  <c r="R603" i="8"/>
  <c r="Q602" i="8"/>
  <c r="S602" i="8"/>
  <c r="R602" i="8"/>
  <c r="Q601" i="8"/>
  <c r="S601" i="8"/>
  <c r="R601" i="8"/>
  <c r="Q600" i="8"/>
  <c r="S600" i="8"/>
  <c r="R600" i="8"/>
  <c r="Q599" i="8"/>
  <c r="S599" i="8"/>
  <c r="R599" i="8"/>
  <c r="Q598" i="8"/>
  <c r="S598" i="8"/>
  <c r="R598" i="8"/>
  <c r="Q597" i="8"/>
  <c r="S597" i="8"/>
  <c r="R597" i="8"/>
  <c r="Q596" i="8"/>
  <c r="S596" i="8"/>
  <c r="R596" i="8"/>
  <c r="Q595" i="8"/>
  <c r="S595" i="8"/>
  <c r="R595" i="8"/>
  <c r="Q594" i="8"/>
  <c r="S594" i="8"/>
  <c r="R594" i="8"/>
  <c r="Q593" i="8"/>
  <c r="S593" i="8"/>
  <c r="R593" i="8"/>
  <c r="Q592" i="8"/>
  <c r="S592" i="8"/>
  <c r="R592" i="8"/>
  <c r="Q591" i="8"/>
  <c r="S591" i="8"/>
  <c r="R591" i="8"/>
  <c r="Q590" i="8"/>
  <c r="S590" i="8"/>
  <c r="R590" i="8"/>
  <c r="Q589" i="8"/>
  <c r="S589" i="8"/>
  <c r="R589" i="8"/>
  <c r="Q588" i="8"/>
  <c r="S588" i="8"/>
  <c r="R588" i="8"/>
  <c r="Q587" i="8"/>
  <c r="S587" i="8"/>
  <c r="R587" i="8"/>
  <c r="Q586" i="8"/>
  <c r="S586" i="8"/>
  <c r="R586" i="8"/>
  <c r="Q585" i="8"/>
  <c r="S585" i="8"/>
  <c r="R585" i="8"/>
  <c r="Q584" i="8"/>
  <c r="S584" i="8"/>
  <c r="R584" i="8"/>
  <c r="Q583" i="8"/>
  <c r="S583" i="8"/>
  <c r="R583" i="8"/>
  <c r="Q582" i="8"/>
  <c r="S582" i="8"/>
  <c r="R582" i="8"/>
  <c r="Q581" i="8"/>
  <c r="S581" i="8"/>
  <c r="R581" i="8"/>
  <c r="Q580" i="8"/>
  <c r="S580" i="8"/>
  <c r="R580" i="8"/>
  <c r="Q579" i="8"/>
  <c r="S579" i="8"/>
  <c r="R579" i="8"/>
  <c r="Q578" i="8"/>
  <c r="S578" i="8"/>
  <c r="R578" i="8"/>
  <c r="Q577" i="8"/>
  <c r="S577" i="8"/>
  <c r="R577" i="8"/>
  <c r="Q576" i="8"/>
  <c r="S576" i="8"/>
  <c r="R576" i="8"/>
  <c r="Q575" i="8"/>
  <c r="S575" i="8"/>
  <c r="R575" i="8"/>
  <c r="Q574" i="8"/>
  <c r="S574" i="8"/>
  <c r="R574" i="8"/>
  <c r="Q573" i="8"/>
  <c r="S573" i="8"/>
  <c r="R573" i="8"/>
  <c r="Q572" i="8"/>
  <c r="S572" i="8"/>
  <c r="R572" i="8"/>
  <c r="Q571" i="8"/>
  <c r="S571" i="8"/>
  <c r="R571" i="8"/>
  <c r="Q570" i="8"/>
  <c r="S570" i="8"/>
  <c r="R570" i="8"/>
  <c r="Q569" i="8"/>
  <c r="S569" i="8"/>
  <c r="R569" i="8"/>
  <c r="Q568" i="8"/>
  <c r="S568" i="8"/>
  <c r="R568" i="8"/>
  <c r="Q567" i="8"/>
  <c r="S567" i="8"/>
  <c r="R567" i="8"/>
  <c r="Q566" i="8"/>
  <c r="S566" i="8"/>
  <c r="R566" i="8"/>
  <c r="Q565" i="8"/>
  <c r="S565" i="8"/>
  <c r="R565" i="8"/>
  <c r="Q564" i="8"/>
  <c r="S564" i="8"/>
  <c r="R564" i="8"/>
  <c r="Q563" i="8"/>
  <c r="S563" i="8"/>
  <c r="R563" i="8"/>
  <c r="Q562" i="8"/>
  <c r="S562" i="8"/>
  <c r="R562" i="8"/>
  <c r="Q561" i="8"/>
  <c r="S561" i="8"/>
  <c r="R561" i="8"/>
  <c r="Q560" i="8"/>
  <c r="S560" i="8"/>
  <c r="R560" i="8"/>
  <c r="Q559" i="8"/>
  <c r="S559" i="8"/>
  <c r="R559" i="8"/>
  <c r="Q558" i="8"/>
  <c r="S558" i="8"/>
  <c r="R558" i="8"/>
  <c r="Q557" i="8"/>
  <c r="S557" i="8"/>
  <c r="R557" i="8"/>
  <c r="Q556" i="8"/>
  <c r="S556" i="8"/>
  <c r="R556" i="8"/>
  <c r="Q555" i="8"/>
  <c r="S555" i="8"/>
  <c r="R555" i="8"/>
  <c r="Q554" i="8"/>
  <c r="S554" i="8"/>
  <c r="R554" i="8"/>
  <c r="Q553" i="8"/>
  <c r="S553" i="8"/>
  <c r="R553" i="8"/>
  <c r="Q552" i="8"/>
  <c r="S552" i="8"/>
  <c r="R552" i="8"/>
  <c r="Q551" i="8"/>
  <c r="S551" i="8"/>
  <c r="R551" i="8"/>
  <c r="Q550" i="8"/>
  <c r="S550" i="8"/>
  <c r="R550" i="8"/>
  <c r="Q549" i="8"/>
  <c r="S549" i="8"/>
  <c r="R549" i="8"/>
  <c r="Q548" i="8"/>
  <c r="S548" i="8"/>
  <c r="R548" i="8"/>
  <c r="Q547" i="8"/>
  <c r="S547" i="8"/>
  <c r="R547" i="8"/>
  <c r="Q546" i="8"/>
  <c r="S546" i="8"/>
  <c r="R546" i="8"/>
  <c r="Q545" i="8"/>
  <c r="S545" i="8"/>
  <c r="R545" i="8"/>
  <c r="Q544" i="8"/>
  <c r="S544" i="8"/>
  <c r="R544" i="8"/>
  <c r="Q543" i="8"/>
  <c r="S543" i="8"/>
  <c r="R543" i="8"/>
  <c r="Q542" i="8"/>
  <c r="S542" i="8"/>
  <c r="R542" i="8"/>
  <c r="Q541" i="8"/>
  <c r="S541" i="8"/>
  <c r="R541" i="8"/>
  <c r="Q540" i="8"/>
  <c r="S540" i="8"/>
  <c r="R540" i="8"/>
  <c r="Q539" i="8"/>
  <c r="S539" i="8"/>
  <c r="R539" i="8"/>
  <c r="Q538" i="8"/>
  <c r="S538" i="8"/>
  <c r="R538" i="8"/>
  <c r="Q537" i="8"/>
  <c r="S537" i="8"/>
  <c r="R537" i="8"/>
  <c r="Q536" i="8"/>
  <c r="S536" i="8"/>
  <c r="R536" i="8"/>
  <c r="Q535" i="8"/>
  <c r="S535" i="8"/>
  <c r="R535" i="8"/>
  <c r="Q534" i="8"/>
  <c r="S534" i="8"/>
  <c r="R534" i="8"/>
  <c r="Q533" i="8"/>
  <c r="S533" i="8"/>
  <c r="R533" i="8"/>
  <c r="Q532" i="8"/>
  <c r="S532" i="8"/>
  <c r="R532" i="8"/>
  <c r="Q531" i="8"/>
  <c r="S531" i="8"/>
  <c r="R531" i="8"/>
  <c r="Q530" i="8"/>
  <c r="S530" i="8"/>
  <c r="R530" i="8"/>
  <c r="Q529" i="8"/>
  <c r="S529" i="8"/>
  <c r="R529" i="8"/>
  <c r="Q528" i="8"/>
  <c r="S528" i="8"/>
  <c r="R528" i="8"/>
  <c r="Q527" i="8"/>
  <c r="S527" i="8"/>
  <c r="R527" i="8"/>
  <c r="Q526" i="8"/>
  <c r="S526" i="8"/>
  <c r="R526" i="8"/>
  <c r="Q525" i="8"/>
  <c r="S525" i="8"/>
  <c r="R525" i="8"/>
  <c r="Q524" i="8"/>
  <c r="S524" i="8"/>
  <c r="R524" i="8"/>
  <c r="Q523" i="8"/>
  <c r="S523" i="8"/>
  <c r="R523" i="8"/>
  <c r="Q522" i="8"/>
  <c r="S522" i="8"/>
  <c r="R522" i="8"/>
  <c r="Q521" i="8"/>
  <c r="S521" i="8"/>
  <c r="R521" i="8"/>
  <c r="Q520" i="8"/>
  <c r="S520" i="8"/>
  <c r="R520" i="8"/>
  <c r="Q519" i="8"/>
  <c r="S519" i="8"/>
  <c r="R519" i="8"/>
  <c r="Q518" i="8"/>
  <c r="S518" i="8"/>
  <c r="R518" i="8"/>
  <c r="Q517" i="8"/>
  <c r="S517" i="8"/>
  <c r="R517" i="8"/>
  <c r="Q516" i="8"/>
  <c r="S516" i="8"/>
  <c r="R516" i="8"/>
  <c r="Q515" i="8"/>
  <c r="S515" i="8"/>
  <c r="R515" i="8"/>
  <c r="Q514" i="8"/>
  <c r="S514" i="8"/>
  <c r="R514" i="8"/>
  <c r="Q513" i="8"/>
  <c r="S513" i="8"/>
  <c r="R513" i="8"/>
  <c r="Q512" i="8"/>
  <c r="S512" i="8"/>
  <c r="R512" i="8"/>
  <c r="Q511" i="8"/>
  <c r="S511" i="8"/>
  <c r="R511" i="8"/>
  <c r="Q510" i="8"/>
  <c r="S510" i="8"/>
  <c r="R510" i="8"/>
  <c r="Q509" i="8"/>
  <c r="S509" i="8"/>
  <c r="R509" i="8"/>
  <c r="Q508" i="8"/>
  <c r="S508" i="8"/>
  <c r="R508" i="8"/>
  <c r="Q507" i="8"/>
  <c r="S507" i="8"/>
  <c r="R507" i="8"/>
  <c r="Q506" i="8"/>
  <c r="S506" i="8"/>
  <c r="R506" i="8"/>
  <c r="Q505" i="8"/>
  <c r="S505" i="8"/>
  <c r="R505" i="8"/>
  <c r="Q504" i="8"/>
  <c r="S504" i="8"/>
  <c r="R504" i="8"/>
  <c r="Q503" i="8"/>
  <c r="S503" i="8"/>
  <c r="R503" i="8"/>
  <c r="Q502" i="8"/>
  <c r="S502" i="8"/>
  <c r="R502" i="8"/>
  <c r="Q501" i="8"/>
  <c r="S501" i="8"/>
  <c r="R501" i="8"/>
  <c r="Q500" i="8"/>
  <c r="S500" i="8"/>
  <c r="R500" i="8"/>
  <c r="Q499" i="8"/>
  <c r="S499" i="8"/>
  <c r="R499" i="8"/>
  <c r="Q498" i="8"/>
  <c r="S498" i="8"/>
  <c r="R498" i="8"/>
  <c r="Q497" i="8"/>
  <c r="S497" i="8"/>
  <c r="R497" i="8"/>
  <c r="Q496" i="8"/>
  <c r="S496" i="8"/>
  <c r="R496" i="8"/>
  <c r="Q495" i="8"/>
  <c r="S495" i="8"/>
  <c r="R495" i="8"/>
  <c r="Q494" i="8"/>
  <c r="S494" i="8"/>
  <c r="R494" i="8"/>
  <c r="Q493" i="8"/>
  <c r="S493" i="8"/>
  <c r="R493" i="8"/>
  <c r="Q492" i="8"/>
  <c r="S492" i="8"/>
  <c r="R492" i="8"/>
  <c r="Q491" i="8"/>
  <c r="S491" i="8"/>
  <c r="R491" i="8"/>
  <c r="Q490" i="8"/>
  <c r="S490" i="8"/>
  <c r="R490" i="8"/>
  <c r="Q489" i="8"/>
  <c r="S489" i="8"/>
  <c r="R489" i="8"/>
  <c r="Q488" i="8"/>
  <c r="S488" i="8"/>
  <c r="R488" i="8"/>
  <c r="Q487" i="8"/>
  <c r="S487" i="8"/>
  <c r="R487" i="8"/>
  <c r="Q486" i="8"/>
  <c r="S486" i="8"/>
  <c r="R486" i="8"/>
  <c r="Q485" i="8"/>
  <c r="S485" i="8"/>
  <c r="R485" i="8"/>
  <c r="Q484" i="8"/>
  <c r="S484" i="8"/>
  <c r="R484" i="8"/>
  <c r="Q483" i="8"/>
  <c r="S483" i="8"/>
  <c r="R483" i="8"/>
  <c r="Q482" i="8"/>
  <c r="S482" i="8"/>
  <c r="R482" i="8"/>
  <c r="Q481" i="8"/>
  <c r="S481" i="8"/>
  <c r="R481" i="8"/>
  <c r="Q480" i="8"/>
  <c r="S480" i="8"/>
  <c r="R480" i="8"/>
  <c r="Q479" i="8"/>
  <c r="S479" i="8"/>
  <c r="R479" i="8"/>
  <c r="Q478" i="8"/>
  <c r="S478" i="8"/>
  <c r="R478" i="8"/>
  <c r="Q477" i="8"/>
  <c r="S477" i="8"/>
  <c r="R477" i="8"/>
  <c r="Q476" i="8"/>
  <c r="S476" i="8"/>
  <c r="R476" i="8"/>
  <c r="Q475" i="8"/>
  <c r="S475" i="8"/>
  <c r="R475" i="8"/>
  <c r="Q474" i="8"/>
  <c r="S474" i="8"/>
  <c r="R474" i="8"/>
  <c r="Q473" i="8"/>
  <c r="S473" i="8"/>
  <c r="R473" i="8"/>
  <c r="Q472" i="8"/>
  <c r="S472" i="8"/>
  <c r="R472" i="8"/>
  <c r="Q471" i="8"/>
  <c r="S471" i="8"/>
  <c r="R471" i="8"/>
  <c r="Q470" i="8"/>
  <c r="S470" i="8"/>
  <c r="R470" i="8"/>
  <c r="Q469" i="8"/>
  <c r="S469" i="8"/>
  <c r="R469" i="8"/>
  <c r="Q468" i="8"/>
  <c r="S468" i="8"/>
  <c r="R468" i="8"/>
  <c r="Q467" i="8"/>
  <c r="S467" i="8"/>
  <c r="R467" i="8"/>
  <c r="Q466" i="8"/>
  <c r="S466" i="8"/>
  <c r="R466" i="8"/>
  <c r="Q465" i="8"/>
  <c r="S465" i="8"/>
  <c r="R465" i="8"/>
  <c r="Q464" i="8"/>
  <c r="S464" i="8"/>
  <c r="R464" i="8"/>
  <c r="Q463" i="8"/>
  <c r="S463" i="8"/>
  <c r="R463" i="8"/>
  <c r="Q462" i="8"/>
  <c r="S462" i="8"/>
  <c r="R462" i="8"/>
  <c r="Q461" i="8"/>
  <c r="S461" i="8"/>
  <c r="R461" i="8"/>
  <c r="Q460" i="8"/>
  <c r="S460" i="8"/>
  <c r="R460" i="8"/>
  <c r="Q459" i="8"/>
  <c r="S459" i="8"/>
  <c r="R459" i="8"/>
  <c r="Q458" i="8"/>
  <c r="S458" i="8"/>
  <c r="R458" i="8"/>
  <c r="Q457" i="8"/>
  <c r="S457" i="8"/>
  <c r="R457" i="8"/>
  <c r="Q456" i="8"/>
  <c r="S456" i="8"/>
  <c r="R456" i="8"/>
  <c r="Q455" i="8"/>
  <c r="S455" i="8"/>
  <c r="R455" i="8"/>
  <c r="Q454" i="8"/>
  <c r="S454" i="8"/>
  <c r="R454" i="8"/>
  <c r="Q453" i="8"/>
  <c r="S453" i="8"/>
  <c r="R453" i="8"/>
  <c r="Q452" i="8"/>
  <c r="S452" i="8"/>
  <c r="R452" i="8"/>
  <c r="Q451" i="8"/>
  <c r="S451" i="8"/>
  <c r="R451" i="8"/>
  <c r="Q450" i="8"/>
  <c r="S450" i="8"/>
  <c r="R450" i="8"/>
  <c r="Q449" i="8"/>
  <c r="S449" i="8"/>
  <c r="R449" i="8"/>
  <c r="Q448" i="8"/>
  <c r="S448" i="8"/>
  <c r="R448" i="8"/>
  <c r="Q447" i="8"/>
  <c r="S447" i="8"/>
  <c r="R447" i="8"/>
  <c r="Q446" i="8"/>
  <c r="S446" i="8"/>
  <c r="R446" i="8"/>
  <c r="Q445" i="8"/>
  <c r="S445" i="8"/>
  <c r="R445" i="8"/>
  <c r="Q444" i="8"/>
  <c r="S444" i="8"/>
  <c r="R444" i="8"/>
  <c r="Q443" i="8"/>
  <c r="S443" i="8"/>
  <c r="R443" i="8"/>
  <c r="Q442" i="8"/>
  <c r="S442" i="8"/>
  <c r="R442" i="8"/>
  <c r="Q441" i="8"/>
  <c r="S441" i="8"/>
  <c r="R441" i="8"/>
  <c r="Q440" i="8"/>
  <c r="S440" i="8"/>
  <c r="R440" i="8"/>
  <c r="Q439" i="8"/>
  <c r="S439" i="8"/>
  <c r="R439" i="8"/>
  <c r="Q438" i="8"/>
  <c r="S438" i="8"/>
  <c r="R438" i="8"/>
  <c r="Q437" i="8"/>
  <c r="S437" i="8"/>
  <c r="R437" i="8"/>
  <c r="Q436" i="8"/>
  <c r="S436" i="8"/>
  <c r="R436" i="8"/>
  <c r="Q435" i="8"/>
  <c r="S435" i="8"/>
  <c r="R435" i="8"/>
  <c r="Q434" i="8"/>
  <c r="S434" i="8"/>
  <c r="R434" i="8"/>
  <c r="Q433" i="8"/>
  <c r="S433" i="8"/>
  <c r="R433" i="8"/>
  <c r="Q432" i="8"/>
  <c r="S432" i="8"/>
  <c r="R432" i="8"/>
  <c r="Q431" i="8"/>
  <c r="S431" i="8"/>
  <c r="R431" i="8"/>
  <c r="Q430" i="8"/>
  <c r="S430" i="8"/>
  <c r="R430" i="8"/>
  <c r="Q429" i="8"/>
  <c r="S429" i="8"/>
  <c r="R429" i="8"/>
  <c r="Q428" i="8"/>
  <c r="S428" i="8"/>
  <c r="R428" i="8"/>
  <c r="Q427" i="8"/>
  <c r="S427" i="8"/>
  <c r="R427" i="8"/>
  <c r="Q426" i="8"/>
  <c r="S426" i="8"/>
  <c r="R426" i="8"/>
  <c r="Q425" i="8"/>
  <c r="S425" i="8"/>
  <c r="R425" i="8"/>
  <c r="Q424" i="8"/>
  <c r="S424" i="8"/>
  <c r="R424" i="8"/>
  <c r="Q423" i="8"/>
  <c r="S423" i="8"/>
  <c r="R423" i="8"/>
  <c r="Q422" i="8"/>
  <c r="S422" i="8"/>
  <c r="R422" i="8"/>
  <c r="Q421" i="8"/>
  <c r="S421" i="8"/>
  <c r="R421" i="8"/>
  <c r="Q420" i="8"/>
  <c r="S420" i="8"/>
  <c r="R420" i="8"/>
  <c r="Q419" i="8"/>
  <c r="S419" i="8"/>
  <c r="R419" i="8"/>
  <c r="Q418" i="8"/>
  <c r="S418" i="8"/>
  <c r="R418" i="8"/>
  <c r="Q417" i="8"/>
  <c r="S417" i="8"/>
  <c r="R417" i="8"/>
  <c r="Q416" i="8"/>
  <c r="S416" i="8"/>
  <c r="R416" i="8"/>
  <c r="Q415" i="8"/>
  <c r="S415" i="8"/>
  <c r="R415" i="8"/>
  <c r="Q414" i="8"/>
  <c r="S414" i="8"/>
  <c r="R414" i="8"/>
  <c r="Q413" i="8"/>
  <c r="S413" i="8"/>
  <c r="R413" i="8"/>
  <c r="Q412" i="8"/>
  <c r="S412" i="8"/>
  <c r="R412" i="8"/>
  <c r="Q411" i="8"/>
  <c r="S411" i="8"/>
  <c r="R411" i="8"/>
  <c r="Q410" i="8"/>
  <c r="S410" i="8"/>
  <c r="R410" i="8"/>
  <c r="Q409" i="8"/>
  <c r="S409" i="8"/>
  <c r="R409" i="8"/>
  <c r="Q408" i="8"/>
  <c r="S408" i="8"/>
  <c r="R408" i="8"/>
  <c r="Q407" i="8"/>
  <c r="S407" i="8"/>
  <c r="R407" i="8"/>
  <c r="Q406" i="8"/>
  <c r="S406" i="8"/>
  <c r="R406" i="8"/>
  <c r="Q405" i="8"/>
  <c r="S405" i="8"/>
  <c r="R405" i="8"/>
  <c r="Q404" i="8"/>
  <c r="S404" i="8"/>
  <c r="R404" i="8"/>
  <c r="Q403" i="8"/>
  <c r="S403" i="8"/>
  <c r="R403" i="8"/>
  <c r="Q402" i="8"/>
  <c r="S402" i="8"/>
  <c r="R402" i="8"/>
  <c r="Q401" i="8"/>
  <c r="S401" i="8"/>
  <c r="R401" i="8"/>
  <c r="Q400" i="8"/>
  <c r="S400" i="8"/>
  <c r="R400" i="8"/>
  <c r="Q399" i="8"/>
  <c r="S399" i="8"/>
  <c r="R399" i="8"/>
  <c r="Q398" i="8"/>
  <c r="S398" i="8"/>
  <c r="R398" i="8"/>
  <c r="Q397" i="8"/>
  <c r="S397" i="8"/>
  <c r="R397" i="8"/>
  <c r="Q396" i="8"/>
  <c r="S396" i="8"/>
  <c r="R396" i="8"/>
  <c r="Q395" i="8"/>
  <c r="S395" i="8"/>
  <c r="R395" i="8"/>
  <c r="Q394" i="8"/>
  <c r="S394" i="8"/>
  <c r="R394" i="8"/>
  <c r="Q393" i="8"/>
  <c r="S393" i="8"/>
  <c r="R393" i="8"/>
  <c r="Q392" i="8"/>
  <c r="S392" i="8"/>
  <c r="R392" i="8"/>
  <c r="Q391" i="8"/>
  <c r="S391" i="8"/>
  <c r="R391" i="8"/>
  <c r="Q390" i="8"/>
  <c r="S390" i="8"/>
  <c r="R390" i="8"/>
  <c r="Q389" i="8"/>
  <c r="S389" i="8"/>
  <c r="R389" i="8"/>
  <c r="Q388" i="8"/>
  <c r="S388" i="8"/>
  <c r="R388" i="8"/>
  <c r="Q387" i="8"/>
  <c r="S387" i="8"/>
  <c r="R387" i="8"/>
  <c r="Q386" i="8"/>
  <c r="S386" i="8"/>
  <c r="R386" i="8"/>
  <c r="Q385" i="8"/>
  <c r="S385" i="8"/>
  <c r="R385" i="8"/>
  <c r="Q384" i="8"/>
  <c r="S384" i="8"/>
  <c r="R384" i="8"/>
  <c r="Q383" i="8"/>
  <c r="S383" i="8"/>
  <c r="R383" i="8"/>
  <c r="Q382" i="8"/>
  <c r="S382" i="8"/>
  <c r="R382" i="8"/>
  <c r="Q381" i="8"/>
  <c r="S381" i="8"/>
  <c r="R381" i="8"/>
  <c r="Q380" i="8"/>
  <c r="S380" i="8"/>
  <c r="R380" i="8"/>
  <c r="Q379" i="8"/>
  <c r="S379" i="8"/>
  <c r="R379" i="8"/>
  <c r="Q378" i="8"/>
  <c r="S378" i="8"/>
  <c r="R378" i="8"/>
  <c r="Q377" i="8"/>
  <c r="S377" i="8"/>
  <c r="R377" i="8"/>
  <c r="Q376" i="8"/>
  <c r="S376" i="8"/>
  <c r="R376" i="8"/>
  <c r="Q375" i="8"/>
  <c r="S375" i="8"/>
  <c r="R375" i="8"/>
  <c r="Q374" i="8"/>
  <c r="S374" i="8"/>
  <c r="R374" i="8"/>
  <c r="Q373" i="8"/>
  <c r="S373" i="8"/>
  <c r="R373" i="8"/>
  <c r="Q372" i="8"/>
  <c r="S372" i="8"/>
  <c r="R372" i="8"/>
  <c r="Q371" i="8"/>
  <c r="S371" i="8"/>
  <c r="R371" i="8"/>
  <c r="Q370" i="8"/>
  <c r="S370" i="8"/>
  <c r="R370" i="8"/>
  <c r="Q369" i="8"/>
  <c r="S369" i="8"/>
  <c r="R369" i="8"/>
  <c r="Q368" i="8"/>
  <c r="S368" i="8"/>
  <c r="R368" i="8"/>
  <c r="Q367" i="8"/>
  <c r="S367" i="8"/>
  <c r="R367" i="8"/>
  <c r="Q366" i="8"/>
  <c r="S366" i="8"/>
  <c r="R366" i="8"/>
  <c r="Q365" i="8"/>
  <c r="S365" i="8"/>
  <c r="R365" i="8"/>
  <c r="Q364" i="8"/>
  <c r="S364" i="8"/>
  <c r="R364" i="8"/>
  <c r="Q363" i="8"/>
  <c r="S363" i="8"/>
  <c r="R363" i="8"/>
  <c r="Q362" i="8"/>
  <c r="S362" i="8"/>
  <c r="R362" i="8"/>
  <c r="Q361" i="8"/>
  <c r="S361" i="8"/>
  <c r="R361" i="8"/>
  <c r="Q360" i="8"/>
  <c r="S360" i="8"/>
  <c r="R360" i="8"/>
  <c r="Q359" i="8"/>
  <c r="S359" i="8"/>
  <c r="R359" i="8"/>
  <c r="Q358" i="8"/>
  <c r="S358" i="8"/>
  <c r="R358" i="8"/>
  <c r="Q357" i="8"/>
  <c r="S357" i="8"/>
  <c r="R357" i="8"/>
  <c r="Q356" i="8"/>
  <c r="S356" i="8"/>
  <c r="R356" i="8"/>
  <c r="Q355" i="8"/>
  <c r="S355" i="8"/>
  <c r="R355" i="8"/>
  <c r="Q354" i="8"/>
  <c r="S354" i="8"/>
  <c r="R354" i="8"/>
  <c r="Q353" i="8"/>
  <c r="S353" i="8"/>
  <c r="R353" i="8"/>
  <c r="Q352" i="8"/>
  <c r="S352" i="8"/>
  <c r="R352" i="8"/>
  <c r="Q351" i="8"/>
  <c r="S351" i="8"/>
  <c r="R351" i="8"/>
  <c r="Q350" i="8"/>
  <c r="S350" i="8"/>
  <c r="R350" i="8"/>
  <c r="Q349" i="8"/>
  <c r="S349" i="8"/>
  <c r="R349" i="8"/>
  <c r="Q348" i="8"/>
  <c r="S348" i="8"/>
  <c r="R348" i="8"/>
  <c r="Q347" i="8"/>
  <c r="S347" i="8"/>
  <c r="R347" i="8"/>
  <c r="Q346" i="8"/>
  <c r="S346" i="8"/>
  <c r="R346" i="8"/>
  <c r="Q345" i="8"/>
  <c r="S345" i="8"/>
  <c r="R345" i="8"/>
  <c r="Q344" i="8"/>
  <c r="S344" i="8"/>
  <c r="R344" i="8"/>
  <c r="Q343" i="8"/>
  <c r="S343" i="8"/>
  <c r="R343" i="8"/>
  <c r="Q342" i="8"/>
  <c r="S342" i="8"/>
  <c r="R342" i="8"/>
  <c r="Q341" i="8"/>
  <c r="S341" i="8"/>
  <c r="R341" i="8"/>
  <c r="Q340" i="8"/>
  <c r="S340" i="8"/>
  <c r="R340" i="8"/>
  <c r="Q339" i="8"/>
  <c r="S339" i="8"/>
  <c r="R339" i="8"/>
  <c r="Q338" i="8"/>
  <c r="S338" i="8"/>
  <c r="R338" i="8"/>
  <c r="Q337" i="8"/>
  <c r="S337" i="8"/>
  <c r="R337" i="8"/>
  <c r="Q336" i="8"/>
  <c r="S336" i="8"/>
  <c r="R336" i="8"/>
  <c r="Q335" i="8"/>
  <c r="S335" i="8"/>
  <c r="R335" i="8"/>
  <c r="Q334" i="8"/>
  <c r="S334" i="8"/>
  <c r="R334" i="8"/>
  <c r="Q333" i="8"/>
  <c r="S333" i="8"/>
  <c r="R333" i="8"/>
  <c r="Q332" i="8"/>
  <c r="S332" i="8"/>
  <c r="R332" i="8"/>
  <c r="Q331" i="8"/>
  <c r="S331" i="8"/>
  <c r="R331" i="8"/>
  <c r="Q330" i="8"/>
  <c r="S330" i="8"/>
  <c r="R330" i="8"/>
  <c r="Q329" i="8"/>
  <c r="S329" i="8"/>
  <c r="R329" i="8"/>
  <c r="Q328" i="8"/>
  <c r="S328" i="8"/>
  <c r="R328" i="8"/>
  <c r="Q327" i="8"/>
  <c r="S327" i="8"/>
  <c r="R327" i="8"/>
  <c r="Q326" i="8"/>
  <c r="S326" i="8"/>
  <c r="R326" i="8"/>
  <c r="Q325" i="8"/>
  <c r="S325" i="8"/>
  <c r="R325" i="8"/>
  <c r="Q324" i="8"/>
  <c r="S324" i="8"/>
  <c r="R324" i="8"/>
  <c r="Q323" i="8"/>
  <c r="S323" i="8"/>
  <c r="R323" i="8"/>
  <c r="Q322" i="8"/>
  <c r="S322" i="8"/>
  <c r="R322" i="8"/>
  <c r="Q321" i="8"/>
  <c r="S321" i="8"/>
  <c r="R321" i="8"/>
  <c r="Q320" i="8"/>
  <c r="S320" i="8"/>
  <c r="R320" i="8"/>
  <c r="Q319" i="8"/>
  <c r="S319" i="8"/>
  <c r="R319" i="8"/>
  <c r="Q318" i="8"/>
  <c r="S318" i="8"/>
  <c r="R318" i="8"/>
  <c r="Q317" i="8"/>
  <c r="S317" i="8"/>
  <c r="R317" i="8"/>
  <c r="Q316" i="8"/>
  <c r="S316" i="8"/>
  <c r="R316" i="8"/>
  <c r="Q315" i="8"/>
  <c r="S315" i="8"/>
  <c r="R315" i="8"/>
  <c r="Q314" i="8"/>
  <c r="S314" i="8"/>
  <c r="R314" i="8"/>
  <c r="Q313" i="8"/>
  <c r="S313" i="8"/>
  <c r="R313" i="8"/>
  <c r="Q312" i="8"/>
  <c r="S312" i="8"/>
  <c r="R312" i="8"/>
  <c r="Q311" i="8"/>
  <c r="S311" i="8"/>
  <c r="R311" i="8"/>
  <c r="Q310" i="8"/>
  <c r="S310" i="8"/>
  <c r="R310" i="8"/>
  <c r="Q309" i="8"/>
  <c r="S309" i="8"/>
  <c r="R309" i="8"/>
  <c r="Q308" i="8"/>
  <c r="S308" i="8"/>
  <c r="R308" i="8"/>
  <c r="Q307" i="8"/>
  <c r="S307" i="8"/>
  <c r="R307" i="8"/>
  <c r="Q306" i="8"/>
  <c r="S306" i="8"/>
  <c r="R306" i="8"/>
  <c r="Q305" i="8"/>
  <c r="S305" i="8"/>
  <c r="R305" i="8"/>
  <c r="Q304" i="8"/>
  <c r="S304" i="8"/>
  <c r="R304" i="8"/>
  <c r="Q303" i="8"/>
  <c r="S303" i="8"/>
  <c r="R303" i="8"/>
  <c r="Q302" i="8"/>
  <c r="S302" i="8"/>
  <c r="R302" i="8"/>
  <c r="Q301" i="8"/>
  <c r="S301" i="8"/>
  <c r="R301" i="8"/>
  <c r="Q300" i="8"/>
  <c r="S300" i="8"/>
  <c r="R300" i="8"/>
  <c r="Q299" i="8"/>
  <c r="S299" i="8"/>
  <c r="R299" i="8"/>
  <c r="Q298" i="8"/>
  <c r="S298" i="8"/>
  <c r="R298" i="8"/>
  <c r="Q297" i="8"/>
  <c r="S297" i="8"/>
  <c r="R297" i="8"/>
  <c r="Q296" i="8"/>
  <c r="S296" i="8"/>
  <c r="R296" i="8"/>
  <c r="Q295" i="8"/>
  <c r="S295" i="8"/>
  <c r="R295" i="8"/>
  <c r="Q294" i="8"/>
  <c r="S294" i="8"/>
  <c r="R294" i="8"/>
  <c r="Q293" i="8"/>
  <c r="S293" i="8"/>
  <c r="R293" i="8"/>
  <c r="Q292" i="8"/>
  <c r="S292" i="8"/>
  <c r="R292" i="8"/>
  <c r="Q291" i="8"/>
  <c r="S291" i="8"/>
  <c r="R291" i="8"/>
  <c r="Q290" i="8"/>
  <c r="S290" i="8"/>
  <c r="R290" i="8"/>
  <c r="Q289" i="8"/>
  <c r="S289" i="8"/>
  <c r="R289" i="8"/>
  <c r="Q288" i="8"/>
  <c r="S288" i="8"/>
  <c r="R288" i="8"/>
  <c r="Q287" i="8"/>
  <c r="S287" i="8"/>
  <c r="R287" i="8"/>
  <c r="Q286" i="8"/>
  <c r="S286" i="8"/>
  <c r="R286" i="8"/>
  <c r="Q285" i="8"/>
  <c r="S285" i="8"/>
  <c r="R285" i="8"/>
  <c r="Q284" i="8"/>
  <c r="S284" i="8"/>
  <c r="R284" i="8"/>
  <c r="Q283" i="8"/>
  <c r="S283" i="8"/>
  <c r="R283" i="8"/>
  <c r="Q282" i="8"/>
  <c r="S282" i="8"/>
  <c r="R282" i="8"/>
  <c r="Q281" i="8"/>
  <c r="S281" i="8"/>
  <c r="R281" i="8"/>
  <c r="Q280" i="8"/>
  <c r="S280" i="8"/>
  <c r="R280" i="8"/>
  <c r="Q279" i="8"/>
  <c r="S279" i="8"/>
  <c r="R279" i="8"/>
  <c r="Q278" i="8"/>
  <c r="S278" i="8"/>
  <c r="R278" i="8"/>
  <c r="Q277" i="8"/>
  <c r="S277" i="8"/>
  <c r="R277" i="8"/>
  <c r="Q276" i="8"/>
  <c r="S276" i="8"/>
  <c r="R276" i="8"/>
  <c r="Q275" i="8"/>
  <c r="S275" i="8"/>
  <c r="R275" i="8"/>
  <c r="Q274" i="8"/>
  <c r="S274" i="8"/>
  <c r="R274" i="8"/>
  <c r="Q273" i="8"/>
  <c r="S273" i="8"/>
  <c r="R273" i="8"/>
  <c r="Q272" i="8"/>
  <c r="S272" i="8"/>
  <c r="R272" i="8"/>
  <c r="Q271" i="8"/>
  <c r="S271" i="8"/>
  <c r="R271" i="8"/>
  <c r="Q270" i="8"/>
  <c r="S270" i="8"/>
  <c r="R270" i="8"/>
  <c r="Q269" i="8"/>
  <c r="S269" i="8"/>
  <c r="R269" i="8"/>
  <c r="Q268" i="8"/>
  <c r="S268" i="8"/>
  <c r="R268" i="8"/>
  <c r="Q267" i="8"/>
  <c r="S267" i="8"/>
  <c r="R267" i="8"/>
  <c r="Q266" i="8"/>
  <c r="S266" i="8"/>
  <c r="R266" i="8"/>
  <c r="Q265" i="8"/>
  <c r="S265" i="8"/>
  <c r="R265" i="8"/>
  <c r="Q264" i="8"/>
  <c r="S264" i="8"/>
  <c r="R264" i="8"/>
  <c r="Q263" i="8"/>
  <c r="S263" i="8"/>
  <c r="R263" i="8"/>
  <c r="Q262" i="8"/>
  <c r="S262" i="8"/>
  <c r="R262" i="8"/>
  <c r="Q261" i="8"/>
  <c r="S261" i="8"/>
  <c r="R261" i="8"/>
  <c r="Q260" i="8"/>
  <c r="S260" i="8"/>
  <c r="R260" i="8"/>
  <c r="Q259" i="8"/>
  <c r="S259" i="8"/>
  <c r="R259" i="8"/>
  <c r="Q258" i="8"/>
  <c r="S258" i="8"/>
  <c r="R258" i="8"/>
  <c r="Q257" i="8"/>
  <c r="S257" i="8"/>
  <c r="R257" i="8"/>
  <c r="Q256" i="8"/>
  <c r="S256" i="8"/>
  <c r="R256" i="8"/>
  <c r="Q255" i="8"/>
  <c r="S255" i="8"/>
  <c r="R255" i="8"/>
  <c r="Q254" i="8"/>
  <c r="S254" i="8"/>
  <c r="R254" i="8"/>
  <c r="Q253" i="8"/>
  <c r="S253" i="8"/>
  <c r="R253" i="8"/>
  <c r="Q252" i="8"/>
  <c r="S252" i="8"/>
  <c r="R252" i="8"/>
  <c r="Q251" i="8"/>
  <c r="S251" i="8"/>
  <c r="R251" i="8"/>
  <c r="Q250" i="8"/>
  <c r="S250" i="8"/>
  <c r="R250" i="8"/>
  <c r="Q249" i="8"/>
  <c r="S249" i="8"/>
  <c r="R249" i="8"/>
  <c r="Q248" i="8"/>
  <c r="S248" i="8"/>
  <c r="R248" i="8"/>
  <c r="Q247" i="8"/>
  <c r="S247" i="8"/>
  <c r="R247" i="8"/>
  <c r="Q246" i="8"/>
  <c r="S246" i="8"/>
  <c r="R246" i="8"/>
  <c r="Q245" i="8"/>
  <c r="S245" i="8"/>
  <c r="R245" i="8"/>
  <c r="Q244" i="8"/>
  <c r="S244" i="8"/>
  <c r="R244" i="8"/>
  <c r="Q243" i="8"/>
  <c r="S243" i="8"/>
  <c r="R243" i="8"/>
  <c r="Q242" i="8"/>
  <c r="S242" i="8"/>
  <c r="R242" i="8"/>
  <c r="Q241" i="8"/>
  <c r="S241" i="8"/>
  <c r="R241" i="8"/>
  <c r="Q240" i="8"/>
  <c r="S240" i="8"/>
  <c r="R240" i="8"/>
  <c r="Q239" i="8"/>
  <c r="S239" i="8"/>
  <c r="R239" i="8"/>
  <c r="Q238" i="8"/>
  <c r="S238" i="8"/>
  <c r="R238" i="8"/>
  <c r="Q237" i="8"/>
  <c r="S237" i="8"/>
  <c r="R237" i="8"/>
  <c r="Q236" i="8"/>
  <c r="S236" i="8"/>
  <c r="R236" i="8"/>
  <c r="Q235" i="8"/>
  <c r="S235" i="8"/>
  <c r="R235" i="8"/>
  <c r="Q234" i="8"/>
  <c r="S234" i="8"/>
  <c r="R234" i="8"/>
  <c r="Q233" i="8"/>
  <c r="S233" i="8"/>
  <c r="R233" i="8"/>
  <c r="Q232" i="8"/>
  <c r="S232" i="8"/>
  <c r="R232" i="8"/>
  <c r="Q231" i="8"/>
  <c r="S231" i="8"/>
  <c r="R231" i="8"/>
  <c r="Q230" i="8"/>
  <c r="S230" i="8"/>
  <c r="R230" i="8"/>
  <c r="Q229" i="8"/>
  <c r="S229" i="8"/>
  <c r="R229" i="8"/>
  <c r="Q228" i="8"/>
  <c r="S228" i="8"/>
  <c r="R228" i="8"/>
  <c r="Q227" i="8"/>
  <c r="S227" i="8"/>
  <c r="R227" i="8"/>
  <c r="Q226" i="8"/>
  <c r="S226" i="8"/>
  <c r="R226" i="8"/>
  <c r="Q225" i="8"/>
  <c r="S225" i="8"/>
  <c r="R225" i="8"/>
  <c r="Q224" i="8"/>
  <c r="S224" i="8"/>
  <c r="R224" i="8"/>
  <c r="Q223" i="8"/>
  <c r="S223" i="8"/>
  <c r="R223" i="8"/>
  <c r="Q222" i="8"/>
  <c r="S222" i="8"/>
  <c r="R222" i="8"/>
  <c r="Q221" i="8"/>
  <c r="S221" i="8"/>
  <c r="R221" i="8"/>
  <c r="Q220" i="8"/>
  <c r="S220" i="8"/>
  <c r="R220" i="8"/>
  <c r="Q219" i="8"/>
  <c r="S219" i="8"/>
  <c r="R219" i="8"/>
  <c r="Q218" i="8"/>
  <c r="S218" i="8"/>
  <c r="R218" i="8"/>
  <c r="Q217" i="8"/>
  <c r="S217" i="8"/>
  <c r="R217" i="8"/>
  <c r="Q216" i="8"/>
  <c r="S216" i="8"/>
  <c r="R216" i="8"/>
  <c r="Q215" i="8"/>
  <c r="S215" i="8"/>
  <c r="R215" i="8"/>
  <c r="Q214" i="8"/>
  <c r="S214" i="8"/>
  <c r="R214" i="8"/>
  <c r="Q213" i="8"/>
  <c r="S213" i="8"/>
  <c r="R213" i="8"/>
  <c r="Q212" i="8"/>
  <c r="S212" i="8"/>
  <c r="R212" i="8"/>
  <c r="Q211" i="8"/>
  <c r="S211" i="8"/>
  <c r="R211" i="8"/>
  <c r="Q210" i="8"/>
  <c r="S210" i="8"/>
  <c r="R210" i="8"/>
  <c r="Q209" i="8"/>
  <c r="S209" i="8"/>
  <c r="R209" i="8"/>
  <c r="Q208" i="8"/>
  <c r="S208" i="8"/>
  <c r="R208" i="8"/>
  <c r="Q207" i="8"/>
  <c r="S207" i="8"/>
  <c r="R207" i="8"/>
  <c r="Q206" i="8"/>
  <c r="S206" i="8"/>
  <c r="R206" i="8"/>
  <c r="Q205" i="8"/>
  <c r="S205" i="8"/>
  <c r="R205" i="8"/>
  <c r="Q204" i="8"/>
  <c r="S204" i="8"/>
  <c r="R204" i="8"/>
  <c r="Q203" i="8"/>
  <c r="S203" i="8"/>
  <c r="R203" i="8"/>
  <c r="Q202" i="8"/>
  <c r="S202" i="8"/>
  <c r="R202" i="8"/>
  <c r="Q201" i="8"/>
  <c r="S201" i="8"/>
  <c r="R201" i="8"/>
  <c r="Q200" i="8"/>
  <c r="S200" i="8"/>
  <c r="R200" i="8"/>
  <c r="Q199" i="8"/>
  <c r="S199" i="8"/>
  <c r="R199" i="8"/>
  <c r="Q198" i="8"/>
  <c r="S198" i="8"/>
  <c r="R198" i="8"/>
  <c r="Q197" i="8"/>
  <c r="S197" i="8"/>
  <c r="R197" i="8"/>
  <c r="Q196" i="8"/>
  <c r="S196" i="8"/>
  <c r="R196" i="8"/>
  <c r="Q195" i="8"/>
  <c r="S195" i="8"/>
  <c r="R195" i="8"/>
  <c r="Q194" i="8"/>
  <c r="S194" i="8"/>
  <c r="R194" i="8"/>
  <c r="Q193" i="8"/>
  <c r="S193" i="8"/>
  <c r="R193" i="8"/>
  <c r="Q192" i="8"/>
  <c r="S192" i="8"/>
  <c r="R192" i="8"/>
  <c r="Q191" i="8"/>
  <c r="S191" i="8"/>
  <c r="R191" i="8"/>
  <c r="Q190" i="8"/>
  <c r="S190" i="8"/>
  <c r="R190" i="8"/>
  <c r="Q189" i="8"/>
  <c r="S189" i="8"/>
  <c r="R189" i="8"/>
  <c r="Q188" i="8"/>
  <c r="S188" i="8"/>
  <c r="R188" i="8"/>
  <c r="Q187" i="8"/>
  <c r="S187" i="8"/>
  <c r="R187" i="8"/>
  <c r="Q186" i="8"/>
  <c r="S186" i="8"/>
  <c r="R186" i="8"/>
  <c r="Q185" i="8"/>
  <c r="S185" i="8"/>
  <c r="R185" i="8"/>
  <c r="Q184" i="8"/>
  <c r="S184" i="8"/>
  <c r="R184" i="8"/>
  <c r="Q183" i="8"/>
  <c r="S183" i="8"/>
  <c r="R183" i="8"/>
  <c r="Q182" i="8"/>
  <c r="S182" i="8"/>
  <c r="R182" i="8"/>
  <c r="Q181" i="8"/>
  <c r="S181" i="8"/>
  <c r="R181" i="8"/>
  <c r="Q180" i="8"/>
  <c r="S180" i="8"/>
  <c r="R180" i="8"/>
  <c r="Q179" i="8"/>
  <c r="S179" i="8"/>
  <c r="R179" i="8"/>
  <c r="Q178" i="8"/>
  <c r="S178" i="8"/>
  <c r="R178" i="8"/>
  <c r="Q177" i="8"/>
  <c r="S177" i="8"/>
  <c r="R177" i="8"/>
  <c r="Q176" i="8"/>
  <c r="S176" i="8"/>
  <c r="R176" i="8"/>
  <c r="Q175" i="8"/>
  <c r="S175" i="8"/>
  <c r="R175" i="8"/>
  <c r="Q174" i="8"/>
  <c r="S174" i="8"/>
  <c r="R174" i="8"/>
  <c r="Q173" i="8"/>
  <c r="S173" i="8"/>
  <c r="R173" i="8"/>
  <c r="Q172" i="8"/>
  <c r="S172" i="8"/>
  <c r="R172" i="8"/>
  <c r="Q171" i="8"/>
  <c r="S171" i="8"/>
  <c r="R171" i="8"/>
  <c r="Q170" i="8"/>
  <c r="S170" i="8"/>
  <c r="R170" i="8"/>
  <c r="Q169" i="8"/>
  <c r="S169" i="8"/>
  <c r="R169" i="8"/>
  <c r="Q168" i="8"/>
  <c r="S168" i="8"/>
  <c r="R168" i="8"/>
  <c r="Q167" i="8"/>
  <c r="S167" i="8"/>
  <c r="R167" i="8"/>
  <c r="Q166" i="8"/>
  <c r="S166" i="8"/>
  <c r="R166" i="8"/>
  <c r="Q165" i="8"/>
  <c r="S165" i="8"/>
  <c r="R165" i="8"/>
  <c r="Q164" i="8"/>
  <c r="S164" i="8"/>
  <c r="R164" i="8"/>
  <c r="Q163" i="8"/>
  <c r="S163" i="8"/>
  <c r="R163" i="8"/>
  <c r="Q162" i="8"/>
  <c r="S162" i="8"/>
  <c r="R162" i="8"/>
  <c r="Q161" i="8"/>
  <c r="S161" i="8"/>
  <c r="R161" i="8"/>
  <c r="Q160" i="8"/>
  <c r="S160" i="8"/>
  <c r="R160" i="8"/>
  <c r="Q159" i="8"/>
  <c r="S159" i="8"/>
  <c r="R159" i="8"/>
  <c r="Q158" i="8"/>
  <c r="S158" i="8"/>
  <c r="R158" i="8"/>
  <c r="Q157" i="8"/>
  <c r="S157" i="8"/>
  <c r="R157" i="8"/>
  <c r="Q156" i="8"/>
  <c r="S156" i="8"/>
  <c r="R156" i="8"/>
  <c r="Q155" i="8"/>
  <c r="S155" i="8"/>
  <c r="R155" i="8"/>
  <c r="Q154" i="8"/>
  <c r="S154" i="8"/>
  <c r="R154" i="8"/>
  <c r="Q153" i="8"/>
  <c r="S153" i="8"/>
  <c r="R153" i="8"/>
  <c r="Q152" i="8"/>
  <c r="S152" i="8"/>
  <c r="R152" i="8"/>
  <c r="Q151" i="8"/>
  <c r="S151" i="8"/>
  <c r="R151" i="8"/>
  <c r="Q150" i="8"/>
  <c r="S150" i="8"/>
  <c r="R150" i="8"/>
  <c r="Q149" i="8"/>
  <c r="S149" i="8"/>
  <c r="R149" i="8"/>
  <c r="Q148" i="8"/>
  <c r="S148" i="8"/>
  <c r="R148" i="8"/>
  <c r="Q147" i="8"/>
  <c r="S147" i="8"/>
  <c r="R147" i="8"/>
  <c r="Q146" i="8"/>
  <c r="S146" i="8"/>
  <c r="R146" i="8"/>
  <c r="Q145" i="8"/>
  <c r="S145" i="8"/>
  <c r="R145" i="8"/>
  <c r="Q144" i="8"/>
  <c r="S144" i="8"/>
  <c r="R144" i="8"/>
  <c r="Q143" i="8"/>
  <c r="S143" i="8"/>
  <c r="R143" i="8"/>
  <c r="Q142" i="8"/>
  <c r="S142" i="8"/>
  <c r="R142" i="8"/>
  <c r="Q141" i="8"/>
  <c r="S141" i="8"/>
  <c r="R141" i="8"/>
  <c r="Q140" i="8"/>
  <c r="S140" i="8"/>
  <c r="R140" i="8"/>
  <c r="Q139" i="8"/>
  <c r="S139" i="8"/>
  <c r="R139" i="8"/>
  <c r="Q138" i="8"/>
  <c r="S138" i="8"/>
  <c r="R138" i="8"/>
  <c r="Q137" i="8"/>
  <c r="S137" i="8"/>
  <c r="R137" i="8"/>
  <c r="Q136" i="8"/>
  <c r="S136" i="8"/>
  <c r="R136" i="8"/>
  <c r="Q135" i="8"/>
  <c r="S135" i="8"/>
  <c r="R135" i="8"/>
  <c r="Q134" i="8"/>
  <c r="S134" i="8"/>
  <c r="R134" i="8"/>
  <c r="Q133" i="8"/>
  <c r="S133" i="8"/>
  <c r="R133" i="8"/>
  <c r="Q132" i="8"/>
  <c r="S132" i="8"/>
  <c r="R132" i="8"/>
  <c r="Q131" i="8"/>
  <c r="S131" i="8"/>
  <c r="R131" i="8"/>
  <c r="Q130" i="8"/>
  <c r="S130" i="8"/>
  <c r="R130" i="8"/>
  <c r="Q129" i="8"/>
  <c r="S129" i="8"/>
  <c r="R129" i="8"/>
  <c r="Q128" i="8"/>
  <c r="S128" i="8"/>
  <c r="R128" i="8"/>
  <c r="Q127" i="8"/>
  <c r="S127" i="8"/>
  <c r="R127" i="8"/>
  <c r="Q126" i="8"/>
  <c r="S126" i="8"/>
  <c r="R126" i="8"/>
  <c r="Q125" i="8"/>
  <c r="S125" i="8"/>
  <c r="R125" i="8"/>
  <c r="Q124" i="8"/>
  <c r="S124" i="8"/>
  <c r="R124" i="8"/>
  <c r="Q123" i="8"/>
  <c r="S123" i="8"/>
  <c r="R123" i="8"/>
  <c r="Q122" i="8"/>
  <c r="S122" i="8"/>
  <c r="R122" i="8"/>
  <c r="Q121" i="8"/>
  <c r="S121" i="8"/>
  <c r="R121" i="8"/>
  <c r="Q120" i="8"/>
  <c r="S120" i="8"/>
  <c r="R120" i="8"/>
  <c r="Q119" i="8"/>
  <c r="S119" i="8"/>
  <c r="R119" i="8"/>
  <c r="Q118" i="8"/>
  <c r="S118" i="8"/>
  <c r="R118" i="8"/>
  <c r="Q117" i="8"/>
  <c r="S117" i="8"/>
  <c r="R117" i="8"/>
  <c r="Q116" i="8"/>
  <c r="S116" i="8"/>
  <c r="R116" i="8"/>
  <c r="Q115" i="8"/>
  <c r="S115" i="8"/>
  <c r="R115" i="8"/>
  <c r="Q114" i="8"/>
  <c r="S114" i="8"/>
  <c r="R114" i="8"/>
  <c r="Q113" i="8"/>
  <c r="S113" i="8"/>
  <c r="R113" i="8"/>
  <c r="Q112" i="8"/>
  <c r="S112" i="8"/>
  <c r="R112" i="8"/>
  <c r="Q111" i="8"/>
  <c r="S111" i="8"/>
  <c r="R111" i="8"/>
  <c r="Q110" i="8"/>
  <c r="S110" i="8"/>
  <c r="R110" i="8"/>
  <c r="Q109" i="8"/>
  <c r="S109" i="8"/>
  <c r="R109" i="8"/>
  <c r="Q108" i="8"/>
  <c r="S108" i="8"/>
  <c r="R108" i="8"/>
  <c r="Q107" i="8"/>
  <c r="S107" i="8"/>
  <c r="R107" i="8"/>
  <c r="Q106" i="8"/>
  <c r="S106" i="8"/>
  <c r="R106" i="8"/>
  <c r="Q105" i="8"/>
  <c r="S105" i="8"/>
  <c r="R105" i="8"/>
  <c r="Q104" i="8"/>
  <c r="S104" i="8"/>
  <c r="R104" i="8"/>
  <c r="Q103" i="8"/>
  <c r="S103" i="8"/>
  <c r="R103" i="8"/>
  <c r="Q102" i="8"/>
  <c r="S102" i="8"/>
  <c r="R102" i="8"/>
  <c r="Q101" i="8"/>
  <c r="S101" i="8"/>
  <c r="R101" i="8"/>
  <c r="Q100" i="8"/>
  <c r="S100" i="8"/>
  <c r="R100" i="8"/>
  <c r="Q99" i="8"/>
  <c r="S99" i="8"/>
  <c r="R99" i="8"/>
  <c r="Q98" i="8"/>
  <c r="S98" i="8"/>
  <c r="R98" i="8"/>
  <c r="Q97" i="8"/>
  <c r="S97" i="8"/>
  <c r="R97" i="8"/>
  <c r="Q96" i="8"/>
  <c r="S96" i="8"/>
  <c r="R96" i="8"/>
  <c r="Q95" i="8"/>
  <c r="S95" i="8"/>
  <c r="R95" i="8"/>
  <c r="Q94" i="8"/>
  <c r="S94" i="8"/>
  <c r="R94" i="8"/>
  <c r="Q93" i="8"/>
  <c r="S93" i="8"/>
  <c r="R93" i="8"/>
  <c r="Q92" i="8"/>
  <c r="S92" i="8"/>
  <c r="R92" i="8"/>
  <c r="Q91" i="8"/>
  <c r="S91" i="8"/>
  <c r="R91" i="8"/>
  <c r="Q90" i="8"/>
  <c r="S90" i="8"/>
  <c r="R90" i="8"/>
  <c r="Q89" i="8"/>
  <c r="S89" i="8"/>
  <c r="R89" i="8"/>
  <c r="Q88" i="8"/>
  <c r="S88" i="8"/>
  <c r="R88" i="8"/>
  <c r="Q87" i="8"/>
  <c r="S87" i="8"/>
  <c r="R87" i="8"/>
  <c r="Q86" i="8"/>
  <c r="S86" i="8"/>
  <c r="R86" i="8"/>
  <c r="Q85" i="8"/>
  <c r="S85" i="8"/>
  <c r="R85" i="8"/>
  <c r="Q84" i="8"/>
  <c r="S84" i="8"/>
  <c r="R84" i="8"/>
  <c r="Q83" i="8"/>
  <c r="S83" i="8"/>
  <c r="R83" i="8"/>
  <c r="Q82" i="8"/>
  <c r="S82" i="8"/>
  <c r="R82" i="8"/>
  <c r="Q81" i="8"/>
  <c r="S81" i="8"/>
  <c r="R81" i="8"/>
  <c r="Q80" i="8"/>
  <c r="S80" i="8"/>
  <c r="R80" i="8"/>
  <c r="Q79" i="8"/>
  <c r="S79" i="8"/>
  <c r="R79" i="8"/>
  <c r="Q78" i="8"/>
  <c r="S78" i="8"/>
  <c r="R78" i="8"/>
  <c r="Q77" i="8"/>
  <c r="S77" i="8"/>
  <c r="R77" i="8"/>
  <c r="Q76" i="8"/>
  <c r="S76" i="8"/>
  <c r="R76" i="8"/>
  <c r="Q75" i="8"/>
  <c r="S75" i="8"/>
  <c r="R75" i="8"/>
  <c r="Q74" i="8"/>
  <c r="S74" i="8"/>
  <c r="R74" i="8"/>
  <c r="Q73" i="8"/>
  <c r="S73" i="8"/>
  <c r="R73" i="8"/>
  <c r="Q72" i="8"/>
  <c r="S72" i="8"/>
  <c r="R72" i="8"/>
  <c r="Q71" i="8"/>
  <c r="S71" i="8"/>
  <c r="R71" i="8"/>
  <c r="Q70" i="8"/>
  <c r="S70" i="8"/>
  <c r="R70" i="8"/>
  <c r="Q69" i="8"/>
  <c r="S69" i="8"/>
  <c r="R69" i="8"/>
  <c r="Q68" i="8"/>
  <c r="S68" i="8"/>
  <c r="R68" i="8"/>
  <c r="Q67" i="8"/>
  <c r="S67" i="8"/>
  <c r="R67" i="8"/>
  <c r="Q66" i="8"/>
  <c r="S66" i="8"/>
  <c r="R66" i="8"/>
  <c r="Q65" i="8"/>
  <c r="S65" i="8"/>
  <c r="R65" i="8"/>
  <c r="Q64" i="8"/>
  <c r="S64" i="8"/>
  <c r="R64" i="8"/>
  <c r="Q63" i="8"/>
  <c r="S63" i="8"/>
  <c r="R63" i="8"/>
  <c r="Q62" i="8"/>
  <c r="S62" i="8"/>
  <c r="R62" i="8"/>
  <c r="Q61" i="8"/>
  <c r="S61" i="8"/>
  <c r="R61" i="8"/>
  <c r="Q60" i="8"/>
  <c r="S60" i="8"/>
  <c r="R60" i="8"/>
  <c r="Q59" i="8"/>
  <c r="S59" i="8"/>
  <c r="R59" i="8"/>
  <c r="Q58" i="8"/>
  <c r="S58" i="8"/>
  <c r="R58" i="8"/>
  <c r="Q57" i="8"/>
  <c r="S57" i="8"/>
  <c r="R57" i="8"/>
  <c r="Q56" i="8"/>
  <c r="S56" i="8"/>
  <c r="R56" i="8"/>
  <c r="Q55" i="8"/>
  <c r="S55" i="8"/>
  <c r="R55" i="8"/>
  <c r="Q54" i="8"/>
  <c r="S54" i="8"/>
  <c r="R54" i="8"/>
  <c r="Q53" i="8"/>
  <c r="S53" i="8"/>
  <c r="R53" i="8"/>
  <c r="Q52" i="8"/>
  <c r="S52" i="8"/>
  <c r="R52" i="8"/>
  <c r="Q51" i="8"/>
  <c r="S51" i="8"/>
  <c r="R51" i="8"/>
  <c r="Q50" i="8"/>
  <c r="S50" i="8"/>
  <c r="R50" i="8"/>
  <c r="Q49" i="8"/>
  <c r="S49" i="8"/>
  <c r="R49" i="8"/>
  <c r="Q48" i="8"/>
  <c r="S48" i="8"/>
  <c r="R48" i="8"/>
  <c r="Q47" i="8"/>
  <c r="S47" i="8"/>
  <c r="R47" i="8"/>
  <c r="Q46" i="8"/>
  <c r="S46" i="8"/>
  <c r="R46" i="8"/>
  <c r="Q45" i="8"/>
  <c r="S45" i="8"/>
  <c r="R45" i="8"/>
  <c r="Q44" i="8"/>
  <c r="S44" i="8"/>
  <c r="R44" i="8"/>
  <c r="Q43" i="8"/>
  <c r="S43" i="8"/>
  <c r="R43" i="8"/>
  <c r="Q42" i="8"/>
  <c r="S42" i="8"/>
  <c r="R42" i="8"/>
  <c r="Q41" i="8"/>
  <c r="S41" i="8"/>
  <c r="R41" i="8"/>
  <c r="Q40" i="8"/>
  <c r="S40" i="8"/>
  <c r="R40" i="8"/>
  <c r="Q39" i="8"/>
  <c r="S39" i="8"/>
  <c r="R39" i="8"/>
  <c r="Q38" i="8"/>
  <c r="S38" i="8"/>
  <c r="R38" i="8"/>
  <c r="Q37" i="8"/>
  <c r="S37" i="8"/>
  <c r="R37" i="8"/>
  <c r="Q36" i="8"/>
  <c r="S36" i="8"/>
  <c r="R36" i="8"/>
  <c r="Q35" i="8"/>
  <c r="S35" i="8"/>
  <c r="R35" i="8"/>
  <c r="Q34" i="8"/>
  <c r="S34" i="8"/>
  <c r="R34" i="8"/>
  <c r="Q33" i="8"/>
  <c r="S33" i="8"/>
  <c r="R33" i="8"/>
  <c r="Q32" i="8"/>
  <c r="S32" i="8"/>
  <c r="R32" i="8"/>
  <c r="Q31" i="8"/>
  <c r="S31" i="8"/>
  <c r="R31" i="8"/>
  <c r="Q30" i="8"/>
  <c r="S30" i="8"/>
  <c r="R30" i="8"/>
  <c r="Q29" i="8"/>
  <c r="S29" i="8"/>
  <c r="R29" i="8"/>
  <c r="Q28" i="8"/>
  <c r="S28" i="8"/>
  <c r="R28" i="8"/>
  <c r="Q27" i="8"/>
  <c r="S27" i="8"/>
  <c r="R27" i="8"/>
  <c r="Q26" i="8"/>
  <c r="S26" i="8"/>
  <c r="R26" i="8"/>
  <c r="Q25" i="8"/>
  <c r="S25" i="8"/>
  <c r="R25" i="8"/>
  <c r="Q24" i="8"/>
  <c r="S24" i="8"/>
  <c r="R24" i="8"/>
  <c r="Q23" i="8"/>
  <c r="S23" i="8"/>
  <c r="R23" i="8"/>
  <c r="Q22" i="8"/>
  <c r="S22" i="8"/>
  <c r="R22" i="8"/>
  <c r="Q21" i="8"/>
  <c r="S21" i="8"/>
  <c r="R21" i="8"/>
  <c r="Q20" i="8"/>
  <c r="S20" i="8"/>
  <c r="R20" i="8"/>
  <c r="Q19" i="8"/>
  <c r="S19" i="8"/>
  <c r="R19" i="8"/>
  <c r="Q18" i="8"/>
  <c r="S18" i="8"/>
  <c r="R18" i="8"/>
  <c r="Q17" i="8"/>
  <c r="S17" i="8"/>
  <c r="R17" i="8"/>
  <c r="Q16" i="8"/>
  <c r="S16" i="8"/>
  <c r="R16" i="8"/>
  <c r="Q15" i="8"/>
  <c r="S15" i="8"/>
  <c r="R15" i="8"/>
  <c r="Q14" i="8"/>
  <c r="S14" i="8"/>
  <c r="R14" i="8"/>
  <c r="Q13" i="8"/>
  <c r="S13" i="8"/>
  <c r="R13" i="8"/>
  <c r="Q12" i="8"/>
  <c r="S12" i="8"/>
  <c r="R12" i="8"/>
  <c r="Q11" i="8"/>
  <c r="S11" i="8"/>
  <c r="R11" i="8"/>
  <c r="Q10" i="8"/>
  <c r="S10" i="8"/>
  <c r="R10" i="8"/>
  <c r="Q9" i="8"/>
  <c r="S9" i="8"/>
  <c r="R9" i="8"/>
  <c r="Q8" i="8"/>
  <c r="S8" i="8"/>
  <c r="R8" i="8"/>
  <c r="Q7" i="8"/>
  <c r="S7" i="8"/>
  <c r="R7" i="8"/>
  <c r="Q6" i="8"/>
  <c r="S6" i="8"/>
  <c r="R6" i="8"/>
  <c r="Q5" i="8"/>
  <c r="S5" i="8"/>
  <c r="R5" i="8"/>
  <c r="Q4" i="8"/>
  <c r="S4" i="8"/>
  <c r="R4" i="8"/>
  <c r="Q3" i="8"/>
  <c r="S3" i="8"/>
  <c r="R3" i="8"/>
  <c r="Q2" i="8"/>
  <c r="S2" i="8"/>
  <c r="R2" i="8"/>
  <c r="C6" i="7"/>
  <c r="C5" i="7"/>
  <c r="B6" i="7"/>
  <c r="B5" i="7"/>
  <c r="B2" i="7"/>
  <c r="C3" i="7"/>
  <c r="B3" i="7"/>
  <c r="C2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<sst xmlns="http://schemas.openxmlformats.org/spreadsheetml/2006/main" count="73338" uniqueCount="8402">
  <si>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</si>
  <si>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</si>
  <si>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</si>
  <si>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</si>
  <si>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</si>
  <si>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</si>
  <si>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</si>
  <si>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</si>
  <si>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</si>
  <si>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</si>
  <si>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</si>
  <si>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</si>
  <si>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</si>
  <si>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</si>
  <si>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</si>
  <si>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</si>
  <si>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</si>
  <si>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</si>
  <si>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</si>
  <si>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</si>
  <si>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</si>
  <si>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</si>
  <si>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</si>
  <si>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</si>
  <si>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</si>
  <si>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</si>
  <si>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</si>
  <si>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</si>
  <si>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</si>
  <si>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</si>
  <si>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</si>
  <si>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</si>
  <si>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</si>
  <si>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</si>
  <si>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</si>
  <si>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</si>
  <si>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</si>
  <si>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</si>
  <si>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</si>
  <si>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</si>
  <si>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</si>
  <si>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</si>
  <si>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</si>
  <si>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</si>
  <si>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</si>
  <si>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</si>
  <si>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</si>
  <si>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</si>
  <si>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</si>
  <si>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</si>
  <si>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</si>
  <si>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</si>
  <si>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</si>
  <si>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</si>
  <si>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</si>
  <si>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</si>
  <si>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</si>
  <si>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</si>
  <si>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</si>
  <si>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</si>
  <si>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</si>
  <si>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</si>
  <si>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</si>
  <si>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</si>
  <si>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</si>
  <si>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</si>
  <si>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</si>
  <si>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</si>
  <si>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</si>
  <si>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</si>
  <si>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</si>
  <si>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</si>
  <si>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</si>
  <si>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</si>
  <si>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</si>
  <si>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</si>
  <si>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</si>
  <si>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</si>
  <si>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</si>
  <si>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</si>
  <si>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</si>
  <si>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</si>
  <si>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</si>
  <si>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</si>
  <si>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</si>
  <si>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</si>
  <si>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</si>
  <si>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</si>
  <si>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</si>
  <si>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</si>
  <si>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</si>
  <si>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</si>
  <si>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</si>
  <si>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</si>
  <si>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</si>
  <si>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</si>
  <si>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</si>
  <si>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</si>
  <si>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</si>
  <si>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</si>
  <si>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</si>
  <si>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</si>
  <si>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</si>
  <si>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</si>
  <si>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</si>
  <si>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</si>
  <si>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</si>
  <si>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</si>
  <si>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</si>
  <si>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</si>
  <si>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</si>
  <si>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</si>
  <si>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</si>
  <si>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</si>
  <si>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</si>
  <si>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</si>
  <si>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</si>
  <si>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</si>
  <si>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</si>
  <si>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</si>
  <si>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</si>
  <si>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</si>
  <si>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</si>
  <si>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</si>
  <si>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</si>
  <si>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</si>
  <si>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</si>
  <si>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</si>
  <si>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</si>
  <si>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</si>
  <si>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</si>
  <si>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</si>
  <si>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</si>
  <si>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</si>
  <si>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</si>
  <si>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</si>
  <si>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</si>
  <si>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</si>
  <si>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</si>
  <si>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</si>
  <si>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</si>
  <si>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</si>
  <si>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</si>
  <si>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</si>
  <si>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</si>
  <si>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</si>
  <si>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</si>
  <si>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</si>
  <si>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</si>
  <si>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</si>
  <si>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</si>
  <si>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</si>
  <si>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</si>
  <si>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</si>
  <si>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</si>
  <si>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</si>
  <si>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</si>
  <si>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</si>
  <si>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</si>
  <si>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</si>
  <si>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</si>
  <si>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</si>
  <si>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</si>
  <si>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</si>
  <si>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</si>
  <si>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</si>
  <si>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</si>
  <si>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</si>
  <si>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</si>
  <si>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</si>
  <si>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</si>
  <si>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</si>
  <si>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</si>
  <si>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</si>
  <si>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</si>
  <si>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</si>
  <si>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</si>
  <si>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</si>
  <si>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</si>
  <si>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</si>
  <si>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</si>
  <si>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</si>
  <si>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</si>
  <si>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</si>
  <si>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</si>
  <si>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</si>
  <si>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</si>
  <si>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</si>
  <si>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</si>
  <si>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</si>
  <si>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</si>
  <si>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</si>
  <si>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</si>
  <si>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</si>
  <si>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</si>
  <si>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</si>
  <si>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</si>
  <si>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</si>
  <si>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</si>
  <si>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</si>
  <si>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</si>
  <si>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</si>
  <si>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</si>
  <si>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</si>
  <si>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</si>
  <si>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</si>
  <si>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</si>
  <si>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</si>
  <si>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</si>
  <si>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</si>
  <si>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</si>
  <si>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</si>
  <si>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</si>
  <si>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</si>
  <si>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</si>
  <si>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</si>
  <si>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</si>
  <si>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</si>
  <si>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</si>
  <si>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</si>
  <si>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</si>
  <si>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</si>
  <si>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</si>
  <si>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</si>
  <si>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</si>
  <si>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</si>
  <si>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</si>
  <si>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</si>
  <si>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</si>
  <si>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</si>
  <si>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</si>
  <si>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</si>
  <si>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</si>
  <si>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</si>
  <si>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</si>
  <si>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</si>
  <si>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</si>
  <si>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</si>
  <si>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</si>
  <si>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</si>
  <si>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</si>
  <si>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</si>
  <si>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</si>
  <si>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</si>
  <si>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</si>
  <si>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</si>
  <si>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</si>
  <si>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</si>
  <si>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</si>
  <si>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</si>
  <si>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</si>
  <si>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</si>
  <si>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</si>
  <si>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</si>
  <si>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</si>
  <si>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</si>
  <si>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</si>
  <si>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</si>
  <si>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</si>
  <si>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</si>
  <si>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</si>
  <si>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</si>
  <si>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</si>
  <si>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</si>
  <si>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</si>
  <si>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</si>
  <si>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</si>
  <si>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</si>
  <si>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</si>
  <si>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</si>
  <si>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</si>
  <si>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</si>
  <si>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</si>
  <si>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</si>
  <si>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</si>
  <si>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</si>
  <si>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</si>
  <si>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</si>
  <si>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</si>
  <si>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</si>
  <si>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</si>
  <si>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</si>
  <si>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</si>
  <si>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</si>
  <si>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</si>
  <si>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</si>
  <si>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</si>
  <si>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</si>
  <si>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</si>
  <si>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</si>
  <si>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</si>
  <si>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</si>
  <si>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</si>
  <si>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</si>
  <si>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</si>
  <si>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</si>
  <si>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</si>
  <si>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</si>
  <si>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</si>
  <si>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</si>
  <si>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</si>
  <si>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</si>
  <si>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</si>
  <si>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</si>
  <si>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</si>
  <si>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</si>
  <si>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</si>
  <si>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</si>
  <si>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</si>
  <si>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</si>
  <si>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</si>
  <si>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</si>
  <si>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</si>
  <si>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</si>
  <si>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</si>
  <si>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</si>
  <si>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</si>
  <si>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</si>
  <si>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</si>
  <si>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</si>
  <si>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</si>
  <si>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</si>
  <si>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</si>
  <si>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</si>
  <si>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</si>
  <si>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</si>
  <si>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</si>
  <si>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</si>
  <si>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</si>
  <si>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</si>
  <si>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</si>
  <si>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</si>
  <si>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</si>
  <si>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</si>
  <si>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</si>
  <si>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</si>
  <si>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</si>
  <si>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</si>
  <si>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</si>
  <si>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</si>
  <si>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</si>
  <si>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</si>
  <si>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</si>
  <si>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</si>
  <si>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</si>
  <si>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</si>
  <si>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</si>
  <si>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</si>
  <si>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</si>
  <si>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</si>
  <si>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</si>
  <si>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</si>
  <si>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</si>
  <si>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</si>
  <si>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</si>
  <si>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</si>
  <si>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</si>
  <si>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</si>
  <si>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</si>
  <si>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</si>
  <si>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</si>
  <si>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</si>
  <si>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</si>
  <si>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</si>
  <si>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</si>
  <si>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</si>
  <si>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</si>
  <si>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</si>
  <si>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</si>
  <si>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</si>
  <si>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</si>
  <si>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</si>
  <si>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</si>
  <si>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</si>
  <si>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</si>
  <si>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</si>
  <si>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</si>
  <si>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</si>
  <si>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</si>
  <si>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</si>
  <si>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</si>
  <si>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</si>
  <si>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</si>
  <si>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</si>
  <si>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</si>
  <si>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</si>
  <si>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</si>
  <si>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</si>
  <si>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</si>
  <si>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</si>
  <si>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</si>
  <si>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</si>
  <si>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</si>
  <si>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</si>
  <si>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</si>
  <si>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</si>
  <si>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</si>
  <si>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</si>
  <si>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</si>
  <si>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</si>
  <si>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</si>
  <si>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</si>
  <si>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</si>
  <si>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</si>
  <si>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</si>
  <si>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</si>
  <si>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</si>
  <si>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</si>
  <si>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</si>
  <si>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</si>
  <si>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</si>
  <si>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</si>
  <si>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</si>
  <si>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</si>
  <si>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</si>
  <si>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</si>
  <si>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</si>
  <si>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</si>
  <si>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</si>
  <si>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</si>
  <si>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</si>
  <si>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</si>
  <si>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</si>
  <si>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</si>
  <si>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</si>
  <si>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</si>
  <si>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</si>
  <si>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</si>
  <si>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</si>
  <si>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</si>
  <si>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</si>
  <si>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</si>
  <si>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</si>
  <si>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</si>
  <si>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</si>
  <si>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</si>
  <si>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</si>
  <si>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</si>
  <si>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</si>
  <si>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</si>
  <si>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</si>
  <si>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</si>
  <si>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</si>
  <si>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</si>
  <si>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</si>
  <si>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</si>
  <si>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</si>
  <si>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</si>
  <si>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</si>
  <si>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</si>
  <si>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</si>
  <si>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</si>
  <si>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</si>
  <si>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</si>
  <si>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</si>
  <si>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</si>
  <si>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</si>
  <si>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</si>
  <si>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</si>
  <si>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</si>
  <si>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</si>
  <si>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</si>
  <si>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</si>
  <si>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</si>
  <si>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</si>
  <si>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</si>
  <si>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</si>
  <si>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</si>
  <si>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</si>
  <si>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</si>
  <si>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</si>
  <si>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</si>
  <si>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</si>
  <si>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</si>
  <si>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</si>
  <si>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</si>
  <si>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</si>
  <si>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</si>
  <si>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</si>
  <si>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</si>
  <si>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</si>
  <si>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</si>
  <si>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</si>
  <si>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</si>
  <si>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</si>
  <si>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</si>
  <si>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</si>
  <si>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</si>
  <si>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</si>
  <si>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</si>
  <si>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</si>
  <si>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</si>
  <si>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</si>
  <si>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</si>
  <si>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</si>
  <si>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</si>
  <si>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</si>
  <si>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</si>
  <si>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</si>
  <si>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</si>
  <si>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</si>
  <si>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</si>
  <si>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</si>
  <si>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</si>
  <si>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</si>
  <si>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</si>
  <si>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</si>
  <si>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</si>
  <si>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</si>
  <si>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</si>
  <si>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</si>
  <si>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</si>
  <si>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</si>
  <si>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</si>
  <si>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</si>
  <si>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</si>
  <si>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</si>
  <si>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</si>
  <si>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</si>
  <si>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</si>
  <si>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</si>
  <si>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</si>
  <si>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</si>
  <si>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</si>
  <si>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</si>
  <si>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</si>
  <si>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</si>
  <si>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</si>
  <si>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</si>
  <si>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</si>
  <si>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</si>
  <si>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</si>
  <si>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</si>
  <si>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</si>
  <si>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</si>
  <si>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</si>
  <si>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</si>
  <si>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</si>
  <si>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</si>
  <si>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</si>
  <si>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</si>
  <si>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</si>
  <si>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</si>
  <si>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</si>
  <si>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</si>
  <si>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</si>
  <si>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</si>
  <si>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</si>
  <si>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</si>
  <si>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</si>
  <si>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</si>
  <si>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</si>
  <si>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</si>
  <si>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</si>
  <si>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</si>
  <si>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</si>
  <si>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</si>
  <si>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</si>
  <si>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</si>
  <si>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</si>
  <si>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</si>
  <si>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</si>
  <si>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</si>
  <si>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</si>
  <si>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</si>
  <si>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</si>
  <si>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</si>
  <si>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</si>
  <si>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</si>
  <si>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</si>
  <si>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</si>
  <si>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</si>
  <si>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</si>
  <si>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</si>
  <si>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</si>
  <si>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</si>
  <si>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</si>
  <si>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</si>
  <si>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</si>
  <si>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</si>
  <si>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</si>
  <si>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</si>
  <si>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</si>
  <si>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</si>
  <si>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</si>
  <si>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</si>
  <si>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</si>
  <si>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</si>
  <si>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</si>
  <si>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</si>
  <si>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</si>
  <si>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</si>
  <si>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</si>
  <si>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</si>
  <si>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</si>
  <si>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</si>
  <si>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</si>
  <si>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</si>
  <si>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</si>
  <si>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</si>
  <si>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</si>
  <si>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</si>
  <si>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</si>
  <si>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</si>
  <si>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</si>
  <si>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</si>
  <si>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</si>
  <si>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</si>
  <si>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</si>
  <si>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</si>
  <si>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</si>
  <si>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</si>
  <si>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</si>
  <si>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</si>
  <si>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</si>
  <si>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</si>
  <si>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</si>
  <si>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</si>
  <si>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</si>
  <si>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</si>
  <si>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</si>
  <si>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</si>
  <si>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</si>
  <si>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</si>
  <si>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</si>
  <si>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</si>
  <si>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</si>
  <si>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</si>
  <si>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</si>
  <si>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</si>
  <si>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</si>
  <si>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</si>
  <si>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</si>
  <si>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</si>
  <si>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</si>
  <si>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</si>
  <si>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</si>
  <si>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</si>
  <si>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</si>
  <si>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</si>
  <si>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</si>
  <si>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</si>
  <si>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</si>
  <si>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</si>
  <si>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</si>
  <si>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</si>
  <si>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</si>
  <si>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</si>
  <si>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</si>
  <si>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</si>
  <si>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</si>
  <si>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</si>
  <si>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</si>
  <si>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</si>
  <si>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</si>
  <si>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</si>
  <si>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</si>
  <si>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</si>
  <si>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</si>
  <si>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</si>
  <si>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</si>
  <si>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</si>
  <si>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</si>
  <si>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</si>
  <si>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</si>
  <si>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</si>
  <si>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</si>
  <si>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</si>
  <si>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</si>
  <si>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</si>
  <si>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</si>
  <si>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</si>
  <si>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</si>
  <si>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</si>
  <si>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</si>
  <si>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</si>
  <si>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</si>
  <si>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</si>
  <si>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</si>
  <si>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</si>
  <si>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</si>
  <si>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</si>
  <si>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</si>
  <si>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</si>
  <si>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</si>
  <si>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</si>
  <si>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</si>
  <si>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</si>
  <si>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</si>
  <si>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</si>
  <si>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</si>
  <si>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</si>
  <si>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</si>
  <si>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</si>
  <si>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</si>
  <si>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</si>
  <si>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</si>
  <si>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</si>
  <si>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</si>
  <si>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</si>
  <si>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</si>
  <si>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</si>
  <si>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</si>
  <si>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</si>
  <si>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</si>
  <si>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</si>
  <si>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</si>
  <si>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</si>
  <si>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</si>
  <si>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</si>
  <si>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</si>
  <si>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</si>
  <si>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</si>
  <si>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</si>
  <si>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</si>
  <si>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</si>
  <si>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</si>
  <si>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</si>
  <si>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</si>
  <si>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</si>
  <si>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</si>
  <si>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</si>
  <si>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</si>
  <si>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</si>
  <si>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</si>
  <si>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</si>
  <si>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</si>
  <si>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</si>
  <si>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</si>
  <si>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</si>
  <si>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</si>
  <si>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</si>
  <si>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</si>
  <si>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</si>
  <si>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</si>
  <si>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</si>
  <si>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</si>
  <si>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</si>
  <si>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</si>
  <si>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</si>
  <si>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</si>
  <si>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</si>
  <si>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</si>
  <si>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</si>
  <si>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</si>
  <si>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</si>
  <si>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</si>
  <si>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</si>
  <si>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</si>
  <si>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</si>
  <si>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</si>
  <si>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</si>
  <si>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</si>
  <si>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</si>
  <si>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</si>
  <si>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</si>
  <si>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</si>
  <si>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</si>
  <si>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</si>
  <si>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</si>
  <si>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</si>
  <si>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</si>
  <si>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</si>
  <si>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</si>
  <si>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</si>
  <si>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</si>
  <si>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</si>
  <si>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</si>
  <si>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</si>
  <si>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</si>
  <si>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</si>
  <si>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</si>
  <si>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</si>
  <si>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</si>
  <si>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</si>
  <si>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</si>
  <si>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</si>
  <si>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</si>
  <si>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</si>
  <si>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</si>
  <si>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</si>
  <si>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</si>
  <si>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</si>
  <si>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</si>
  <si>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</si>
  <si>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</si>
  <si>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</si>
  <si>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</si>
  <si>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</si>
  <si>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</si>
  <si>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</si>
  <si>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</si>
  <si>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</si>
  <si>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</si>
  <si>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</si>
  <si>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</si>
  <si>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</si>
  <si>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</si>
  <si>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</si>
  <si>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</si>
  <si>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</si>
  <si>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</si>
  <si>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</si>
  <si>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</si>
  <si>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</si>
  <si>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</si>
  <si>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</si>
  <si>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</si>
  <si>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</si>
  <si>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</si>
  <si>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</si>
  <si>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</si>
  <si>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</si>
  <si>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</si>
  <si>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</si>
  <si>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</si>
  <si>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</si>
  <si>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</si>
  <si>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</si>
  <si>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</si>
  <si>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</si>
  <si>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</si>
  <si>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</si>
  <si>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</si>
  <si>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</si>
  <si>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</si>
  <si>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</si>
  <si>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</si>
  <si>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</si>
  <si>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</si>
  <si>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</si>
  <si>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</si>
  <si>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</si>
  <si>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</si>
  <si>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</si>
  <si>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</si>
  <si>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</si>
  <si>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</si>
  <si>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</si>
  <si>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</si>
  <si>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</si>
  <si>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</si>
  <si>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</si>
  <si>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</si>
  <si>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</si>
  <si>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</si>
  <si>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</si>
  <si>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</si>
  <si>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</si>
  <si>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</si>
  <si>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</si>
  <si>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</si>
  <si>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</si>
  <si>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</si>
  <si>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</si>
  <si>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</si>
  <si>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</si>
  <si>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</si>
  <si>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</si>
  <si>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</si>
  <si>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</si>
  <si>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</si>
  <si>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</si>
  <si>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</si>
  <si>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</si>
  <si>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</si>
  <si>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</si>
  <si>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</si>
  <si>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</si>
  <si>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</si>
  <si>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</si>
  <si>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</si>
  <si>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</si>
  <si>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</si>
  <si>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</si>
  <si>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</si>
  <si>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</si>
  <si>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</si>
  <si>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</si>
  <si>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</si>
  <si>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</si>
  <si>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</si>
  <si>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</si>
  <si>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</si>
  <si>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</si>
  <si>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</si>
  <si>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</si>
  <si>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</si>
  <si>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</si>
  <si>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</si>
  <si>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</si>
  <si>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</si>
  <si>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</si>
  <si>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</si>
  <si>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</si>
  <si>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</si>
  <si>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</si>
  <si>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</si>
  <si>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</si>
  <si>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</si>
  <si>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</si>
  <si>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</si>
  <si>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</si>
  <si>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</si>
  <si>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</si>
  <si>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</si>
  <si>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</si>
  <si>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</si>
  <si>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</si>
  <si>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</si>
  <si>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</si>
  <si>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</si>
  <si>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</si>
  <si>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</si>
  <si>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</si>
  <si>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</si>
  <si>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</si>
  <si>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</si>
  <si>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</si>
  <si>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</si>
  <si>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</si>
  <si>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</si>
  <si>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</si>
  <si>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</si>
  <si>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</si>
  <si>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</si>
  <si>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</si>
  <si>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</si>
  <si>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</si>
  <si>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</si>
  <si>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</si>
  <si>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</si>
  <si>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</si>
  <si>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</si>
  <si>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</si>
  <si>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</si>
  <si>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</si>
  <si>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</si>
  <si>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</si>
  <si>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</si>
  <si>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</si>
  <si>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</si>
  <si>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</si>
  <si>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</si>
  <si>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</si>
  <si>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</si>
  <si>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</si>
  <si>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</si>
  <si>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</si>
  <si>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</si>
  <si>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</si>
  <si>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</si>
  <si>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</si>
  <si>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</si>
  <si>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</si>
  <si>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</si>
  <si>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</si>
  <si>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</si>
  <si>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</si>
  <si>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</si>
  <si>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</si>
  <si>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</si>
  <si>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</si>
  <si>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</si>
  <si>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</si>
  <si>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</si>
  <si>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</si>
  <si>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</si>
  <si>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</si>
  <si>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</si>
  <si>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</si>
  <si>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</si>
  <si>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</si>
  <si>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</si>
  <si>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</si>
  <si>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</si>
  <si>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</si>
  <si>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</si>
  <si>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</si>
  <si>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</si>
  <si>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</si>
  <si>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</si>
  <si>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</si>
  <si>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</si>
  <si>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</si>
  <si>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</si>
  <si>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</si>
  <si>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</si>
  <si>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</si>
  <si>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</si>
  <si>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</si>
  <si>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</si>
  <si>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</si>
  <si>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</si>
  <si>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</si>
  <si>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</si>
  <si>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</si>
  <si>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</si>
  <si>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</si>
  <si>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</si>
  <si>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</si>
  <si>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</si>
  <si>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</si>
  <si>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</si>
  <si>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</si>
  <si>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</si>
  <si>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</si>
  <si>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</si>
  <si>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</si>
  <si>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</si>
  <si>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</si>
  <si>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</si>
  <si>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</si>
  <si>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</si>
  <si>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</si>
  <si>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</si>
  <si>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</si>
  <si>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</si>
  <si>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</si>
  <si>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</si>
  <si>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</si>
  <si>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</si>
  <si>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</si>
  <si>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</si>
  <si>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</si>
  <si>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</si>
  <si>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</si>
  <si>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</si>
  <si>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</si>
  <si>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</si>
  <si>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</si>
  <si>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</si>
  <si>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</si>
  <si>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</si>
  <si>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</si>
  <si>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</si>
  <si>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</si>
  <si>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</si>
  <si>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</si>
  <si>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</si>
  <si>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</si>
  <si>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</si>
  <si>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</si>
  <si>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</si>
  <si>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</si>
  <si>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</si>
  <si>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</si>
  <si>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</si>
  <si>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</si>
  <si>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</si>
  <si>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</si>
  <si>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</si>
  <si>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</si>
  <si>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</si>
  <si>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</si>
  <si>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</si>
  <si>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</si>
  <si>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</si>
  <si>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</si>
  <si>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</si>
  <si>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</si>
  <si>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</si>
  <si>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</si>
  <si>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</si>
  <si>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</si>
  <si>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</si>
  <si>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</si>
  <si>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</si>
  <si>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</si>
  <si>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</si>
  <si>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</si>
  <si>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</si>
  <si>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</si>
  <si>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</si>
  <si>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</si>
  <si>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</si>
  <si>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</si>
  <si>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</si>
  <si>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</si>
  <si>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</si>
  <si>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</si>
  <si>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</si>
  <si>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</si>
  <si>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</si>
  <si>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</si>
  <si>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</si>
  <si>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</si>
  <si>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</si>
  <si>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</si>
  <si>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</si>
  <si>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</si>
  <si>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</si>
  <si>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</si>
  <si>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</si>
  <si>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</si>
  <si>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</si>
  <si>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</si>
  <si>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</si>
  <si>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</si>
  <si>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</si>
  <si>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</si>
  <si>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</si>
  <si>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</si>
  <si>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</si>
  <si>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</si>
  <si>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</si>
  <si>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</si>
  <si>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</si>
  <si>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</si>
  <si>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</si>
  <si>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</si>
  <si>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</si>
  <si>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</si>
  <si>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</si>
  <si>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</si>
  <si>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</si>
  <si>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</si>
  <si>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</si>
  <si>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</si>
  <si>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</si>
  <si>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</si>
  <si>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</si>
  <si>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</si>
  <si>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</si>
  <si>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</si>
  <si>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</si>
  <si>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</si>
  <si>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</si>
  <si>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</si>
  <si>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</si>
  <si>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</si>
  <si>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</si>
  <si>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</si>
  <si>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</si>
  <si>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</si>
  <si>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</si>
  <si>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</si>
  <si>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</si>
  <si>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</si>
  <si>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</si>
  <si>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</si>
  <si>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</si>
  <si>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</si>
  <si>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</si>
  <si>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</si>
  <si>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</si>
  <si>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</si>
  <si>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</si>
  <si>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</si>
  <si>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</si>
  <si>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</si>
  <si>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</si>
  <si>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</si>
  <si>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</si>
  <si>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</si>
  <si>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</si>
  <si>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</si>
  <si>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</si>
  <si>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</si>
  <si>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</si>
  <si>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</si>
  <si>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</si>
  <si>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</si>
  <si>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</si>
  <si>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</si>
  <si>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</si>
  <si>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</si>
  <si>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</si>
  <si>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</si>
  <si>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</si>
  <si>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</si>
  <si>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</si>
  <si>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</si>
  <si>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</si>
  <si>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</si>
  <si>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</si>
  <si>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</si>
  <si>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</si>
  <si>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</si>
  <si>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</si>
  <si>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</si>
  <si>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</si>
  <si>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</si>
  <si>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</si>
  <si>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</si>
  <si>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</si>
  <si>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</si>
  <si>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</si>
  <si>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</si>
  <si>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</si>
  <si>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</si>
  <si>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</si>
  <si>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</si>
  <si>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</si>
  <si>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</si>
  <si>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</si>
  <si>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</si>
  <si>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</si>
  <si>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</si>
  <si>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</si>
  <si>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</si>
  <si>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</si>
  <si>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</si>
  <si>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</si>
  <si>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</si>
  <si>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</si>
  <si>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</si>
  <si>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</si>
  <si>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</si>
  <si>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</si>
  <si>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</si>
  <si>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</si>
  <si>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</si>
  <si>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</si>
  <si>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</si>
  <si>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</si>
  <si>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</si>
  <si>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</si>
  <si>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</si>
  <si>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</si>
  <si>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</si>
  <si>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</si>
  <si>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</si>
  <si>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</si>
  <si>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</si>
  <si>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</si>
  <si>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</si>
  <si>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</si>
  <si>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</si>
  <si>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</si>
  <si>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</si>
  <si>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</si>
  <si>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</si>
  <si>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</si>
  <si>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</si>
  <si>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</si>
  <si>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</si>
  <si>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</si>
  <si>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</si>
  <si>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</si>
  <si>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</si>
  <si>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</si>
  <si>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</si>
  <si>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</si>
  <si>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</si>
  <si>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</si>
  <si>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</si>
  <si>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</si>
  <si>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</si>
  <si>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</si>
  <si>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</si>
  <si>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</si>
  <si>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</si>
  <si>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</si>
  <si>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</si>
  <si>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</si>
  <si>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</si>
  <si>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</si>
  <si>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</si>
  <si>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</si>
  <si>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</si>
  <si>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</si>
  <si>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</si>
  <si>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</si>
  <si>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</si>
  <si>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</si>
  <si>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</si>
  <si>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</si>
  <si>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</si>
  <si>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</si>
  <si>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</si>
  <si>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</si>
  <si>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</si>
  <si>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</si>
  <si>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</si>
  <si>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</si>
  <si>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</si>
  <si>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</si>
  <si>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</si>
  <si>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</si>
  <si>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</si>
  <si>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</si>
  <si>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</si>
  <si>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</si>
  <si>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</si>
  <si>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</si>
  <si>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</si>
  <si>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</si>
  <si>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</si>
  <si>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</si>
  <si>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</si>
  <si>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</si>
  <si>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</si>
  <si>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</si>
  <si>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</si>
  <si>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</si>
  <si>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</si>
  <si>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</si>
  <si>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</si>
  <si>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</si>
  <si>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</si>
  <si>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</si>
  <si>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</si>
  <si>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</si>
  <si>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</si>
  <si>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</si>
  <si>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</si>
  <si>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</si>
  <si>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</si>
  <si>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</si>
  <si>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</si>
  <si>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</si>
  <si>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</si>
  <si>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</si>
  <si>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</si>
  <si>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</si>
  <si>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</si>
  <si>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</si>
  <si>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</si>
  <si>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</si>
  <si>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</si>
  <si>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</si>
  <si>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</si>
  <si>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</si>
  <si>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</si>
  <si>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</si>
  <si>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</si>
  <si>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</si>
  <si>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</si>
  <si>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</si>
  <si>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</si>
  <si>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</si>
  <si>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</si>
  <si>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</si>
  <si>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</si>
  <si>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</si>
  <si>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</si>
  <si>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</si>
  <si>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</si>
  <si>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</si>
  <si>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</si>
  <si>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</si>
  <si>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</si>
  <si>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</si>
  <si>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</si>
  <si>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</si>
  <si>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</si>
  <si>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</si>
  <si>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</si>
  <si>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</si>
  <si>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</si>
  <si>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</si>
  <si>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</si>
  <si>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</si>
  <si>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</si>
  <si>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</si>
  <si>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</si>
  <si>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</si>
  <si>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</si>
  <si>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</si>
  <si>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</si>
  <si>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</si>
  <si>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</si>
  <si>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</si>
  <si>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</si>
  <si>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</si>
  <si>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</si>
  <si>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</si>
  <si>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</si>
  <si>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</si>
  <si>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</si>
  <si>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</si>
  <si>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</si>
  <si>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</si>
  <si>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</si>
  <si>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</si>
  <si>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</si>
  <si>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</si>
  <si>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</si>
  <si>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</si>
  <si>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</si>
  <si>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</si>
  <si>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</si>
  <si>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</si>
  <si>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</si>
  <si>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</si>
  <si>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</si>
  <si>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</si>
  <si>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</si>
  <si>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</si>
  <si>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</si>
  <si>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</si>
  <si>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</si>
  <si>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</si>
  <si>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</si>
  <si>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</si>
  <si>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</si>
  <si>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</si>
  <si>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</si>
  <si>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</si>
  <si>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</si>
  <si>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</si>
  <si>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</si>
  <si>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</si>
  <si>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</si>
  <si>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</si>
  <si>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</si>
  <si>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</si>
  <si>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</si>
  <si>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</si>
  <si>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</si>
  <si>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</si>
  <si>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</si>
  <si>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</si>
  <si>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</si>
  <si>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</si>
  <si>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</si>
  <si>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</si>
  <si>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</si>
  <si>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</si>
  <si>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</si>
  <si>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</si>
  <si>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</si>
  <si>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</si>
  <si>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</si>
  <si>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</si>
  <si>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</si>
  <si>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</si>
  <si>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</si>
  <si>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</si>
  <si>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</si>
  <si>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</si>
  <si>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</si>
  <si>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</si>
  <si>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</si>
  <si>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</si>
  <si>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</si>
  <si>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</si>
  <si>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</si>
  <si>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</si>
  <si>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</si>
  <si>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</si>
  <si>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</si>
  <si>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</si>
  <si>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</si>
  <si>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</si>
  <si>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</si>
  <si>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</si>
  <si>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</si>
  <si>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</si>
  <si>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</si>
  <si>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</si>
  <si>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</si>
  <si>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</si>
  <si>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</si>
  <si>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</si>
  <si>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</si>
  <si>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</si>
  <si>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</si>
  <si>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</si>
  <si>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</si>
  <si>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</si>
  <si>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</si>
  <si>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</si>
  <si>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</si>
  <si>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</si>
  <si>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</si>
  <si>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</si>
  <si>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</si>
  <si>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</si>
  <si>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</si>
  <si>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</si>
  <si>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</si>
  <si>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</si>
  <si>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</si>
  <si>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</si>
  <si>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</si>
  <si>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</si>
  <si>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</si>
  <si>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</si>
  <si>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</si>
  <si>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</si>
  <si>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</si>
  <si>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</si>
  <si>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</si>
  <si>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</si>
  <si>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</si>
  <si>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</si>
  <si>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</si>
  <si>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</si>
  <si>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</si>
  <si>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</si>
  <si>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</si>
  <si>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</si>
  <si>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</si>
  <si>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</si>
  <si>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</si>
  <si>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</si>
  <si>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</si>
  <si>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</si>
  <si>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</si>
  <si>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</si>
  <si>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</si>
  <si>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</si>
  <si>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</si>
  <si>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</si>
  <si>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</si>
  <si>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</si>
  <si>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</si>
  <si>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</si>
  <si>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</si>
  <si>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</si>
  <si>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</si>
  <si>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</si>
  <si>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</si>
  <si>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</si>
  <si>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</si>
  <si>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</si>
  <si>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</si>
  <si>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</si>
  <si>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</si>
  <si>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</si>
  <si>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</si>
  <si>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</si>
  <si>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</si>
  <si>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</si>
  <si>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</si>
  <si>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</si>
  <si>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</si>
  <si>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</si>
  <si>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</si>
  <si>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</si>
  <si>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</si>
  <si>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</si>
  <si>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</si>
  <si>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</si>
  <si>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</si>
  <si>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</si>
  <si>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</si>
  <si>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</si>
  <si>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</si>
  <si>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</si>
  <si>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</si>
  <si>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</si>
  <si>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</si>
  <si>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</si>
  <si>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</si>
  <si>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</si>
  <si>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</si>
  <si>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</si>
  <si>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</si>
  <si>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</si>
  <si>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</si>
  <si>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</si>
  <si>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</si>
  <si>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</si>
  <si>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</si>
  <si>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</si>
  <si>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</si>
  <si>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</si>
  <si>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</si>
  <si>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</si>
  <si>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</si>
  <si>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</si>
  <si>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</si>
  <si>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</si>
  <si>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</si>
  <si>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</si>
  <si>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</si>
  <si>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</si>
  <si>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</si>
  <si>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</si>
  <si>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</si>
  <si>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</si>
  <si>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</si>
  <si>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</si>
  <si>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</si>
  <si>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</si>
  <si>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</si>
  <si>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</si>
  <si>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</si>
  <si>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</si>
  <si>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</si>
  <si>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</si>
  <si>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</si>
  <si>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</si>
  <si>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</si>
  <si>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</si>
  <si>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</si>
  <si>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</si>
  <si>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</si>
  <si>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</si>
  <si>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</si>
  <si>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</si>
  <si>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</si>
  <si>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</si>
  <si>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</si>
  <si>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</si>
  <si>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</si>
  <si>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</si>
  <si>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</si>
  <si>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</si>
  <si>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</si>
  <si>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</si>
  <si>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</si>
  <si>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</si>
  <si>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</si>
  <si>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</si>
  <si>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</si>
  <si>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</si>
  <si>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</si>
  <si>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</si>
  <si>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</si>
  <si>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</si>
  <si>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</si>
  <si>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</si>
  <si>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</si>
  <si>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</si>
  <si>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</si>
  <si>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</si>
  <si>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</si>
  <si>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</si>
  <si>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</si>
  <si>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</si>
  <si>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</si>
  <si>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</si>
  <si>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</si>
  <si>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</si>
  <si>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</si>
  <si>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</si>
  <si>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</si>
  <si>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</si>
  <si>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</si>
  <si>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</si>
  <si>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</si>
  <si>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</si>
  <si>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</si>
  <si>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</si>
  <si>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</si>
  <si>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</si>
  <si>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</si>
  <si>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</si>
  <si>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</si>
  <si>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</si>
  <si>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</si>
  <si>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</si>
  <si>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</si>
  <si>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</si>
  <si>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</si>
  <si>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</si>
  <si>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</si>
  <si>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</si>
  <si>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</si>
  <si>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</si>
  <si>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</si>
  <si>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</si>
  <si>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</si>
  <si>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</si>
  <si>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</si>
  <si>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</si>
  <si>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</si>
  <si>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</si>
  <si>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</si>
  <si>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</si>
  <si>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</si>
  <si>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</si>
  <si>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</si>
  <si>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</si>
  <si>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</si>
  <si>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</si>
  <si>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</si>
  <si>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</si>
  <si>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</si>
  <si>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</si>
  <si>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</si>
  <si>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</si>
  <si>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</si>
  <si>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</si>
  <si>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</si>
  <si>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</si>
  <si>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</si>
  <si>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</si>
  <si>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</si>
  <si>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</si>
  <si>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</si>
  <si>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</si>
  <si>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</si>
  <si>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</si>
  <si>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</si>
  <si>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</si>
  <si>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</si>
  <si>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</si>
  <si>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</si>
  <si>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</si>
  <si>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</si>
  <si>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</si>
  <si>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</si>
  <si>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</si>
  <si>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</si>
  <si>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</si>
  <si>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</si>
  <si>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</si>
  <si>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</si>
  <si>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</si>
  <si>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</si>
  <si>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</si>
  <si>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</si>
  <si>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</si>
  <si>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</si>
  <si>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</si>
  <si>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</si>
  <si>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</si>
  <si>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</si>
  <si>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</si>
  <si>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</si>
  <si>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</si>
  <si>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</si>
  <si>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</si>
  <si>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</si>
  <si>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</si>
  <si>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</si>
  <si>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</si>
  <si>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</si>
  <si>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</si>
  <si>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</si>
  <si>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</si>
  <si>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</si>
  <si>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</si>
  <si>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</si>
  <si>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</si>
  <si>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</si>
  <si>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</si>
  <si>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</si>
  <si>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</si>
  <si>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</si>
  <si>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</si>
  <si>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</si>
  <si>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</si>
  <si>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</si>
  <si>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</si>
  <si>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</si>
  <si>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</si>
  <si>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</si>
  <si>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</si>
  <si>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</si>
  <si>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</si>
  <si>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</si>
  <si>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</si>
  <si>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</si>
  <si>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</si>
  <si>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</si>
  <si>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</si>
  <si>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</si>
  <si>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</si>
  <si>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</si>
  <si>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</si>
  <si>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</si>
  <si>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</si>
  <si>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</si>
  <si>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</si>
  <si>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</si>
  <si>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</si>
  <si>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</si>
  <si>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</si>
  <si>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</si>
  <si>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</si>
  <si>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</si>
  <si>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</si>
  <si>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</si>
  <si>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</si>
  <si>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</si>
  <si>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</si>
  <si>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</si>
  <si>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</si>
  <si>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</si>
  <si>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</si>
  <si>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</si>
  <si>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</si>
  <si>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</si>
  <si>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</si>
  <si>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</si>
  <si>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</si>
  <si>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</si>
  <si>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</si>
  <si>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</si>
  <si>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</si>
  <si>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</si>
  <si>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</si>
  <si>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</si>
  <si>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</si>
  <si>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</si>
  <si>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</si>
  <si>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</si>
  <si>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</si>
  <si>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</si>
  <si>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</si>
  <si>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</si>
  <si>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</si>
  <si>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</si>
  <si>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</si>
  <si>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</si>
  <si>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</si>
  <si>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</si>
  <si>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</si>
  <si>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</si>
  <si>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</si>
  <si>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</si>
  <si>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</si>
  <si>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</si>
  <si>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</si>
  <si>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</si>
  <si>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</si>
  <si>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</si>
  <si>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</si>
  <si>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</si>
  <si>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</si>
  <si>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</si>
  <si>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</si>
  <si>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</si>
  <si>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</si>
  <si>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</si>
  <si>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</si>
  <si>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</si>
  <si>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</si>
  <si>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</si>
  <si>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</si>
  <si>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</si>
  <si>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</si>
  <si>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</si>
  <si>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</si>
  <si>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</si>
  <si>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</si>
  <si>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</si>
  <si>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</si>
  <si>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</si>
  <si>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</si>
  <si>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</si>
  <si>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</si>
  <si>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</si>
  <si>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</si>
  <si>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</si>
  <si>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</si>
  <si>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</si>
  <si>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</si>
  <si>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</si>
  <si>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</si>
  <si>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</si>
  <si>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</si>
  <si>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</si>
  <si>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</si>
  <si>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</si>
  <si>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</si>
  <si>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</si>
  <si>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</si>
  <si>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</si>
  <si>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</si>
  <si>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</si>
  <si>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</si>
  <si>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</si>
  <si>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</si>
  <si>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</si>
  <si>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</si>
  <si>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</si>
  <si>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</si>
  <si>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</si>
  <si>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</si>
  <si>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</si>
  <si>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</si>
  <si>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</si>
  <si>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</si>
  <si>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</si>
  <si>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</si>
  <si>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</si>
  <si>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</si>
  <si>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</si>
  <si>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</si>
  <si>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</si>
  <si>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</si>
  <si>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</si>
  <si>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</si>
  <si>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</si>
  <si>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</si>
  <si>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</si>
  <si>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</si>
  <si>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</si>
  <si>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</si>
  <si>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</si>
  <si>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</si>
  <si>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</si>
  <si>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</si>
  <si>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</si>
  <si>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</si>
  <si>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</si>
  <si>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</si>
  <si>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</si>
  <si>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</si>
  <si>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</si>
  <si>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</si>
  <si>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</si>
  <si>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</si>
  <si>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</si>
  <si>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</si>
  <si>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</si>
  <si>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</si>
  <si>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</si>
  <si>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</si>
  <si>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</si>
  <si>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</si>
  <si>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</si>
  <si>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</si>
  <si>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</si>
  <si>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</si>
  <si>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</si>
  <si>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</si>
  <si>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</si>
  <si>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</si>
  <si>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</si>
  <si>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</si>
  <si>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</si>
  <si>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</si>
  <si>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</si>
  <si>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</si>
  <si>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</si>
  <si>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</si>
  <si>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</si>
  <si>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</si>
  <si>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</si>
  <si>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</si>
  <si>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</si>
  <si>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</si>
  <si>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</si>
  <si>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</si>
  <si>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</si>
  <si>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</si>
  <si>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</si>
  <si>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</si>
  <si>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</si>
  <si>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</si>
  <si>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</si>
  <si>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</si>
  <si>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</si>
  <si>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</si>
  <si>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</si>
  <si>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</si>
  <si>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</si>
  <si>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</si>
  <si>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</si>
  <si>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</si>
  <si>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</si>
  <si>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</si>
  <si>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</si>
  <si>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</si>
  <si>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</si>
  <si>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</si>
  <si>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</si>
  <si>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</si>
  <si>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</si>
  <si>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</si>
  <si>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</si>
  <si>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</si>
  <si>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</si>
  <si>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</si>
  <si>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</si>
  <si>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</si>
  <si>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</si>
  <si>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</si>
  <si>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</si>
  <si>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</si>
  <si>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</si>
  <si>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</si>
  <si>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</si>
  <si>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</si>
  <si>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</si>
  <si>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</si>
  <si>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</si>
  <si>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</si>
  <si>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</si>
  <si>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</si>
  <si>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</si>
  <si>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</si>
  <si>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</si>
  <si>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</si>
  <si>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</si>
  <si>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</si>
  <si>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</si>
  <si>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</si>
  <si>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</si>
  <si>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</si>
  <si>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</si>
  <si>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</si>
  <si>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</si>
  <si>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</si>
  <si>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</si>
  <si>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</si>
  <si>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</si>
  <si>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</si>
  <si>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</si>
  <si>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</si>
  <si>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</si>
  <si>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</si>
  <si>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</si>
  <si>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</si>
  <si>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</si>
  <si>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</si>
  <si>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</si>
  <si>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</si>
  <si>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</si>
  <si>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</si>
  <si>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</si>
  <si>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</si>
  <si>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</si>
  <si>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</si>
  <si>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</si>
  <si>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</si>
  <si>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</si>
  <si>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</si>
  <si>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</si>
  <si>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</si>
  <si>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</si>
  <si>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</si>
  <si>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</si>
  <si>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</si>
  <si>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</si>
  <si>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</si>
  <si>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</si>
  <si>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</si>
  <si>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</si>
  <si>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</si>
  <si>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</si>
  <si>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</si>
  <si>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</si>
  <si>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</si>
  <si>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</si>
  <si>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</si>
  <si>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</si>
  <si>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</si>
  <si>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</si>
  <si>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</si>
  <si>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</si>
  <si>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</si>
  <si>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</si>
  <si>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</si>
  <si>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</si>
  <si>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</si>
  <si>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</si>
  <si>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</si>
  <si>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</si>
  <si>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</si>
  <si>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</si>
  <si>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</si>
  <si>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</si>
  <si>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</si>
  <si>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</si>
  <si>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</si>
  <si>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</si>
  <si>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</si>
  <si>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</si>
  <si>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</si>
  <si>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</si>
  <si>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</si>
  <si>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</si>
  <si>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</si>
  <si>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</si>
  <si>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</si>
  <si>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</si>
  <si>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</si>
  <si>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</si>
  <si>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</si>
  <si>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</si>
  <si>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</si>
  <si>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</si>
  <si>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</si>
  <si>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</si>
  <si>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</si>
  <si>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</si>
  <si>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</si>
  <si>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</si>
  <si>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</si>
  <si>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</si>
  <si>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</si>
  <si>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</si>
  <si>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</si>
  <si>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</si>
  <si>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</si>
  <si>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</si>
  <si>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</si>
  <si>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</si>
  <si>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</si>
  <si>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</si>
  <si>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</si>
  <si>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</si>
  <si>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</si>
  <si>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</si>
  <si>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</si>
  <si>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</si>
  <si>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</si>
  <si>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</si>
  <si>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</si>
  <si>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</si>
  <si>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</si>
  <si>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</si>
  <si>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</si>
  <si>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</si>
  <si>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</si>
  <si>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</si>
  <si>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</si>
  <si>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</si>
  <si>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</si>
  <si>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</si>
  <si>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</si>
  <si>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</si>
  <si>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</si>
  <si>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</si>
  <si>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</si>
  <si>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</si>
  <si>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</si>
  <si>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</si>
  <si>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</si>
  <si>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</si>
  <si>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</si>
  <si>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</si>
  <si>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</si>
  <si>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</si>
  <si>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</si>
  <si>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</si>
  <si>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</si>
  <si>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</si>
  <si>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</si>
  <si>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</si>
  <si>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</si>
  <si>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</si>
  <si>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</si>
  <si>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</si>
  <si>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</si>
  <si>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</si>
  <si>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</si>
  <si>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</si>
  <si>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</si>
  <si>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</si>
  <si>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</si>
  <si>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</si>
  <si>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</si>
  <si>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</si>
  <si>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</si>
  <si>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</si>
  <si>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</si>
  <si>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</si>
  <si>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</si>
  <si>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</si>
  <si>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</si>
  <si>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</si>
  <si>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</si>
  <si>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</si>
  <si>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</si>
  <si>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</si>
  <si>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</si>
  <si>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</si>
  <si>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</si>
  <si>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</si>
  <si>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</si>
  <si>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</si>
  <si>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</si>
  <si>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</si>
  <si>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</si>
  <si>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</si>
  <si>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</si>
  <si>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</si>
  <si>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</si>
  <si>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</si>
  <si>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</si>
  <si>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</si>
  <si>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</si>
  <si>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</si>
  <si>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</si>
  <si>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</si>
  <si>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</si>
  <si>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</si>
  <si>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</si>
  <si>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</si>
  <si>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</si>
  <si>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</si>
  <si>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</si>
  <si>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</si>
  <si>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</si>
  <si>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</si>
  <si>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</si>
  <si>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</si>
  <si>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</si>
  <si>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</si>
  <si>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</si>
  <si>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</si>
  <si>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</si>
  <si>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</si>
  <si>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</si>
  <si>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</si>
  <si>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</si>
  <si>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</si>
  <si>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</si>
  <si>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</si>
  <si>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</si>
  <si>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</si>
  <si>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</si>
  <si>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</si>
  <si>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</si>
  <si>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</si>
  <si>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</si>
  <si>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</si>
  <si>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</si>
  <si>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</si>
  <si>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</si>
  <si>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</si>
  <si>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</si>
  <si>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</si>
  <si>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</si>
  <si>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</si>
  <si>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</si>
  <si>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</si>
  <si>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</si>
  <si>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</si>
  <si>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</si>
  <si>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</si>
  <si>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</si>
  <si>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</si>
  <si>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</si>
  <si>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</si>
  <si>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</si>
  <si>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</si>
  <si>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</si>
  <si>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</si>
  <si>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</si>
  <si>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</si>
  <si>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</si>
  <si>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</si>
  <si>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</si>
  <si>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</si>
  <si>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</si>
  <si>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</si>
  <si>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</si>
  <si>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</si>
  <si>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</si>
  <si>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</si>
  <si>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</si>
  <si>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</si>
  <si>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</si>
  <si>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</si>
  <si>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</si>
  <si>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</si>
  <si>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</si>
  <si>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</si>
  <si>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</si>
  <si>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</si>
  <si>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</si>
  <si>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</si>
  <si>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</si>
  <si>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</si>
  <si>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</si>
  <si>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</si>
  <si>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</si>
  <si>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</si>
  <si>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</si>
  <si>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</si>
  <si>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</si>
  <si>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</si>
  <si>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</si>
  <si>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</si>
  <si>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</si>
  <si>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</si>
  <si>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</si>
  <si>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</si>
  <si>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</si>
  <si>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</si>
  <si>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</si>
  <si>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</si>
  <si>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</si>
  <si>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</si>
  <si>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</si>
  <si>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</si>
  <si>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</si>
  <si>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</si>
  <si>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</si>
  <si>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</si>
  <si>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</si>
  <si>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</si>
  <si>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</si>
  <si>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</si>
  <si>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</si>
  <si>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</si>
  <si>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</si>
  <si>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</si>
  <si>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</si>
  <si>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</si>
  <si>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</si>
  <si>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</si>
  <si>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</si>
  <si>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</si>
  <si>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</si>
  <si>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</si>
  <si>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</si>
  <si>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</si>
  <si>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</si>
  <si>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</si>
  <si>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</si>
  <si>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</si>
  <si>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</si>
  <si>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</si>
  <si>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</si>
  <si>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</si>
  <si>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</si>
  <si>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</si>
  <si>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</si>
  <si>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</si>
  <si>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</si>
  <si>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</si>
  <si>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</si>
  <si>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</si>
  <si>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</si>
  <si>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</si>
  <si>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</si>
  <si>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</si>
  <si>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</si>
  <si>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</si>
  <si>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</si>
  <si>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</si>
  <si>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</si>
  <si>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</si>
  <si>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</si>
  <si>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</si>
  <si>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</si>
  <si>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</si>
  <si>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</si>
  <si>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</si>
  <si>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</si>
  <si>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</si>
  <si>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</si>
  <si>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</si>
  <si>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</si>
  <si>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</si>
  <si>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</si>
  <si>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</si>
  <si>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</si>
  <si>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</si>
  <si>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</si>
  <si>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</si>
  <si>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</si>
  <si>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</si>
  <si>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</si>
  <si>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</si>
  <si>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</si>
  <si>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</si>
  <si>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</si>
  <si>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</si>
  <si>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</si>
  <si>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</si>
  <si>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</si>
  <si>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</si>
  <si>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</si>
  <si>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</si>
  <si>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</si>
  <si>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</si>
  <si>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</si>
  <si>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</si>
  <si>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</si>
  <si>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</si>
  <si>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</si>
  <si>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</si>
  <si>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</si>
  <si>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</si>
  <si>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</si>
  <si>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</si>
  <si>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</si>
  <si>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</si>
  <si>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</si>
  <si>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</si>
  <si>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</si>
  <si>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</si>
  <si>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</si>
  <si>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</si>
  <si>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</si>
  <si>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</si>
  <si>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</si>
  <si>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</si>
  <si>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</si>
  <si>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</si>
  <si>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</si>
  <si>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</si>
  <si>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</si>
  <si>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</si>
  <si>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</si>
  <si>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</si>
  <si>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</si>
  <si>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</si>
  <si>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</si>
  <si>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</si>
  <si>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</si>
  <si>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</si>
  <si>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</si>
  <si>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</si>
  <si>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</si>
  <si>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</si>
  <si>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</si>
  <si>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</si>
  <si>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</si>
  <si>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</si>
  <si>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</si>
  <si>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</si>
  <si>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</si>
  <si>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</si>
  <si>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</si>
  <si>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</si>
  <si>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</si>
  <si>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</si>
  <si>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</si>
  <si>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</si>
  <si>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</si>
  <si>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</si>
  <si>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</si>
  <si>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</si>
  <si>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</si>
  <si>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</si>
  <si>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</si>
  <si>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</si>
  <si>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</si>
  <si>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</si>
  <si>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</si>
  <si>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</si>
  <si>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</si>
  <si>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</si>
  <si>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</si>
  <si>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</si>
  <si>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</si>
  <si>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</si>
  <si>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</si>
  <si>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</si>
  <si>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</si>
  <si>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</si>
  <si>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</si>
  <si>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</si>
  <si>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</si>
  <si>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</si>
  <si>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</si>
  <si>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</si>
  <si>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</si>
  <si>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</si>
  <si>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</si>
  <si>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</si>
  <si>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</si>
  <si>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</si>
  <si>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</si>
  <si>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</si>
  <si>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</si>
  <si>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</si>
  <si>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</si>
  <si>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</si>
  <si>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</si>
  <si>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</si>
  <si>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</si>
  <si>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</si>
  <si>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</si>
  <si>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</si>
  <si>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</si>
  <si>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</si>
  <si>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</si>
  <si>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</si>
  <si>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</si>
  <si>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</si>
  <si>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</si>
  <si>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</si>
  <si>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</si>
  <si>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</si>
  <si>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</si>
  <si>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</si>
  <si>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</si>
  <si>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</si>
  <si>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</si>
  <si>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</si>
  <si>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</si>
  <si>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</si>
  <si>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</si>
  <si>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</si>
  <si>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</si>
  <si>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</si>
  <si>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</si>
  <si>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</si>
  <si>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</si>
  <si>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</si>
  <si>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</si>
  <si>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</si>
  <si>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</si>
  <si>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</si>
  <si>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</si>
  <si>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</si>
  <si>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</si>
  <si>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</si>
  <si>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</si>
  <si>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</si>
  <si>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</si>
  <si>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</si>
  <si>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</si>
  <si>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</si>
  <si>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</si>
  <si>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</si>
  <si>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</si>
  <si>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</si>
  <si>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</si>
  <si>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</si>
  <si>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</si>
  <si>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</si>
  <si>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</si>
  <si>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</si>
  <si>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</si>
  <si>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</si>
  <si>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</si>
  <si>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</si>
  <si>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</si>
  <si>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</si>
  <si>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</si>
  <si>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</si>
  <si>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</si>
  <si>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</si>
  <si>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</si>
  <si>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</si>
  <si>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</si>
  <si>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</si>
  <si>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</si>
  <si>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</si>
  <si>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</si>
  <si>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</si>
  <si>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</si>
  <si>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</si>
  <si>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</si>
  <si>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</si>
  <si>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</si>
  <si>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</si>
  <si>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</si>
  <si>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</si>
  <si>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</si>
  <si>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</si>
  <si>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</si>
  <si>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</si>
  <si>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</si>
  <si>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</si>
  <si>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</si>
  <si>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</si>
  <si>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</si>
  <si>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</si>
  <si>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</si>
  <si>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</si>
  <si>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</si>
  <si>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</si>
  <si>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</si>
  <si>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</si>
  <si>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</si>
  <si>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</si>
  <si>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</si>
  <si>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</si>
  <si>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</si>
  <si>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</si>
  <si>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</si>
  <si>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</si>
  <si>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</si>
  <si>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</si>
  <si>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</si>
  <si>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</si>
  <si>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</si>
  <si>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</si>
  <si>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</si>
  <si>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</si>
  <si>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</si>
  <si>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</si>
  <si>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</si>
  <si>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</si>
  <si>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</si>
  <si>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</si>
  <si>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</si>
  <si>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</si>
  <si>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</si>
  <si>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</si>
  <si>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</si>
  <si>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</si>
  <si>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</si>
  <si>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</si>
  <si>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</si>
  <si>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</si>
  <si>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</si>
  <si>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</si>
  <si>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</si>
  <si>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</si>
  <si>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</si>
  <si>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</si>
  <si>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</si>
  <si>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</si>
  <si>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</si>
  <si>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</si>
  <si>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</si>
  <si>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</si>
  <si>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</si>
  <si>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</si>
  <si>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</si>
  <si>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</si>
  <si>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</si>
  <si>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</si>
  <si>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</si>
  <si>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</si>
  <si>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</si>
  <si>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</si>
  <si>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</si>
  <si>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</si>
  <si>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</si>
  <si>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</si>
  <si>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</si>
  <si>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</si>
  <si>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</si>
  <si>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</si>
  <si>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</si>
  <si>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</si>
  <si>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</si>
  <si>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</si>
  <si>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</si>
  <si>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</si>
  <si>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</si>
  <si>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</si>
  <si>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</si>
  <si>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</si>
  <si>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</si>
  <si>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</si>
  <si>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</si>
  <si>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</si>
  <si>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</si>
  <si>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</si>
  <si>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</si>
  <si>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</si>
  <si>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</si>
  <si>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</si>
  <si>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</si>
  <si>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</si>
  <si>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</si>
  <si>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</si>
  <si>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</si>
  <si>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</si>
  <si>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</si>
  <si>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</si>
  <si>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</si>
  <si>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</si>
  <si>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</si>
  <si>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</si>
  <si>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</si>
  <si>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</si>
  <si>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</si>
  <si>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</si>
  <si>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</si>
  <si>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</si>
  <si>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</si>
  <si>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</si>
  <si>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</si>
  <si>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</si>
  <si>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</si>
  <si>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</si>
  <si>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</si>
  <si>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</si>
  <si>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</si>
  <si>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</si>
  <si>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</si>
  <si>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</si>
  <si>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</si>
  <si>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</si>
  <si>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</si>
  <si>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</si>
  <si>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</si>
  <si>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</si>
  <si>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</si>
  <si>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</si>
  <si>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</si>
  <si>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</si>
  <si>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</si>
  <si>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</si>
  <si>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</si>
  <si>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</si>
  <si>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</si>
  <si>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</si>
  <si>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</si>
  <si>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</si>
  <si>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</si>
  <si>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</si>
  <si>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</si>
  <si>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</si>
  <si>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</si>
  <si>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</si>
  <si>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</si>
  <si>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</si>
  <si>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</si>
  <si>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</si>
  <si>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</si>
  <si>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</si>
  <si>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</si>
  <si>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</si>
  <si>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</si>
  <si>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</si>
  <si>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</si>
  <si>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</si>
  <si>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</si>
  <si>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</si>
  <si>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</si>
  <si>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</si>
  <si>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</si>
  <si>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</si>
  <si>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</si>
  <si>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</si>
  <si>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</si>
  <si>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</si>
  <si>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</si>
  <si>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</si>
  <si>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</si>
  <si>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</si>
  <si>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</si>
  <si>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</si>
  <si>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</si>
  <si>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</si>
  <si>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</si>
  <si>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</si>
  <si>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</si>
  <si>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</si>
  <si>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</si>
  <si>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</si>
  <si>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</si>
  <si>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</si>
  <si>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</si>
  <si>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</si>
  <si>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</si>
  <si>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</si>
  <si>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</si>
  <si>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</si>
  <si>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</si>
  <si>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</si>
  <si>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</si>
  <si>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</si>
  <si>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</si>
  <si>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</si>
  <si>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</si>
  <si>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</si>
  <si>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</si>
  <si>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</si>
  <si>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</si>
  <si>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</si>
  <si>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</si>
  <si>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</si>
  <si>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</si>
  <si>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</si>
  <si>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</si>
  <si>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</si>
  <si>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</si>
  <si>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</si>
  <si>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</si>
  <si>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</si>
  <si>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</si>
  <si>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</si>
  <si>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</si>
  <si>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</si>
  <si>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</si>
  <si>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</si>
  <si>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</si>
  <si>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</si>
  <si>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</si>
  <si>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</si>
  <si>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</si>
  <si>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</si>
  <si>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</si>
  <si>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</si>
  <si>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</si>
  <si>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</si>
  <si>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</si>
  <si>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</si>
  <si>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</si>
  <si>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</si>
  <si>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</si>
  <si>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</si>
  <si>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</si>
  <si>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</si>
  <si>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</si>
  <si>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</si>
  <si>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</si>
  <si>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</si>
  <si>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</si>
  <si>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</si>
  <si>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</si>
  <si>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</si>
  <si>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</si>
  <si>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</si>
  <si>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</si>
  <si>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</si>
  <si>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</si>
  <si>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</si>
  <si>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</si>
  <si>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</si>
  <si>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</si>
  <si>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</si>
  <si>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</si>
  <si>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</si>
  <si>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</si>
  <si>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</si>
  <si>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</si>
  <si>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</si>
  <si>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</si>
  <si>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</si>
  <si>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</si>
  <si>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</si>
  <si>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</si>
  <si>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</si>
  <si>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</si>
  <si>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</si>
  <si>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</si>
  <si>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</si>
  <si>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</si>
  <si>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</si>
  <si>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</si>
  <si>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</si>
  <si>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</si>
  <si>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</si>
  <si>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</si>
  <si>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</si>
  <si>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</si>
  <si>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</si>
  <si>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</si>
  <si>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</si>
  <si>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</si>
  <si>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</si>
  <si>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</si>
  <si>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</si>
  <si>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</si>
  <si>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</si>
  <si>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</si>
  <si>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</si>
  <si>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</si>
  <si>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</si>
  <si>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</si>
  <si>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</si>
  <si>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</si>
  <si>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</si>
  <si>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</si>
  <si>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</si>
  <si>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</si>
  <si>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</si>
  <si>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</si>
  <si>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</si>
  <si>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</si>
  <si>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</si>
  <si>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</si>
  <si>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</si>
  <si>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</si>
  <si>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</si>
  <si>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</si>
  <si>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</si>
  <si>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</si>
  <si>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</si>
  <si>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</si>
  <si>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</si>
  <si>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</si>
  <si>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</si>
  <si>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</si>
  <si>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</si>
  <si>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</si>
  <si>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</si>
  <si>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</si>
  <si>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</si>
  <si>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</si>
  <si>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</si>
  <si>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</si>
  <si>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</si>
  <si>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</si>
  <si>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</si>
  <si>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</si>
  <si>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</si>
  <si>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</si>
  <si>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</si>
  <si>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</si>
  <si>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</si>
  <si>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</si>
  <si>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</si>
  <si>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</si>
  <si>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</si>
  <si>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</si>
  <si>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</si>
  <si>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</si>
  <si>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</si>
  <si>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</si>
  <si>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</si>
  <si>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</si>
  <si>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</si>
  <si>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</si>
  <si>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</si>
  <si>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</si>
  <si>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</si>
  <si>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</si>
  <si>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</si>
  <si>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</si>
  <si>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</si>
  <si>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</si>
  <si>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</si>
  <si>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</si>
  <si>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</si>
  <si>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</si>
  <si>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</si>
  <si>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</si>
  <si>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</si>
  <si>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</si>
  <si>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</si>
  <si>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</si>
  <si>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</si>
  <si>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</si>
  <si>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</si>
  <si>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</si>
  <si>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</si>
  <si>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</si>
  <si>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</si>
  <si>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</si>
  <si>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</si>
  <si>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</si>
  <si>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</si>
  <si>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</si>
  <si>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</si>
  <si>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</si>
  <si>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</si>
  <si>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</si>
  <si>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</si>
  <si>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</si>
  <si>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</si>
  <si>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</si>
  <si>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</si>
  <si>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</si>
  <si>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</si>
  <si>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</si>
  <si>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</si>
  <si>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</si>
  <si>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</si>
  <si>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</si>
  <si>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</si>
  <si>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</si>
  <si>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</si>
  <si>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</si>
  <si>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</si>
  <si>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</si>
  <si>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</si>
  <si>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</si>
  <si>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</si>
  <si>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</si>
  <si>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</si>
  <si>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</si>
  <si>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</si>
  <si>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</si>
  <si>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</si>
  <si>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</si>
  <si>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</si>
  <si>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</si>
  <si>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</si>
  <si>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</si>
  <si>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</si>
  <si>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</si>
  <si>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</si>
  <si>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</si>
  <si>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</si>
  <si>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</si>
  <si>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</si>
  <si>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</si>
  <si>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</si>
  <si>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</si>
  <si>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</si>
  <si>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</si>
  <si>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</si>
  <si>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</si>
  <si>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</si>
  <si>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</si>
  <si>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</si>
  <si>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</si>
  <si>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</si>
  <si>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</si>
  <si>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</si>
  <si>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</si>
  <si>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</si>
  <si>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</si>
  <si>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</si>
  <si>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</si>
  <si>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</si>
  <si>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</si>
  <si>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</si>
  <si>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</si>
  <si>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</si>
  <si>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</si>
  <si>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</si>
  <si>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</si>
  <si>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</si>
  <si>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</si>
  <si>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</si>
  <si>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</si>
  <si>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</si>
  <si>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</si>
  <si>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</si>
  <si>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</si>
  <si>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</si>
  <si>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</si>
  <si>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</si>
  <si>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</si>
  <si>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</si>
  <si>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</si>
  <si>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</si>
  <si>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</si>
  <si>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</si>
  <si>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</si>
  <si>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</si>
  <si>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</si>
  <si>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</si>
  <si>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</si>
  <si>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</si>
  <si>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</si>
  <si>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</si>
  <si>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</si>
  <si>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</si>
  <si>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</si>
  <si>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</si>
  <si>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</si>
  <si>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</si>
  <si>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</si>
  <si>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</si>
  <si>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</si>
  <si>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</si>
  <si>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</si>
  <si>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</si>
  <si>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</si>
  <si>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</si>
  <si>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</si>
  <si>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</si>
  <si>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</si>
  <si>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</si>
  <si>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</si>
  <si>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</si>
  <si>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</si>
  <si>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</si>
  <si>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</si>
  <si>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</si>
  <si>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</si>
  <si>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</si>
  <si>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</si>
  <si>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</si>
  <si>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</si>
  <si>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</si>
  <si>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</si>
  <si>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</si>
  <si>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</si>
  <si>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</si>
  <si>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</si>
  <si>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</si>
  <si>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</si>
  <si>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</si>
  <si>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</si>
  <si>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</si>
  <si>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</si>
  <si>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</si>
  <si>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</si>
  <si>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</si>
  <si>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</si>
  <si>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</si>
  <si>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</si>
  <si>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</si>
  <si>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</si>
  <si>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</si>
  <si>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</si>
  <si>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</si>
  <si>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</si>
  <si>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</si>
  <si>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</si>
  <si>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</si>
  <si>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</si>
  <si>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</si>
  <si>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</si>
  <si>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</si>
  <si>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</si>
  <si>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</si>
  <si>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</si>
  <si>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</si>
  <si>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</si>
  <si>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</si>
  <si>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</si>
  <si>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</si>
  <si>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</si>
  <si>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</si>
  <si>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</si>
  <si>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</si>
  <si>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</si>
  <si>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</si>
  <si>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</si>
  <si>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</si>
  <si>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</si>
  <si>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</si>
  <si>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</si>
  <si>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</si>
  <si>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</si>
  <si>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</si>
  <si>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</si>
  <si>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</si>
  <si>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</si>
  <si>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</si>
  <si>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</si>
  <si>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</si>
  <si>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</si>
  <si>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</si>
  <si>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</si>
  <si>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</si>
  <si>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</si>
  <si>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</si>
  <si>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</si>
  <si>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</si>
  <si>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</si>
  <si>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</si>
  <si>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</si>
  <si>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</si>
  <si>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</si>
  <si>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</si>
  <si>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</si>
  <si>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</si>
  <si>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</si>
  <si>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</si>
  <si>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</si>
  <si>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</si>
  <si>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</si>
  <si>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</si>
  <si>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</si>
  <si>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</si>
  <si>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</si>
  <si>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</si>
  <si>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</si>
  <si>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</si>
  <si>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</si>
  <si>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</si>
  <si>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</si>
  <si>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</si>
  <si>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</si>
  <si>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</si>
  <si>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</si>
  <si>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</si>
  <si>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</si>
  <si>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</si>
  <si>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</si>
  <si>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</si>
  <si>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</si>
  <si>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</si>
  <si>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</si>
  <si>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</si>
  <si>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</si>
  <si>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</si>
  <si>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</si>
  <si>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</si>
  <si>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</si>
  <si>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</si>
  <si>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</si>
  <si>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</si>
  <si>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</si>
  <si>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</si>
  <si>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</si>
  <si>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</si>
  <si>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</si>
  <si>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</si>
  <si>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</si>
  <si>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</si>
  <si>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</si>
  <si>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</si>
  <si>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</si>
  <si>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</si>
  <si>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</si>
  <si>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</si>
  <si>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</si>
  <si>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</si>
  <si>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</si>
  <si>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</si>
  <si>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</si>
  <si>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</si>
  <si>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</si>
  <si>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</si>
  <si>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</si>
  <si>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</si>
  <si>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</si>
  <si>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</si>
  <si>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</si>
  <si>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</si>
  <si>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</si>
  <si>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</si>
  <si>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</si>
  <si>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</si>
  <si>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</si>
  <si>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</si>
  <si>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</si>
  <si>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</si>
  <si>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</si>
  <si>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</si>
  <si>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</si>
  <si>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</si>
  <si>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</si>
  <si>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</si>
  <si>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</si>
  <si>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</si>
  <si>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</si>
  <si>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</si>
  <si>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</si>
  <si>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</si>
  <si>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</si>
  <si>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</si>
  <si>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</si>
  <si>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</si>
  <si>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</si>
  <si>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</si>
  <si>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</si>
  <si>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</si>
  <si>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</si>
  <si>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</si>
  <si>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</si>
  <si>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</si>
  <si>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</si>
  <si>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</si>
  <si>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</si>
  <si>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</si>
  <si>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</si>
  <si>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</si>
  <si>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</si>
  <si>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</si>
  <si>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</si>
  <si>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</si>
  <si>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</si>
  <si>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</si>
  <si>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</si>
  <si>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</si>
  <si>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</si>
  <si>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</si>
  <si>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</si>
  <si>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</si>
  <si>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</si>
  <si>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</si>
  <si>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</si>
  <si>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</si>
  <si>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</si>
  <si>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</si>
  <si>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</si>
  <si>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</si>
  <si>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</si>
  <si>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</si>
  <si>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</si>
  <si>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</si>
  <si>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</si>
  <si>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</si>
  <si>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</si>
  <si>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</si>
  <si>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</si>
  <si>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</si>
  <si>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</si>
  <si>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</si>
  <si>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</si>
  <si>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</si>
  <si>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</si>
  <si>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</si>
  <si>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</si>
  <si>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</si>
  <si>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</si>
  <si>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</si>
  <si>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</si>
  <si>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</si>
  <si>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</si>
  <si>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</si>
  <si>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</si>
  <si>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</si>
  <si>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</si>
  <si>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</si>
  <si>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</si>
  <si>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</si>
  <si>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</si>
  <si>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</si>
  <si>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</si>
  <si>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</si>
  <si>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</si>
  <si>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</si>
  <si>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</si>
  <si>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</si>
  <si>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</si>
  <si>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</si>
  <si>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</si>
  <si>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</si>
  <si>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</si>
  <si>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</si>
  <si>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</si>
  <si>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</si>
  <si>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</si>
  <si>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</si>
  <si>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</si>
  <si>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</si>
  <si>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</si>
  <si>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</si>
  <si>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</si>
  <si>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</si>
  <si>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</si>
  <si>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</si>
  <si>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</si>
  <si>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</si>
  <si>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</si>
  <si>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</si>
  <si>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</si>
  <si>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</si>
  <si>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</si>
  <si>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</si>
  <si>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</si>
  <si>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</si>
  <si>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</si>
  <si>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</si>
  <si>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</si>
  <si>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</si>
  <si>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</si>
  <si>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</si>
  <si>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</si>
  <si>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</si>
  <si>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</si>
  <si>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</si>
  <si>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</si>
  <si>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</si>
  <si>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</si>
  <si>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</si>
  <si>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</si>
  <si>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</si>
  <si>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</si>
  <si>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</si>
  <si>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</si>
  <si>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</si>
  <si>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</si>
  <si>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</si>
  <si>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</si>
  <si>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</si>
  <si>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</si>
  <si>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</si>
  <si>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</si>
  <si>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</si>
  <si>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</si>
  <si>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</si>
  <si>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</si>
  <si>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</si>
  <si>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</si>
  <si>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</si>
  <si>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</si>
  <si>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</si>
  <si>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</si>
  <si>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</si>
  <si>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</si>
  <si>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</si>
  <si>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</si>
  <si>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</si>
  <si>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</si>
  <si>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</si>
  <si>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</si>
  <si>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</si>
  <si>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</si>
  <si>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</si>
  <si>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</si>
  <si>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</si>
  <si>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</si>
  <si>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</si>
  <si>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</si>
  <si>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</si>
  <si>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</si>
  <si>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</si>
  <si>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</si>
  <si>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</si>
  <si>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</si>
  <si>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</si>
  <si>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</si>
  <si>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</si>
  <si>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</si>
  <si>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</si>
  <si>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</si>
  <si>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</si>
  <si>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</si>
  <si>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</si>
  <si>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</si>
  <si>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</si>
  <si>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</si>
  <si>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</si>
  <si>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</si>
  <si>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</si>
  <si>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</si>
  <si>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</si>
  <si>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</si>
  <si>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</si>
  <si>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</si>
  <si>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</si>
  <si>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</si>
  <si>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</si>
  <si>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</si>
  <si>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</si>
  <si>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</si>
  <si>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</si>
  <si>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</si>
  <si>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</si>
  <si>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</si>
  <si>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</si>
  <si>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</si>
  <si>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</si>
  <si>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</si>
  <si>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</si>
  <si>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</si>
  <si>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</si>
  <si>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</si>
  <si>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</si>
  <si>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</si>
  <si>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</si>
  <si>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</si>
  <si>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</si>
  <si>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</si>
  <si>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</si>
  <si>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</si>
  <si>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</si>
  <si>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</si>
  <si>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</si>
  <si>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</si>
  <si>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</si>
  <si>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</si>
  <si>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</si>
  <si>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</si>
  <si>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</si>
  <si>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</si>
  <si>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</si>
  <si>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</si>
  <si>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</si>
  <si>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</si>
  <si>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</si>
  <si>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</si>
  <si>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</si>
  <si>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</si>
  <si>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</si>
  <si>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</si>
  <si>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</si>
  <si>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</si>
  <si>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</si>
  <si>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</si>
  <si>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</si>
  <si>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</si>
  <si>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</si>
  <si>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</si>
  <si>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</si>
  <si>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</si>
  <si>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</si>
  <si>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</si>
  <si>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</si>
  <si>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</si>
  <si>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</si>
  <si>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</si>
  <si>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</si>
  <si>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</si>
  <si>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</si>
  <si>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</si>
  <si>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</si>
  <si>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</si>
  <si>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</si>
  <si>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</si>
  <si>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</si>
  <si>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</si>
  <si>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</si>
  <si>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</si>
  <si>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</si>
  <si>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</si>
  <si>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</si>
  <si>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</si>
  <si>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</si>
  <si>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</si>
  <si>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</si>
  <si>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</si>
  <si>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</si>
  <si>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</si>
  <si>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</si>
  <si>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</si>
  <si>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</si>
  <si>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</si>
  <si>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</si>
  <si>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</si>
  <si>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</si>
  <si>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</si>
  <si>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</si>
  <si>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</si>
  <si>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</si>
  <si>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</si>
  <si>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</si>
  <si>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</si>
  <si>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</si>
  <si>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</si>
  <si>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</si>
  <si>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</si>
  <si>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</si>
  <si>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</si>
  <si>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</si>
  <si>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</si>
  <si>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</si>
  <si>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</si>
  <si>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</si>
  <si>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</si>
  <si>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</si>
  <si>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</si>
  <si>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</si>
  <si>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</si>
  <si>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</si>
  <si>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</si>
  <si>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</si>
  <si>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</si>
  <si>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</si>
  <si>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</si>
  <si>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</si>
  <si>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</si>
  <si>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</si>
  <si>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</si>
  <si>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</si>
  <si>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</si>
  <si>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</si>
  <si>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</si>
  <si>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</si>
  <si>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</si>
  <si>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</si>
  <si>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</si>
  <si>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</si>
  <si>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</si>
  <si>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</si>
  <si>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</si>
  <si>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</si>
  <si>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</si>
  <si>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</si>
  <si>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</si>
  <si>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</si>
  <si>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</si>
  <si>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</si>
  <si>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</si>
  <si>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</si>
  <si>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</si>
  <si>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</si>
  <si>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</si>
  <si>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</si>
  <si>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</si>
  <si>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</si>
  <si>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</si>
  <si>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</si>
  <si>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</si>
  <si>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</si>
  <si>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</si>
  <si>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</si>
  <si>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</si>
  <si>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</si>
  <si>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</si>
  <si>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</si>
  <si>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</si>
  <si>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</si>
  <si>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</si>
  <si>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</si>
  <si>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</si>
  <si>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</si>
  <si>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</si>
  <si>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</si>
  <si>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</si>
  <si>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</si>
  <si>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</si>
  <si>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</si>
  <si>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</si>
  <si>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</si>
  <si>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</si>
  <si>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</si>
  <si>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</si>
  <si>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</si>
  <si>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</si>
  <si>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</si>
  <si>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</si>
  <si>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</si>
  <si>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</si>
  <si>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</si>
  <si>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</si>
  <si>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</si>
  <si>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</si>
  <si>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</si>
  <si>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</si>
  <si>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</si>
  <si>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</si>
  <si>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</si>
  <si>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</si>
  <si>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</si>
  <si>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</si>
  <si>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</si>
  <si>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</si>
  <si>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</si>
  <si>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</si>
  <si>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</si>
  <si>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</si>
  <si>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</si>
  <si>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</si>
  <si>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</si>
  <si>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</si>
  <si>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</si>
  <si>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</si>
  <si>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</si>
  <si>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</si>
  <si>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</si>
  <si>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</si>
  <si>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</si>
  <si>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</si>
  <si>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</si>
  <si>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</si>
  <si>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</si>
  <si>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</si>
  <si>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</si>
  <si>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</si>
  <si>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</si>
  <si>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</si>
  <si>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</si>
  <si>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</si>
  <si>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</si>
  <si>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</si>
  <si>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</si>
  <si>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</si>
  <si>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</si>
  <si>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</si>
  <si>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</si>
  <si>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</si>
  <si>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</si>
  <si>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</si>
  <si>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</si>
  <si>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</si>
  <si>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</si>
  <si>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</si>
  <si>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</si>
  <si>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</si>
  <si>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</si>
  <si>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</si>
  <si>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</si>
  <si>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</si>
  <si>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</si>
  <si>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</si>
  <si>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</si>
  <si>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</si>
  <si>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</si>
  <si>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</si>
  <si>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</si>
  <si>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</si>
  <si>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</si>
  <si>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</si>
  <si>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</si>
  <si>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</si>
  <si>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</si>
  <si>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</si>
  <si>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</si>
  <si>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</si>
  <si>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</si>
  <si>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</si>
  <si>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</si>
  <si>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</si>
  <si>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</si>
  <si>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</si>
  <si>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</si>
  <si>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</si>
  <si>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</si>
  <si>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</si>
  <si>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</si>
  <si>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</si>
  <si>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</si>
  <si>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</si>
  <si>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</si>
  <si>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</si>
  <si>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</si>
  <si>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</si>
  <si>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</si>
  <si>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</si>
  <si>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</si>
  <si>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</si>
  <si>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</si>
  <si>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</si>
  <si>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</si>
  <si>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</si>
  <si>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</si>
  <si>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</si>
  <si>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</si>
  <si>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</si>
  <si>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</si>
  <si>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</si>
  <si>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</si>
  <si>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</si>
  <si>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</si>
  <si>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</si>
  <si>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</si>
  <si>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</si>
  <si>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</si>
  <si>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</si>
  <si>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</si>
  <si>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</si>
  <si>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</si>
  <si>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</si>
  <si>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</si>
  <si>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</si>
  <si>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</si>
  <si>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</si>
  <si>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</si>
  <si>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</si>
  <si>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</si>
  <si>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</si>
  <si>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</si>
  <si>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</si>
  <si>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</si>
  <si>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</si>
  <si>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</si>
  <si>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</si>
  <si>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</si>
  <si>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</si>
  <si>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</si>
  <si>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</si>
  <si>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</si>
  <si>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</si>
  <si>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</si>
  <si>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</si>
  <si>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</si>
  <si>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</si>
  <si>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</si>
  <si>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</si>
  <si>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</si>
  <si>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</si>
  <si>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</si>
  <si>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</si>
  <si>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</si>
  <si>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</si>
  <si>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</si>
  <si>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</si>
  <si>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</si>
  <si>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</si>
  <si>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</si>
  <si>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</si>
  <si>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</si>
  <si>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</si>
  <si>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</si>
  <si>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</si>
  <si>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</si>
  <si>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</si>
  <si>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</si>
  <si>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</si>
  <si>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</si>
  <si>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</si>
  <si>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</si>
  <si>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</si>
  <si>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</si>
  <si>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</si>
  <si>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</si>
  <si>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</si>
  <si>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</si>
  <si>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</si>
  <si>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</si>
  <si>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</si>
  <si>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</si>
  <si>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</si>
  <si>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</si>
  <si>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</si>
  <si>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</si>
  <si>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</si>
  <si>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</si>
  <si>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</si>
  <si>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</si>
  <si>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</si>
  <si>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</si>
  <si>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</si>
  <si>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</si>
  <si>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</si>
  <si>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</si>
  <si>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</si>
  <si>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</si>
  <si>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</si>
  <si>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</si>
  <si>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</si>
  <si>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</si>
  <si>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</si>
  <si>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</si>
  <si>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</si>
  <si>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</si>
  <si>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</si>
  <si>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</si>
  <si>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</si>
  <si>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</si>
  <si>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</si>
  <si>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</si>
  <si>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</si>
  <si>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</si>
  <si>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</si>
  <si>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</si>
  <si>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</si>
  <si>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</si>
  <si>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</si>
  <si>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</si>
  <si>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</si>
  <si>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</si>
  <si>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</si>
  <si>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</si>
  <si>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</si>
  <si>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</si>
  <si>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</si>
  <si>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</si>
  <si>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</si>
  <si>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</si>
  <si>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</si>
  <si>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</si>
  <si>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</si>
  <si>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</si>
  <si>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</si>
  <si>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</si>
  <si>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</si>
  <si>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</si>
  <si>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</si>
  <si>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</si>
  <si>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</si>
  <si>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</si>
  <si>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</si>
  <si>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</si>
  <si>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</si>
  <si>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</si>
  <si>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</si>
  <si>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</si>
  <si>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</si>
  <si>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</si>
  <si>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</si>
  <si>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</si>
  <si>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</si>
  <si>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</si>
  <si>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</si>
  <si>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</si>
  <si>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</si>
  <si>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</si>
  <si>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</si>
  <si>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</si>
  <si>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</si>
  <si>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</si>
  <si>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</si>
  <si>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</si>
  <si>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</si>
  <si>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</si>
  <si>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</si>
  <si>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</si>
  <si>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</si>
  <si>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</si>
  <si>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</si>
  <si>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</si>
  <si>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</si>
  <si>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</si>
  <si>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</si>
  <si>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</si>
  <si>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</si>
  <si>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</si>
  <si>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</si>
  <si>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</si>
  <si>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</si>
  <si>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</si>
  <si>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</si>
  <si>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</si>
  <si>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</si>
  <si>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</si>
  <si>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</si>
  <si>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</si>
  <si>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</si>
  <si>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</si>
  <si>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</si>
  <si>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</si>
  <si>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</si>
  <si>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</si>
  <si>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</si>
  <si>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</si>
  <si>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</si>
  <si>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</si>
  <si>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</si>
  <si>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</si>
  <si>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</si>
  <si>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</si>
  <si>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</si>
  <si>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</si>
  <si>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</si>
  <si>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</si>
  <si>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</si>
  <si>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</si>
  <si>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</si>
  <si>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</si>
  <si>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</si>
  <si>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</si>
  <si>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</si>
  <si>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</si>
  <si>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</si>
  <si>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</si>
  <si>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</si>
  <si>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</si>
  <si>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</si>
  <si>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</si>
  <si>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</si>
  <si>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</si>
  <si>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</si>
  <si>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</si>
  <si>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</si>
  <si>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</si>
  <si>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</si>
  <si>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</si>
  <si>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</si>
  <si>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</si>
  <si>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</si>
  <si>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</si>
  <si>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</si>
  <si>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</si>
  <si>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</si>
  <si>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</si>
  <si>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</si>
  <si>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</si>
  <si>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</si>
  <si>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</si>
  <si>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</si>
  <si>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</si>
  <si>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</si>
  <si>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</si>
  <si>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</si>
  <si>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</si>
  <si>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</si>
  <si>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</si>
  <si>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</si>
  <si>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</si>
  <si>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</si>
  <si>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</si>
  <si>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</si>
  <si>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</si>
  <si>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</si>
  <si>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</si>
  <si>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</si>
  <si>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</si>
  <si>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</si>
  <si>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</si>
  <si>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</si>
  <si>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</si>
  <si>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</si>
  <si>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</si>
  <si>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</si>
  <si>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</si>
  <si>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</si>
  <si>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</si>
  <si>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</si>
  <si>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</si>
  <si>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</si>
  <si>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</si>
  <si>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</si>
  <si>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</si>
  <si>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</si>
  <si>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</si>
  <si>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</si>
  <si>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</si>
  <si>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</si>
  <si>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</si>
  <si>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</si>
  <si>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</si>
  <si>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</si>
  <si>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</si>
  <si>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</si>
  <si>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</si>
  <si>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</si>
  <si>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</si>
  <si>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</si>
  <si>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</si>
  <si>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</si>
  <si>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</si>
  <si>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</si>
  <si>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</si>
  <si>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</si>
  <si>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</si>
  <si>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</si>
  <si>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</si>
  <si>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</si>
  <si>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</si>
  <si>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</si>
  <si>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</si>
  <si>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</si>
  <si>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</si>
  <si>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</si>
  <si>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</si>
  <si>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</si>
  <si>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</si>
  <si>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</si>
  <si>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</si>
  <si>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</si>
  <si>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</si>
  <si>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</si>
  <si>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</si>
  <si>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</si>
  <si>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</si>
  <si>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</si>
  <si>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</si>
  <si>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</si>
  <si>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</si>
  <si>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</si>
  <si>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</si>
  <si>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</si>
  <si>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</si>
  <si>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</si>
  <si>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</si>
  <si>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</si>
  <si>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</si>
  <si>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</si>
  <si>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</si>
  <si>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</si>
  <si>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</si>
  <si>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</si>
  <si>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</si>
  <si>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</si>
  <si>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</si>
  <si>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</si>
  <si>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</si>
  <si>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</si>
  <si>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</si>
  <si>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</si>
  <si>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</si>
  <si>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</si>
  <si>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</si>
  <si>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</si>
  <si>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</si>
  <si>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</si>
  <si>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</si>
  <si>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</si>
  <si>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</si>
  <si>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</si>
  <si>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</si>
  <si>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</si>
  <si>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</si>
  <si>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</si>
  <si>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</si>
  <si>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</si>
  <si>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</si>
  <si>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</si>
  <si>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</si>
  <si>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</si>
  <si>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</si>
  <si>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</si>
  <si>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</si>
  <si>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</si>
  <si>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</si>
  <si>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</si>
  <si>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</si>
  <si>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</si>
  <si>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</si>
  <si>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</si>
  <si>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</si>
  <si>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</si>
  <si>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</si>
  <si>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</si>
  <si>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</si>
  <si>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</si>
  <si>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</si>
  <si>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</si>
  <si>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</si>
  <si>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</si>
  <si>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</si>
  <si>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</si>
  <si>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</si>
  <si>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</si>
  <si>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</si>
  <si>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</si>
  <si>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</si>
  <si>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</si>
  <si>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</si>
  <si>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</si>
  <si>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</si>
  <si>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</si>
  <si>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</si>
  <si>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</si>
  <si>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</si>
  <si>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</si>
  <si>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</si>
  <si>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</si>
  <si>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</si>
  <si>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</si>
  <si>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</si>
  <si>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</si>
  <si>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</si>
  <si>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</si>
  <si>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</si>
  <si>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</si>
  <si>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</si>
  <si>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</si>
  <si>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</si>
  <si>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</si>
  <si>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</si>
  <si>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</si>
  <si>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</si>
  <si>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</si>
  <si>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</si>
  <si>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</si>
  <si>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</si>
  <si>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</si>
  <si>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</si>
  <si>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</si>
  <si>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</si>
  <si>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</si>
  <si>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</si>
  <si>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</si>
  <si>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</si>
  <si>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</si>
  <si>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</si>
  <si>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</si>
  <si>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</si>
  <si>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</si>
  <si>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</si>
  <si>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</si>
  <si>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</si>
  <si>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</si>
  <si>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</si>
  <si>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</si>
  <si>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</si>
  <si>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</si>
  <si>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</si>
  <si>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</si>
  <si>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</si>
  <si>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</si>
  <si>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</si>
  <si>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</si>
  <si>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</si>
  <si>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</si>
  <si>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</si>
  <si>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</si>
  <si>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</si>
  <si>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</si>
  <si>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</si>
  <si>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</si>
  <si>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</si>
  <si>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</si>
  <si>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</si>
  <si>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</si>
  <si>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</si>
  <si>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</si>
  <si>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</si>
  <si>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</si>
  <si>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</si>
  <si>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</si>
  <si>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</si>
  <si>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</si>
  <si>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</si>
  <si>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</si>
  <si>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</si>
  <si>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</si>
  <si>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</si>
  <si>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</si>
  <si>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</si>
  <si>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</si>
  <si>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</si>
  <si>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</si>
  <si>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</si>
  <si>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</si>
  <si>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</si>
  <si>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</si>
  <si>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</si>
  <si>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</si>
  <si>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</si>
  <si>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</si>
  <si>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</si>
  <si>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</si>
  <si>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</si>
  <si>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</si>
  <si>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</si>
  <si>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</si>
  <si>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</si>
  <si>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</si>
  <si>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</si>
  <si>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</si>
  <si>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</si>
  <si>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</si>
  <si>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</si>
  <si>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</si>
  <si>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</si>
  <si>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</si>
  <si>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</si>
  <si>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</si>
  <si>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</si>
  <si>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</si>
  <si>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</si>
  <si>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</si>
  <si>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</si>
  <si>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</si>
  <si>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</si>
  <si>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</si>
  <si>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</si>
  <si>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</si>
  <si>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</si>
  <si>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</si>
  <si>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</si>
  <si>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</si>
  <si>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</si>
  <si>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</si>
  <si>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</si>
  <si>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</si>
  <si>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</si>
  <si>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</si>
  <si>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</si>
  <si>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</si>
  <si>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</si>
  <si>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</si>
  <si>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</si>
  <si>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</si>
  <si>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</si>
  <si>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</si>
  <si>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</si>
  <si>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</si>
  <si>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</si>
  <si>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</si>
  <si>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</si>
  <si>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</si>
  <si>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</si>
  <si>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</si>
  <si>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</si>
  <si>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</si>
  <si>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</si>
  <si>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</si>
  <si>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</si>
  <si>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</si>
  <si>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</si>
  <si>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</si>
  <si>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</si>
  <si>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</si>
  <si>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</si>
  <si>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</si>
  <si>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</si>
  <si>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</si>
  <si>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</si>
  <si>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</si>
  <si>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</si>
  <si>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</si>
  <si>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</si>
  <si>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</si>
  <si>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</si>
  <si>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</si>
  <si>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</si>
  <si>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</si>
  <si>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</si>
  <si>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</si>
  <si>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</si>
  <si>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</si>
  <si>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</si>
  <si>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</si>
  <si>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</si>
  <si>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</si>
  <si>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</si>
  <si>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</si>
  <si>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</si>
  <si>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</si>
  <si>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</si>
  <si>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</si>
  <si>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</si>
  <si>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</si>
  <si>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</si>
  <si>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</si>
  <si>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</si>
  <si>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</si>
  <si>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</si>
  <si>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</si>
  <si>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</si>
  <si>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</si>
  <si>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</si>
  <si>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</si>
  <si>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</si>
  <si>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</si>
  <si>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</si>
  <si>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</si>
  <si>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</si>
  <si>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</si>
  <si>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</si>
  <si>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</si>
  <si>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</si>
  <si>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</si>
  <si>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</si>
  <si>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</si>
  <si>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</si>
  <si>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</si>
  <si>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</si>
  <si>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</si>
  <si>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</si>
  <si>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</si>
  <si>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</si>
  <si>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</si>
  <si>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</si>
  <si>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</si>
  <si>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</si>
  <si>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</si>
  <si>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</si>
  <si>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</si>
  <si>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</si>
  <si>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</si>
  <si>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</si>
  <si>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</si>
  <si>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</si>
  <si>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</si>
  <si>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</si>
  <si>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</si>
  <si>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</si>
  <si>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</si>
  <si>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</si>
  <si>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</si>
  <si>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</si>
  <si>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</si>
  <si>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</si>
  <si>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</si>
  <si>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</si>
  <si>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</si>
  <si>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</si>
  <si>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</si>
  <si>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</si>
  <si>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</si>
  <si>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</si>
  <si>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</si>
  <si>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</si>
  <si>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</si>
  <si>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</si>
  <si>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</si>
  <si>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</si>
  <si>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</si>
  <si>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</si>
  <si>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</si>
  <si>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</si>
  <si>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</si>
  <si>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</si>
  <si>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</si>
  <si>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</si>
  <si>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</si>
  <si>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</si>
  <si>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</si>
  <si>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</si>
  <si>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</si>
  <si>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</si>
  <si>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</si>
  <si>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</si>
  <si>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</si>
  <si>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</si>
  <si>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</si>
  <si>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</si>
  <si>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</si>
  <si>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</si>
  <si>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</si>
  <si>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</si>
  <si>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</si>
  <si>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</si>
  <si>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</si>
  <si>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</si>
  <si>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</si>
  <si>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</si>
  <si>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</si>
  <si>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</si>
  <si>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</si>
  <si>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</si>
  <si>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</si>
  <si>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</si>
  <si>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</si>
  <si>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</si>
  <si>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</si>
  <si>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</si>
  <si>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</si>
  <si>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</si>
  <si>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</si>
  <si>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</si>
  <si>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</si>
  <si>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</si>
  <si>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</si>
  <si>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</si>
  <si>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</si>
  <si>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</si>
  <si>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</si>
  <si>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</si>
  <si>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</si>
  <si>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</si>
  <si>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</si>
  <si>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</si>
  <si>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</si>
  <si>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</si>
  <si>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</si>
  <si>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</si>
  <si>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</si>
  <si>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</si>
  <si>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</si>
  <si>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</si>
  <si>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</si>
  <si>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</si>
  <si>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</si>
  <si>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</si>
  <si>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</si>
  <si>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</si>
  <si>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</si>
  <si>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</si>
  <si>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</si>
  <si>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</si>
  <si>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</si>
  <si>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</si>
  <si>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</si>
  <si>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</si>
  <si>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</si>
  <si>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</si>
  <si>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</si>
  <si>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</si>
  <si>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</si>
  <si>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</si>
  <si>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</si>
  <si>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</si>
  <si>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</si>
  <si>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</si>
  <si>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</si>
  <si>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</si>
  <si>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</si>
  <si>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</si>
  <si>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</si>
  <si>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</si>
  <si>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</si>
  <si>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</si>
  <si>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</si>
  <si>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</si>
  <si>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</si>
  <si>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</si>
  <si>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</si>
  <si>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</si>
  <si>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</si>
  <si>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</si>
  <si>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</si>
  <si>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</si>
  <si>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</si>
  <si>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</si>
  <si>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</si>
  <si>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</si>
  <si>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</si>
  <si>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</si>
  <si>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</si>
  <si>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</si>
  <si>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</si>
  <si>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</si>
  <si>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</si>
  <si>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</si>
  <si>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</si>
  <si>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</si>
  <si>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</si>
  <si>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</si>
  <si>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</si>
  <si>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</si>
  <si>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</si>
  <si>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</si>
  <si>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</si>
  <si>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</si>
  <si>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</si>
  <si>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</si>
  <si>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</si>
  <si>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</si>
  <si>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</si>
  <si>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</si>
  <si>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</si>
  <si>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</si>
  <si>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</si>
  <si>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</si>
  <si>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</si>
  <si>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</si>
  <si>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</si>
  <si>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</si>
  <si>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</si>
  <si>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</si>
  <si>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</si>
  <si>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</si>
  <si>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</si>
  <si>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</si>
  <si>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</si>
  <si>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</si>
  <si>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</si>
  <si>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</si>
  <si>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</si>
  <si>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</si>
  <si>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</si>
  <si>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</si>
  <si>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</si>
  <si>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</si>
  <si>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</si>
  <si>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</si>
  <si>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</si>
  <si>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</si>
  <si>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</si>
  <si>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</si>
  <si>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</si>
  <si>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</si>
  <si>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</si>
  <si>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</si>
  <si>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</si>
  <si>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</si>
  <si>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</si>
  <si>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</si>
  <si>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</si>
  <si>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</si>
  <si>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</si>
  <si>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</si>
  <si>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</si>
  <si>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</si>
  <si>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</si>
  <si>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</si>
  <si>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</si>
  <si>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</si>
  <si>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</si>
  <si>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</si>
  <si>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</si>
  <si>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</si>
  <si>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</si>
  <si>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</si>
  <si>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</si>
  <si>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</si>
  <si>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</si>
  <si>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</si>
  <si>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</si>
  <si>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</si>
  <si>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</si>
  <si>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</si>
  <si>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</si>
  <si>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</si>
  <si>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</si>
  <si>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</si>
  <si>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</si>
  <si>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</si>
  <si>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</si>
  <si>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</si>
  <si>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</si>
  <si>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</si>
  <si>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</si>
  <si>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</si>
  <si>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</si>
  <si>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</si>
  <si>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</si>
  <si>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</si>
  <si>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</si>
  <si>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</si>
  <si>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</si>
  <si>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</si>
  <si>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</si>
  <si>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</si>
  <si>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</si>
  <si>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</si>
  <si>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</si>
  <si>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</si>
  <si>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</si>
  <si>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</si>
  <si>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</si>
  <si>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</si>
  <si>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</si>
  <si>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</si>
  <si>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</si>
  <si>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</si>
  <si>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</si>
  <si>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</si>
  <si>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</si>
  <si>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</si>
  <si>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</si>
  <si>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</si>
  <si>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</si>
  <si>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</si>
  <si>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</si>
  <si>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</si>
  <si>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</si>
  <si>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</si>
  <si>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</si>
  <si>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</si>
  <si>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</si>
  <si>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</si>
  <si>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</si>
  <si>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</si>
  <si>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</si>
  <si>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</si>
  <si>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</si>
  <si>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</si>
  <si>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</si>
  <si>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</si>
  <si>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</si>
  <si>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</si>
  <si>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</si>
  <si>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</si>
  <si>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</si>
  <si>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</si>
  <si>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</si>
  <si>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</si>
  <si>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</si>
  <si>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</si>
  <si>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</si>
  <si>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</si>
  <si>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</si>
  <si>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</si>
  <si>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</si>
  <si>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</si>
  <si>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</si>
  <si>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</si>
  <si>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</si>
  <si>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</si>
  <si>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</si>
  <si>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</si>
  <si>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</si>
  <si>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</si>
  <si>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</si>
  <si>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</si>
  <si>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</si>
  <si>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</si>
  <si>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</si>
  <si>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</si>
  <si>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</si>
  <si>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</si>
  <si>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</si>
  <si>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</si>
  <si>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</si>
  <si>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</si>
  <si>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</si>
  <si>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</si>
  <si>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</si>
  <si>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</si>
  <si>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</si>
  <si>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</si>
  <si>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</si>
  <si>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</si>
  <si>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</si>
  <si>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</si>
  <si>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</si>
  <si>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</si>
  <si>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</si>
  <si>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</si>
  <si>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</si>
  <si>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</si>
  <si>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</si>
  <si>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</si>
  <si>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</si>
  <si>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</si>
  <si>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</si>
  <si>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</si>
  <si>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</si>
  <si>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</si>
  <si>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</si>
  <si>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</si>
  <si>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</si>
  <si>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</si>
  <si>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</si>
  <si>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</si>
  <si>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</si>
  <si>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</si>
  <si>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</si>
  <si>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</si>
  <si>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</si>
  <si>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</si>
  <si>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</si>
  <si>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</si>
  <si>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</si>
  <si>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</si>
  <si>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</si>
  <si>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</si>
  <si>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</si>
  <si>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</si>
  <si>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</si>
  <si>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</si>
  <si>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</si>
  <si>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</si>
  <si>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</si>
  <si>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</si>
  <si>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</si>
  <si>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</si>
  <si>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</si>
  <si>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</si>
  <si>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</si>
  <si>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</si>
  <si>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</si>
  <si>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</si>
  <si>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</si>
  <si>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</si>
  <si>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</si>
  <si>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</si>
  <si>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</si>
  <si>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</si>
  <si>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</si>
  <si>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</si>
  <si>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</si>
  <si>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</si>
  <si>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</si>
  <si>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</si>
  <si>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</si>
  <si>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</si>
  <si>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</si>
  <si>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</si>
  <si>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</si>
  <si>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</si>
  <si>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</si>
  <si>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</si>
  <si>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</si>
  <si>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</si>
  <si>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</si>
  <si>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</si>
  <si>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</si>
  <si>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</si>
  <si>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</si>
  <si>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</si>
  <si>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</si>
  <si>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</si>
  <si>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</si>
  <si>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</si>
  <si>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</si>
  <si>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</si>
  <si>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</si>
  <si>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</si>
  <si>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</si>
  <si>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</si>
  <si>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</si>
  <si>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</si>
  <si>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</si>
  <si>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</si>
  <si>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</si>
  <si>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</si>
  <si>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</si>
  <si>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</si>
  <si>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</si>
  <si>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</si>
  <si>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</si>
  <si>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</si>
  <si>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</si>
  <si>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</si>
  <si>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</si>
  <si>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</si>
  <si>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</si>
  <si>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</si>
  <si>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</si>
  <si>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</si>
  <si>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</si>
  <si>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</si>
  <si>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</si>
  <si>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</si>
  <si>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</si>
  <si>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</si>
  <si>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</si>
  <si>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</si>
  <si>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</si>
  <si>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</si>
  <si>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</si>
  <si>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</si>
  <si>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</si>
  <si>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</si>
  <si>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</si>
  <si>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</si>
  <si>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</si>
  <si>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</si>
  <si>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</si>
  <si>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</si>
  <si>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</si>
  <si>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</si>
  <si>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</si>
  <si>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</si>
  <si>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</si>
  <si>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</si>
  <si>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</si>
  <si>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</si>
  <si>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</si>
  <si>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</si>
  <si>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</si>
  <si>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</si>
  <si>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</si>
  <si>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</si>
  <si>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</si>
  <si>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</si>
  <si>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</si>
  <si>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</si>
  <si>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</si>
  <si>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</si>
  <si>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</si>
  <si>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</si>
  <si>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</si>
  <si>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</si>
  <si>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</si>
  <si>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</si>
  <si>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</si>
  <si>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</si>
  <si>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</si>
  <si>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</si>
  <si>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</si>
  <si>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</si>
  <si>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</si>
  <si>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</si>
  <si>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</si>
  <si>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</si>
  <si>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</si>
  <si>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</si>
  <si>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</si>
  <si>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</si>
  <si>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</si>
  <si>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</si>
  <si>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</si>
  <si>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</si>
  <si>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</si>
  <si>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</si>
  <si>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</si>
  <si>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</si>
  <si>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</si>
  <si>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</si>
  <si>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</si>
  <si>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</si>
  <si>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</si>
  <si>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</si>
  <si>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</si>
  <si>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</si>
  <si>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</si>
  <si>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</si>
  <si>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</si>
  <si>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</si>
  <si>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</si>
  <si>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</si>
  <si>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</si>
  <si>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</si>
  <si>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</si>
  <si>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</si>
  <si>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</si>
  <si>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</si>
  <si>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</si>
  <si>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</si>
  <si>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</si>
  <si>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</si>
  <si>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</si>
  <si>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</si>
  <si>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</si>
  <si>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</si>
  <si>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</si>
  <si>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</si>
  <si>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</si>
  <si>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</si>
  <si>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</si>
  <si>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</si>
  <si>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</si>
  <si>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</si>
  <si>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</si>
  <si>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</si>
  <si>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</si>
  <si>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</si>
  <si>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</si>
  <si>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</si>
  <si>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</si>
  <si>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</si>
  <si>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</si>
  <si>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</si>
  <si>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</si>
  <si>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</si>
  <si>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</si>
  <si>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</si>
  <si>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</si>
  <si>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</si>
  <si>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</si>
  <si>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</si>
  <si>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</si>
  <si>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</si>
  <si>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</si>
  <si>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</si>
  <si>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</si>
  <si>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</si>
  <si>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</si>
  <si>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</si>
  <si>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</si>
  <si>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</si>
  <si>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</si>
  <si>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</si>
  <si>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</si>
  <si>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</si>
  <si>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</si>
  <si>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</si>
  <si>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</si>
  <si>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</si>
  <si>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</si>
  <si>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</si>
  <si>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</si>
  <si>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</si>
  <si>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</si>
  <si>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</si>
  <si>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</si>
  <si>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</si>
  <si>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</si>
  <si>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</si>
  <si>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</si>
  <si>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</si>
  <si>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</si>
  <si>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</si>
  <si>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</si>
  <si>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</si>
  <si>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</si>
  <si>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</si>
  <si>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</si>
  <si>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</si>
  <si>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</si>
  <si>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</si>
  <si>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</si>
  <si>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</si>
  <si>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</si>
  <si>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</si>
  <si>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</si>
  <si>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</si>
  <si>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</si>
  <si>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</si>
  <si>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</si>
  <si>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</si>
  <si>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</si>
  <si>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</si>
  <si>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</si>
  <si>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</si>
  <si>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</si>
  <si>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</si>
  <si>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</si>
  <si>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</si>
  <si>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</si>
  <si>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</si>
  <si>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</si>
  <si>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</si>
  <si>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</si>
  <si>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</si>
  <si>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</si>
  <si>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</si>
  <si>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</si>
  <si>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</si>
  <si>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</si>
  <si>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</si>
  <si>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</si>
  <si>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</si>
  <si>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</si>
  <si>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</si>
  <si>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</si>
  <si>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</si>
  <si>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</si>
  <si>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</si>
  <si>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</si>
  <si>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</si>
  <si>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</si>
  <si>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</si>
  <si>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</si>
  <si>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</si>
  <si>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</si>
  <si>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</si>
  <si>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</si>
  <si>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</si>
  <si>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</si>
  <si>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</si>
  <si>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</si>
  <si>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</si>
  <si>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</si>
  <si>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</si>
  <si>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</si>
  <si>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</si>
  <si>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</si>
  <si>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</si>
  <si>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</si>
  <si>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</si>
  <si>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</si>
  <si>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</si>
  <si>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</si>
  <si>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</si>
  <si>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</si>
  <si>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</si>
  <si>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</si>
  <si>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</si>
  <si>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</si>
  <si>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</si>
  <si>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</si>
  <si>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</si>
  <si>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</si>
  <si>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</si>
  <si>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</si>
  <si>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</si>
  <si>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</si>
  <si>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</si>
  <si>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</si>
  <si>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</si>
  <si>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</si>
  <si>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</si>
  <si>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</si>
  <si>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</si>
  <si>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</si>
  <si>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</si>
  <si>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</si>
  <si>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</si>
  <si>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</si>
  <si>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</si>
  <si>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</si>
  <si>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</si>
  <si>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</si>
  <si>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</si>
  <si>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</si>
  <si>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</si>
  <si>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</si>
  <si>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</si>
  <si>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</si>
  <si>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</si>
  <si>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</si>
  <si>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</si>
  <si>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</si>
  <si>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</si>
  <si>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</si>
  <si>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</si>
  <si>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</si>
  <si>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</si>
  <si>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</si>
  <si>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</si>
  <si>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</si>
  <si>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</si>
  <si>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</si>
  <si>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</si>
  <si>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</si>
  <si>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</si>
  <si>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</si>
  <si>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</si>
  <si>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</si>
  <si>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</si>
  <si>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</si>
  <si>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</si>
  <si>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</si>
  <si>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</si>
  <si>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</si>
  <si>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</si>
  <si>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</si>
  <si>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</si>
  <si>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</si>
  <si>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</si>
  <si>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</si>
  <si>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</si>
  <si>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</si>
  <si>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</si>
  <si>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</si>
  <si>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</si>
  <si>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</si>
  <si>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</si>
  <si>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</si>
  <si>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</si>
  <si>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</si>
  <si>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</si>
  <si>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</si>
  <si>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</si>
  <si>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</si>
  <si>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</si>
  <si>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</si>
  <si>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</si>
  <si>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</si>
  <si>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</si>
  <si>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</si>
  <si>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</si>
  <si>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</si>
  <si>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</si>
  <si>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</si>
  <si>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</si>
  <si>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</si>
  <si>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</si>
  <si>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</si>
  <si>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</si>
  <si>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</si>
  <si>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</si>
  <si>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</si>
  <si>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</si>
  <si>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</si>
  <si>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</si>
  <si>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</si>
  <si>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</si>
  <si>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</si>
  <si>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</si>
  <si>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</si>
  <si>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</si>
  <si>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</si>
  <si>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</si>
  <si>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</si>
  <si>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</si>
  <si>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</si>
  <si>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</si>
  <si>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</si>
  <si>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</si>
  <si>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</si>
  <si>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</si>
  <si>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</si>
  <si>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</si>
  <si>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</si>
  <si>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</si>
  <si>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</si>
  <si>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</si>
  <si>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</si>
  <si>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</si>
  <si>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</si>
  <si>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</si>
  <si>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</si>
  <si>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</si>
  <si>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</si>
  <si>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</si>
  <si>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</si>
  <si>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</si>
  <si>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</si>
  <si>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</si>
  <si>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</si>
  <si>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</si>
  <si>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</si>
  <si>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</si>
  <si>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</si>
  <si>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</si>
  <si>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</si>
  <si>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</si>
  <si>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</si>
  <si>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</si>
  <si>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</si>
  <si>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</si>
  <si>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</si>
  <si>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</si>
  <si>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</si>
  <si>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</si>
  <si>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</si>
  <si>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</si>
  <si>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</si>
  <si>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</si>
  <si>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</si>
  <si>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</si>
  <si>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</si>
  <si>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</si>
  <si>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</si>
  <si>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</si>
  <si>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</si>
  <si>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</si>
  <si>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</si>
  <si>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</si>
  <si>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</si>
  <si>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</si>
  <si>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</si>
  <si>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</si>
  <si>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</si>
  <si>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</si>
  <si>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</si>
  <si>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</si>
  <si>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</si>
  <si>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</si>
  <si>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</si>
  <si>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</si>
  <si>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</si>
  <si>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</si>
  <si>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</si>
  <si>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</si>
  <si>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</si>
  <si>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</si>
  <si>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</si>
  <si>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</si>
  <si>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</si>
  <si>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</si>
  <si>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</si>
  <si>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</si>
  <si>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</si>
  <si>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</si>
  <si>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</si>
  <si>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</si>
  <si>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</si>
  <si>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</si>
  <si>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</si>
  <si>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</si>
  <si>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</si>
  <si>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</si>
  <si>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</si>
  <si>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</si>
  <si>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</si>
  <si>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</si>
  <si>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</si>
  <si>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</si>
  <si>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</si>
  <si>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</si>
  <si>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</si>
  <si>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</si>
  <si>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</si>
  <si>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</si>
  <si>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</si>
  <si>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</si>
  <si>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</si>
  <si>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</si>
  <si>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</si>
  <si>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</si>
  <si>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</si>
  <si>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</si>
  <si>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</si>
  <si>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</si>
  <si>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</si>
  <si>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</si>
  <si>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</si>
  <si>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</si>
  <si>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</si>
  <si>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</si>
  <si>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</si>
  <si>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</si>
  <si>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</si>
  <si>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</si>
  <si>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</si>
  <si>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</si>
  <si>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</si>
  <si>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</si>
  <si>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</si>
  <si>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</si>
  <si>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</si>
  <si>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</si>
  <si>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</si>
  <si>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</si>
  <si>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</si>
  <si>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</si>
  <si>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</si>
  <si>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</si>
  <si>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</si>
  <si>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</si>
  <si>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</si>
  <si>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</si>
  <si>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</si>
  <si>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</si>
  <si>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</si>
  <si>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</si>
  <si>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</si>
  <si>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</si>
  <si>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</si>
  <si>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</si>
  <si>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</si>
  <si>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</si>
  <si>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</si>
  <si>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</si>
  <si>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</si>
  <si>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</si>
  <si>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</si>
  <si>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</si>
  <si>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</si>
  <si>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</si>
  <si>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</si>
  <si>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</si>
  <si>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</si>
  <si>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</si>
  <si>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</si>
  <si>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</si>
  <si>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</si>
  <si>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</si>
  <si>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</si>
  <si>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</si>
  <si>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</si>
  <si>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</si>
  <si>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</si>
  <si>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</si>
  <si>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</si>
  <si>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</si>
  <si>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</si>
  <si>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</si>
  <si>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</si>
  <si>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</si>
  <si>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</si>
  <si>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</si>
  <si>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</si>
  <si>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</si>
  <si>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</si>
  <si>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</si>
  <si>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</si>
  <si>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</si>
  <si>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</si>
  <si>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</si>
  <si>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</si>
  <si>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</si>
  <si>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</si>
  <si>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</si>
  <si>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</si>
  <si>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</si>
  <si>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</si>
  <si>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</si>
  <si>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</si>
  <si>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</si>
  <si>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</si>
  <si>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</si>
  <si>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</si>
  <si>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</si>
  <si>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</si>
  <si>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</si>
  <si>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</si>
  <si>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</si>
  <si>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</si>
  <si>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</si>
  <si>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</si>
  <si>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</si>
  <si>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</si>
  <si>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</si>
  <si>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</si>
  <si>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</si>
  <si>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</si>
  <si>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</si>
  <si>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</si>
  <si>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</si>
  <si>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</si>
  <si>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</si>
  <si>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</si>
  <si>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</si>
  <si>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</si>
  <si>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</si>
  <si>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</si>
  <si>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</si>
  <si>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</si>
  <si>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</si>
  <si>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</si>
  <si>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</si>
  <si>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</si>
  <si>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</si>
  <si>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</si>
  <si>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</si>
  <si>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</si>
  <si>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</si>
  <si>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</si>
  <si>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</si>
  <si>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</si>
  <si>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</si>
  <si>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</si>
  <si>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</si>
  <si>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</si>
  <si>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</si>
  <si>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</si>
  <si>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</si>
  <si>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</si>
  <si>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</si>
  <si>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</si>
  <si>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</si>
  <si>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</si>
  <si>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</si>
  <si>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</si>
  <si>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</si>
  <si>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</si>
  <si>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</si>
  <si>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</si>
  <si>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</si>
  <si>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</si>
  <si>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</si>
  <si>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</si>
  <si>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</si>
  <si>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</si>
  <si>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</si>
  <si>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</si>
  <si>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</si>
  <si>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</si>
  <si>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</si>
  <si>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</si>
  <si>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</si>
  <si>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</si>
  <si>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</si>
  <si>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</si>
  <si>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</si>
  <si>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</si>
  <si>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</si>
  <si>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</si>
  <si>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</si>
  <si>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</si>
  <si>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</si>
  <si>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</si>
  <si>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</si>
  <si>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</si>
  <si>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</si>
  <si>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</si>
  <si>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</si>
  <si>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</si>
  <si>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</si>
  <si>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</si>
  <si>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</si>
  <si>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</si>
  <si>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</si>
  <si>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</si>
  <si>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</si>
  <si>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</si>
  <si>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</si>
  <si>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</si>
  <si>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</si>
  <si>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</si>
  <si>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</si>
  <si>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</si>
  <si>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</si>
  <si>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</si>
  <si>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</si>
  <si>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</si>
  <si>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</si>
  <si>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</si>
  <si>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</si>
  <si>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</si>
  <si>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</si>
  <si>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</si>
  <si>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</si>
  <si>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</si>
  <si>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</si>
  <si>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</si>
  <si>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</si>
  <si>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</si>
  <si>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</si>
  <si>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</si>
  <si>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</si>
  <si>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</si>
  <si>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</si>
  <si>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</si>
  <si>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</si>
  <si>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</si>
  <si>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</si>
  <si>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</si>
  <si>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</si>
  <si>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</si>
  <si>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</si>
  <si>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</si>
  <si>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</si>
  <si>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</si>
  <si>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</si>
  <si>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</si>
  <si>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</si>
  <si>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</si>
  <si>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</si>
  <si>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</si>
  <si>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</si>
  <si>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</si>
  <si>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</si>
  <si>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</si>
  <si>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</si>
  <si>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</si>
  <si>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</si>
  <si>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</si>
  <si>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</si>
  <si>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</si>
  <si>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</si>
  <si>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</si>
  <si>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</si>
  <si>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</si>
  <si>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</si>
  <si>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</si>
  <si>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</si>
  <si>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</si>
  <si>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</si>
  <si>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</si>
  <si>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</si>
  <si>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</si>
  <si>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</si>
  <si>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</si>
  <si>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</si>
  <si>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</si>
  <si>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</si>
  <si>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</si>
  <si>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</si>
  <si>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</si>
  <si>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</si>
  <si>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</si>
  <si>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</si>
  <si>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</si>
  <si>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</si>
  <si>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</si>
  <si>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</si>
  <si>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</si>
  <si>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</si>
  <si>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</si>
  <si>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</si>
  <si>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</si>
  <si>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</si>
  <si>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</si>
  <si>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</si>
  <si>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</si>
  <si>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</si>
  <si>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</si>
  <si>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</si>
  <si>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</si>
  <si>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</si>
  <si>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</si>
  <si>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</si>
  <si>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</si>
  <si>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</si>
  <si>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</si>
  <si>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</si>
  <si>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</si>
  <si>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</si>
  <si>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</si>
  <si>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</si>
  <si>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</si>
  <si>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</si>
  <si>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</si>
  <si>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</si>
  <si>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</si>
  <si>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</si>
  <si>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</si>
  <si>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</si>
  <si>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</si>
  <si>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</si>
  <si>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</si>
  <si>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</si>
  <si>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</si>
  <si>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</si>
  <si>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</si>
  <si>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</si>
  <si>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</si>
  <si>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</si>
  <si>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</si>
  <si>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</si>
  <si>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</si>
  <si>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</si>
  <si>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</si>
  <si>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</si>
  <si>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</si>
  <si>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</si>
  <si>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</si>
  <si>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</si>
  <si>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</si>
  <si>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</si>
  <si>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</si>
  <si>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</si>
  <si>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</si>
  <si>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</si>
  <si>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</si>
  <si>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</si>
  <si>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</si>
  <si>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</si>
  <si>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</si>
  <si>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</si>
  <si>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</si>
  <si>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</si>
  <si>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</si>
  <si>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</si>
  <si>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</si>
  <si>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</si>
  <si>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</si>
  <si>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</si>
  <si>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</si>
  <si>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</si>
  <si>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</si>
  <si>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</si>
  <si>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</si>
  <si>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</si>
  <si>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</si>
  <si>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</si>
  <si>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</si>
  <si>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</si>
  <si>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</si>
  <si>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</si>
  <si>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</si>
  <si>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</si>
  <si>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</si>
  <si>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</si>
  <si>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</si>
  <si>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</si>
  <si>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</si>
  <si>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</si>
  <si>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</si>
  <si>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</si>
  <si>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</si>
  <si>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</si>
  <si>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</si>
  <si>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</si>
  <si>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</si>
  <si>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</si>
  <si>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</si>
  <si>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</si>
  <si>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</si>
  <si>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</si>
  <si>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</si>
  <si>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</si>
  <si>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</si>
  <si>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</si>
  <si>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</si>
  <si>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</si>
  <si>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</si>
  <si>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</si>
  <si>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</si>
  <si>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</si>
  <si>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</si>
  <si>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</si>
  <si>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</si>
  <si>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</si>
  <si>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</si>
  <si>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</si>
  <si>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</si>
  <si>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</si>
  <si>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</si>
  <si>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</si>
  <si>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</si>
  <si>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</si>
  <si>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</si>
  <si>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</si>
  <si>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</si>
  <si>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</si>
  <si>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</si>
  <si>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</si>
  <si>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</si>
  <si>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</si>
  <si>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</si>
  <si>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</si>
  <si>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</si>
  <si>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</si>
  <si>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</si>
  <si>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</si>
  <si>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</si>
  <si>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</si>
  <si>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</si>
  <si>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</si>
  <si>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</si>
  <si>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</si>
  <si>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</si>
  <si>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</si>
  <si>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</si>
  <si>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</si>
  <si>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</si>
  <si>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</si>
  <si>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</si>
  <si>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</si>
  <si>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</si>
  <si>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</si>
  <si>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</si>
  <si>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</si>
  <si>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</si>
  <si>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</si>
  <si>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</si>
  <si>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</si>
  <si>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</si>
  <si>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</si>
  <si>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</si>
  <si>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</si>
  <si>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</si>
  <si>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</si>
  <si>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</si>
  <si>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</si>
  <si>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</si>
  <si>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</si>
  <si>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</si>
  <si>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</si>
  <si>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</si>
  <si>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</si>
  <si>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</si>
  <si>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</si>
  <si>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</si>
  <si>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</si>
  <si>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</si>
  <si>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</si>
  <si>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</si>
  <si>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</si>
  <si>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</si>
  <si>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</si>
  <si>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</si>
  <si>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</si>
  <si>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</si>
  <si>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</si>
  <si>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</si>
  <si>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</si>
  <si>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</si>
  <si>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</si>
  <si>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</si>
  <si>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</si>
  <si>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</si>
  <si>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</si>
  <si>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</si>
  <si>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</si>
  <si>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</si>
  <si>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</si>
  <si>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</si>
  <si>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</si>
  <si>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</si>
  <si>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</si>
  <si>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</si>
  <si>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</si>
  <si>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</si>
  <si>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</si>
  <si>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</si>
  <si>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</si>
  <si>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</si>
  <si>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</si>
  <si>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</si>
  <si>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</si>
  <si>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</si>
  <si>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</si>
  <si>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</si>
  <si>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</si>
  <si>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</si>
  <si>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</si>
  <si>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</si>
  <si>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</si>
  <si>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</si>
  <si>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</si>
  <si>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</si>
  <si>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</si>
  <si>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</si>
  <si>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</si>
  <si>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</si>
  <si>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</si>
  <si>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</si>
  <si>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</si>
  <si>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</si>
  <si>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</si>
  <si>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</si>
  <si>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</si>
  <si>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</si>
  <si>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</si>
  <si>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</si>
  <si>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</si>
  <si>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</si>
  <si>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</si>
  <si>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</si>
  <si>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</si>
  <si>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</si>
  <si>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</si>
  <si>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</si>
  <si>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</si>
  <si>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</si>
  <si>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</si>
  <si>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</si>
  <si>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</si>
  <si>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</si>
  <si>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</si>
  <si>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</si>
  <si>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</si>
  <si>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</si>
  <si>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</si>
  <si>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</si>
  <si>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</si>
  <si>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</si>
  <si>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</si>
  <si>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</si>
  <si>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</si>
  <si>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</si>
  <si>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</si>
  <si>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</si>
  <si>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</si>
  <si>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</si>
  <si>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</si>
  <si>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</si>
  <si>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</si>
  <si>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</si>
  <si>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</si>
  <si>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</si>
  <si>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</si>
  <si>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</si>
  <si>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</si>
  <si>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</si>
  <si>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</si>
  <si>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</si>
  <si>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</si>
  <si>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</si>
  <si>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</si>
  <si>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</si>
  <si>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</si>
  <si>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</si>
  <si>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</si>
  <si>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</si>
  <si>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</si>
  <si>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</si>
  <si>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</si>
  <si>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</si>
  <si>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</si>
  <si>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</si>
  <si>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</si>
  <si>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</si>
  <si>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</si>
  <si>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</si>
  <si>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</si>
  <si>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</si>
  <si>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</si>
  <si>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</si>
  <si>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</si>
  <si>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</si>
  <si>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</si>
  <si>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</si>
  <si>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</si>
  <si>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</si>
  <si>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</si>
  <si>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</si>
  <si>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</si>
  <si>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</si>
  <si>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</si>
  <si>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</si>
  <si>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</si>
  <si>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</si>
  <si>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</si>
  <si>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</si>
  <si>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</si>
  <si>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</si>
  <si>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</si>
  <si>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</si>
  <si>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</si>
  <si>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</si>
  <si>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</si>
  <si>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</si>
  <si>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</si>
  <si>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</si>
  <si>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</si>
  <si>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</si>
  <si>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</si>
  <si>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</si>
  <si>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</si>
  <si>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</si>
  <si>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</si>
  <si>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</si>
  <si>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</si>
  <si>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</si>
  <si>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</si>
  <si>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</si>
  <si>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</si>
  <si>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</si>
  <si>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</si>
  <si>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</si>
  <si>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</si>
  <si>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</si>
  <si>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</si>
  <si>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</si>
  <si>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</si>
  <si>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</si>
  <si>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</si>
  <si>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</si>
  <si>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</si>
  <si>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</si>
  <si>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</si>
  <si>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</si>
  <si>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</si>
  <si>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</si>
  <si>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</si>
  <si>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</si>
  <si>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</si>
  <si>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</si>
  <si>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</si>
  <si>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</si>
  <si>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</si>
  <si>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</si>
  <si>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</si>
  <si>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</si>
  <si>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</si>
  <si>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</si>
  <si>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</si>
  <si>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</si>
  <si>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</si>
  <si>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</si>
  <si>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</si>
  <si>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</si>
  <si>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</si>
  <si>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</si>
  <si>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</si>
  <si>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</si>
  <si>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</si>
  <si>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</si>
  <si>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</si>
  <si>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</si>
  <si>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</si>
  <si>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</si>
  <si>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</si>
  <si>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</si>
  <si>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</si>
  <si>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</si>
  <si>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</si>
  <si>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</si>
  <si>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</si>
  <si>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</si>
  <si>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</si>
  <si>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</si>
  <si>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</si>
  <si>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</si>
  <si>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</si>
  <si>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</si>
  <si>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</si>
  <si>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</si>
  <si>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</si>
  <si>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</si>
  <si>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</si>
  <si>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</si>
  <si>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</si>
  <si>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</si>
  <si>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</si>
  <si>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</si>
  <si>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</si>
  <si>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</si>
  <si>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</si>
  <si>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</si>
  <si>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</si>
  <si>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</si>
  <si>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</si>
  <si>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</si>
  <si>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</si>
  <si>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</si>
  <si>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</si>
  <si>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</si>
  <si>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</si>
  <si>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</si>
  <si>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</si>
  <si>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</si>
  <si>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</si>
  <si>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</si>
  <si>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</si>
  <si>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</si>
  <si>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</si>
  <si>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</si>
  <si>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</si>
  <si>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</si>
  <si>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</si>
  <si>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</si>
  <si>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</si>
  <si>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</si>
  <si>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</si>
  <si>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</si>
  <si>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</si>
  <si>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</si>
  <si>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</si>
  <si>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</si>
  <si>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</si>
  <si>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</si>
  <si>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</si>
  <si>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</si>
  <si>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</si>
  <si>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</si>
  <si>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</si>
  <si>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</si>
  <si>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</si>
  <si>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</si>
  <si>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</si>
  <si>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</si>
  <si>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</si>
  <si>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</si>
  <si>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</si>
  <si>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</si>
  <si>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</si>
  <si>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</si>
  <si>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</si>
  <si>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</si>
  <si>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</si>
  <si>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</si>
  <si>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</si>
  <si>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</si>
  <si>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</si>
  <si>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</si>
  <si>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</si>
  <si>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</si>
  <si>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</si>
  <si>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</si>
  <si>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</si>
  <si>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</si>
  <si>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</si>
  <si>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</si>
  <si>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</si>
  <si>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</si>
  <si>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</si>
  <si>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</si>
  <si>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</si>
  <si>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</si>
  <si>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</si>
  <si>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</si>
  <si>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</si>
  <si>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</si>
  <si>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</si>
  <si>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</si>
  <si>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</si>
  <si>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</si>
  <si>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</si>
  <si>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</si>
  <si>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</si>
  <si>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</si>
  <si>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</si>
  <si>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</si>
  <si>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</si>
  <si>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</si>
  <si>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</si>
  <si>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</si>
  <si>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</si>
  <si>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</si>
  <si>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</si>
  <si>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</si>
  <si>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</si>
  <si>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</si>
  <si>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</si>
  <si>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</si>
  <si>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</si>
  <si>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</si>
  <si>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</si>
  <si>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</si>
  <si>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</si>
  <si>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</si>
  <si>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</si>
  <si>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</si>
  <si>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</si>
  <si>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</si>
  <si>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</si>
  <si>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</si>
  <si>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</si>
  <si>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</si>
  <si>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</si>
  <si>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</si>
  <si>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</si>
  <si>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</si>
  <si>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</si>
  <si>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</si>
  <si>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</si>
  <si>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</si>
  <si>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</si>
  <si>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</si>
  <si>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</si>
  <si>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</si>
  <si>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</si>
  <si>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</si>
  <si>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</si>
  <si>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</si>
  <si>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</si>
  <si>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</si>
  <si>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</si>
  <si>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</si>
  <si>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</si>
  <si>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</si>
  <si>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</si>
  <si>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</si>
  <si>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</si>
  <si>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</si>
  <si>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</si>
  <si>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</si>
  <si>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</si>
  <si>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</si>
  <si>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</si>
  <si>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</si>
  <si>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</si>
  <si>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</si>
  <si>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</si>
  <si>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</si>
  <si>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</si>
  <si>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</si>
  <si>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</si>
  <si>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</si>
  <si>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</si>
  <si>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</si>
  <si>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</si>
  <si>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</si>
  <si>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</si>
  <si>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</si>
  <si>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</si>
  <si>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</si>
  <si>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</si>
  <si>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</si>
  <si>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</si>
  <si>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</si>
  <si>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</si>
  <si>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</si>
  <si>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</si>
  <si>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</si>
  <si>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</si>
  <si>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</si>
  <si>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</si>
  <si>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</si>
  <si>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</si>
  <si>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</si>
  <si>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</si>
  <si>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</si>
  <si>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</si>
  <si>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</si>
  <si>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</si>
  <si>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</si>
  <si>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</si>
  <si>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</si>
  <si>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</si>
  <si>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</si>
  <si>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</si>
  <si>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</si>
  <si>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</si>
  <si>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</si>
  <si>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</si>
  <si>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</si>
  <si>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</si>
  <si>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</si>
  <si>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</si>
  <si>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</si>
  <si>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</si>
  <si>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</si>
  <si>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</si>
  <si>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</si>
  <si>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</si>
  <si>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</si>
  <si>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</si>
  <si>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</si>
  <si>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</si>
  <si>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</si>
  <si>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</si>
  <si>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</si>
  <si>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</si>
  <si>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</si>
  <si>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</si>
  <si>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</si>
  <si>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</si>
  <si>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</si>
  <si>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</si>
  <si>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</si>
  <si>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</si>
  <si>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</si>
  <si>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</si>
  <si>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</si>
  <si>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</si>
  <si>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</si>
  <si>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</si>
  <si>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</si>
  <si>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</si>
  <si>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</si>
  <si>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</si>
  <si>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</si>
  <si>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</si>
  <si>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</si>
  <si>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</si>
  <si>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</si>
  <si>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</si>
  <si>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</si>
  <si>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</si>
  <si>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</si>
  <si>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</si>
  <si>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</si>
  <si>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</si>
  <si>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</si>
  <si>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</si>
  <si>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</si>
  <si>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</si>
  <si>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</si>
  <si>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</si>
  <si>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</si>
  <si>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</si>
  <si>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</si>
  <si>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</si>
  <si>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</si>
  <si>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</si>
  <si>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</si>
  <si>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</si>
  <si>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</si>
  <si>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</si>
  <si>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</si>
  <si>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</si>
  <si>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</si>
  <si>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</si>
  <si>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</si>
  <si>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</si>
  <si>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</si>
  <si>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</si>
  <si>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</si>
  <si>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</si>
  <si>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</si>
  <si>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</si>
  <si>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</si>
  <si>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</si>
  <si>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</si>
  <si>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</si>
  <si>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</si>
  <si>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</si>
  <si>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</si>
  <si>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</si>
  <si>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</si>
  <si>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</si>
  <si>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</si>
  <si>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</si>
  <si>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</si>
  <si>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</si>
  <si>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</si>
  <si>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</si>
  <si>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</si>
  <si>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</si>
  <si>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</si>
  <si>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</si>
  <si>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</si>
  <si>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</si>
  <si>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</si>
  <si>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</si>
  <si>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</si>
  <si>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</si>
  <si>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</si>
  <si>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</si>
  <si>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</si>
  <si>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</si>
  <si>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</si>
  <si>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</si>
  <si>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</si>
  <si>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</si>
  <si>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</si>
  <si>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</si>
  <si>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</si>
  <si>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</si>
  <si>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</si>
  <si>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</si>
  <si>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</si>
  <si>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</si>
  <si>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</si>
  <si>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</si>
  <si>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</si>
  <si>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</si>
  <si>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</si>
  <si>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</si>
  <si>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</si>
  <si>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</si>
  <si>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</si>
  <si>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</si>
  <si>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</si>
  <si>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</si>
  <si>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</si>
  <si>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</si>
  <si>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</si>
  <si>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</si>
  <si>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</si>
  <si>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</si>
  <si>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</si>
  <si>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</si>
  <si>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</si>
  <si>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</si>
  <si>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</si>
  <si>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</si>
  <si>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</si>
  <si>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</si>
  <si>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</si>
  <si>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</si>
  <si>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</si>
  <si>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</si>
  <si>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</si>
  <si>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</si>
  <si>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</si>
  <si>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</si>
  <si>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</si>
  <si>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</si>
  <si>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</si>
  <si>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</si>
  <si>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</si>
  <si>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</si>
  <si>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</si>
  <si>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</si>
  <si>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</si>
  <si>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</si>
  <si>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</si>
  <si>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</si>
  <si>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</si>
  <si>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</si>
  <si>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</si>
  <si>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</si>
  <si>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</si>
  <si>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</si>
  <si>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</si>
  <si>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</si>
  <si>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</si>
  <si>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</si>
  <si>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</si>
  <si>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</si>
  <si>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</si>
  <si>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</si>
  <si>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</si>
  <si>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</si>
  <si>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</si>
  <si>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</si>
  <si>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</si>
  <si>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</si>
  <si>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</si>
  <si>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</si>
  <si>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</si>
  <si>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</si>
  <si>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</si>
  <si>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</si>
  <si>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</si>
  <si>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</si>
  <si>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</si>
  <si>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</si>
  <si>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</si>
  <si>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</si>
  <si>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</si>
  <si>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</si>
  <si>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</si>
  <si>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</si>
  <si>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</si>
  <si>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</si>
  <si>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</si>
  <si>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</si>
  <si>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</si>
  <si>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</si>
  <si>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</si>
  <si>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</si>
  <si>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</si>
  <si>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</si>
  <si>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</si>
  <si>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</si>
  <si>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</si>
  <si>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</si>
  <si>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</si>
  <si>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</si>
  <si>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</si>
  <si>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</si>
  <si>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</si>
  <si>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</si>
  <si>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</si>
  <si>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</si>
  <si>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</si>
  <si>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</si>
  <si>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</si>
  <si>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</si>
  <si>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</si>
  <si>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</si>
  <si>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</si>
  <si>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</si>
  <si>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</si>
  <si>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</si>
  <si>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</si>
  <si>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</si>
  <si>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</si>
  <si>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</si>
  <si>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</si>
  <si>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</si>
  <si>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</si>
  <si>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</si>
  <si>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</si>
  <si>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</si>
  <si>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</si>
  <si>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</si>
  <si>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</si>
  <si>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</si>
  <si>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</si>
  <si>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</si>
  <si>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</si>
  <si>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</si>
  <si>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</si>
  <si>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</si>
  <si>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</si>
  <si>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</si>
  <si>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</si>
  <si>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</si>
  <si>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</si>
  <si>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</si>
  <si>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</si>
  <si>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</si>
  <si>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</si>
  <si>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</si>
  <si>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</si>
  <si>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</si>
  <si>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</si>
  <si>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</si>
  <si>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</si>
  <si>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</si>
  <si>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</si>
  <si>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</si>
  <si>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</si>
  <si>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</si>
  <si>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</si>
  <si>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</si>
  <si>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</si>
  <si>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</si>
  <si>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</si>
  <si>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</si>
  <si>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</si>
  <si>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</si>
  <si>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</si>
  <si>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</si>
  <si>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</si>
  <si>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</si>
  <si>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</si>
  <si>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</si>
  <si>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</si>
  <si>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</si>
  <si>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</si>
  <si>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</si>
  <si>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</si>
  <si>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</si>
  <si>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</si>
  <si>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</si>
  <si>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</si>
  <si>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</si>
  <si>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</si>
  <si>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</si>
  <si>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</si>
  <si>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</si>
  <si>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</si>
  <si>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</si>
  <si>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</si>
  <si>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</si>
  <si>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</si>
  <si>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</si>
  <si>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</si>
  <si>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</si>
  <si>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</si>
  <si>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</si>
  <si>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</si>
  <si>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</si>
  <si>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</si>
  <si>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</si>
  <si>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</si>
  <si>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</si>
  <si>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</si>
  <si>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</si>
  <si>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</si>
  <si>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</si>
  <si>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</si>
  <si>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</si>
  <si>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</si>
  <si>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</si>
  <si>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</si>
  <si>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</si>
  <si>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</si>
  <si>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</si>
  <si>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</si>
  <si>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</si>
  <si>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</si>
  <si>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</si>
  <si>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</si>
  <si>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</si>
  <si>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</si>
  <si>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</si>
  <si>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</si>
  <si>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</si>
  <si>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</si>
  <si>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</si>
  <si>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</si>
  <si>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</si>
  <si>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</si>
  <si>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</si>
  <si>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</si>
  <si>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</si>
  <si>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</si>
  <si>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</si>
  <si>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</si>
  <si>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</si>
  <si>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</si>
  <si>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</si>
  <si>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</si>
  <si>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</si>
  <si>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</si>
  <si>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</si>
  <si>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</si>
  <si>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</si>
  <si>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</si>
  <si>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</si>
  <si>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</si>
  <si>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</si>
  <si>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</si>
  <si>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</si>
  <si>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</si>
  <si>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</si>
  <si>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</si>
  <si>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</si>
  <si>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</si>
  <si>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</si>
  <si>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</si>
  <si>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</si>
  <si>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</si>
  <si>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</si>
  <si>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</si>
  <si>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</si>
  <si>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</si>
  <si>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</si>
  <si>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</si>
  <si>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</si>
  <si>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</si>
  <si>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</si>
  <si>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</si>
  <si>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</si>
  <si>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</si>
  <si>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</si>
  <si>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</si>
  <si>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</si>
  <si>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</si>
  <si>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</si>
  <si>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</si>
  <si>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</si>
  <si>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</si>
  <si>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</si>
  <si>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</si>
  <si>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</si>
  <si>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</si>
  <si>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</si>
  <si>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</si>
  <si>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</si>
  <si>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</si>
  <si>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</si>
  <si>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</si>
  <si>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</si>
  <si>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</si>
  <si>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</si>
  <si>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</si>
  <si>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</si>
  <si>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</si>
  <si>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</si>
  <si>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</si>
  <si>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</si>
  <si>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</si>
  <si>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</si>
  <si>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</si>
  <si>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</si>
  <si>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</si>
  <si>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</si>
  <si>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</si>
  <si>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</si>
  <si>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</si>
  <si>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</si>
  <si>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</si>
  <si>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</si>
  <si>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</si>
  <si>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</si>
  <si>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</si>
  <si>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</si>
  <si>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</si>
  <si>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</si>
  <si>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</si>
  <si>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</si>
  <si>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</si>
  <si>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</si>
  <si>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</si>
  <si>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</si>
  <si>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</si>
  <si>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</si>
  <si>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</si>
  <si>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</si>
  <si>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</si>
  <si>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</si>
  <si>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</si>
  <si>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</si>
  <si>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</si>
  <si>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</si>
  <si>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</si>
  <si>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</si>
  <si>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</si>
  <si>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</si>
  <si>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</si>
  <si>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</si>
  <si>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</si>
  <si>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</si>
  <si>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</si>
  <si>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</si>
  <si>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</si>
  <si>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</si>
  <si>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</si>
  <si>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</si>
  <si>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</si>
  <si>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</si>
  <si>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</si>
  <si>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</si>
  <si>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</si>
  <si>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</si>
  <si>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</si>
  <si>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</si>
  <si>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</si>
  <si>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</si>
  <si>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</si>
  <si>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</si>
  <si>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</si>
  <si>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</si>
  <si>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</si>
  <si>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</si>
  <si>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</si>
  <si>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</si>
  <si>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</si>
  <si>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</si>
  <si>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</si>
  <si>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</si>
  <si>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</si>
  <si>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</si>
  <si>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</si>
  <si>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</si>
  <si>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</si>
  <si>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</si>
  <si>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</si>
  <si>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</si>
  <si>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</si>
  <si>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</si>
  <si>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</si>
  <si>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</si>
  <si>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</si>
  <si>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</si>
  <si>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</si>
  <si>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</si>
  <si>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</si>
  <si>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</si>
  <si>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</si>
  <si>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</si>
  <si>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</si>
  <si>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</si>
  <si>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</si>
  <si>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</si>
  <si>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</si>
  <si>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</si>
  <si>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</si>
  <si>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</si>
  <si>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</si>
  <si>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</si>
  <si>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</si>
  <si>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</si>
  <si>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</si>
  <si>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</si>
  <si>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</si>
  <si>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</si>
  <si>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</si>
  <si>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</si>
  <si>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</si>
  <si>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</si>
  <si>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</si>
  <si>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</si>
  <si>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</si>
  <si>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</si>
  <si>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</si>
  <si>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</si>
  <si>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</si>
  <si>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</si>
  <si>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</si>
  <si>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</si>
  <si>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</si>
  <si>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</si>
  <si>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</si>
  <si>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</si>
  <si>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</si>
  <si>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</si>
  <si>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</si>
  <si>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</si>
  <si>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</si>
  <si>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</si>
  <si>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</si>
  <si>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</si>
  <si>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</si>
  <si>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</si>
  <si>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</si>
  <si>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</si>
  <si>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</si>
  <si>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</si>
  <si>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</si>
  <si>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</si>
  <si>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</si>
  <si>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</si>
  <si>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</si>
  <si>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</si>
  <si>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</si>
  <si>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</si>
  <si>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</si>
  <si>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</si>
  <si>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</si>
  <si>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</si>
  <si>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</si>
  <si>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</si>
  <si>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</si>
  <si>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</si>
  <si>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</si>
  <si>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</si>
  <si>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</si>
  <si>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</si>
  <si>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</si>
  <si>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</si>
  <si>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</si>
  <si>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</si>
  <si>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</si>
  <si>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</si>
  <si>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</si>
  <si>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</si>
  <si>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</si>
  <si>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</si>
  <si>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</si>
  <si>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</si>
  <si>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</si>
  <si>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</si>
  <si>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</si>
  <si>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</si>
  <si>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</si>
  <si>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</si>
  <si>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</si>
  <si>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</si>
  <si>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</si>
  <si>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</si>
  <si>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</si>
  <si>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</si>
  <si>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</si>
  <si>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</si>
  <si>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</si>
  <si>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</si>
  <si>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</si>
  <si>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</si>
  <si>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</si>
  <si>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</si>
  <si>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</si>
  <si>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</si>
  <si>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</si>
  <si>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</si>
  <si>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</si>
  <si>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</si>
  <si>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</si>
  <si>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</si>
  <si>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</si>
  <si>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</si>
  <si>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</si>
  <si>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</si>
  <si>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</si>
  <si>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</si>
  <si>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</si>
  <si>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</si>
  <si>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</si>
  <si>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</si>
  <si>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</si>
  <si>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</si>
  <si>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</si>
  <si>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</si>
  <si>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</si>
  <si>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</si>
  <si>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</si>
  <si>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</si>
  <si>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</si>
  <si>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</si>
  <si>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</si>
  <si>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</si>
  <si>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</si>
  <si>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</si>
  <si>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</si>
  <si>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</si>
  <si>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</si>
  <si>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</si>
  <si>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</si>
  <si>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</si>
  <si>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</si>
  <si>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</si>
  <si>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</si>
  <si>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</si>
  <si>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</si>
  <si>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</si>
  <si>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</si>
  <si>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</si>
  <si>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</si>
  <si>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</si>
  <si>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</si>
  <si>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</si>
  <si>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</si>
  <si>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</si>
  <si>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</si>
  <si>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</si>
  <si>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</si>
  <si>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</si>
  <si>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</si>
  <si>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</si>
  <si>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</si>
  <si>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</si>
  <si>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</si>
  <si>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</si>
  <si>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</si>
  <si>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</si>
  <si>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</si>
  <si>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</si>
  <si>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</si>
  <si>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</si>
  <si>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</si>
  <si>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</si>
  <si>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</si>
  <si>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</si>
  <si>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</si>
  <si>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</si>
  <si>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</si>
  <si>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</si>
  <si>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</si>
  <si>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</si>
  <si>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</si>
  <si>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</si>
  <si>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</si>
  <si>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</si>
  <si>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</si>
  <si>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</si>
  <si>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</si>
  <si>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</si>
  <si>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</si>
  <si>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</si>
  <si>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</si>
  <si>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</si>
  <si>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</si>
  <si>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</si>
  <si>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</si>
  <si>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</si>
  <si>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</si>
  <si>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</si>
  <si>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</si>
  <si>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</si>
  <si>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</si>
  <si>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</si>
  <si>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</si>
  <si>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</si>
  <si>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</si>
  <si>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</si>
  <si>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</si>
  <si>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</si>
  <si>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</si>
  <si>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</si>
  <si>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</si>
  <si>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</si>
  <si>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</si>
  <si>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</si>
  <si>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</si>
  <si>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</si>
  <si>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</si>
  <si>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</si>
  <si>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</si>
  <si>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</si>
  <si>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</si>
  <si>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</si>
  <si>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</si>
  <si>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</si>
  <si>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</si>
  <si>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</si>
  <si>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</si>
  <si>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</si>
  <si>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</si>
  <si>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</si>
  <si>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</si>
  <si>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</si>
  <si>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</si>
  <si>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</si>
  <si>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</si>
  <si>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</si>
  <si>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</si>
  <si>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</si>
  <si>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</si>
  <si>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</si>
  <si>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</si>
  <si>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</si>
  <si>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</si>
  <si>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</si>
  <si>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</si>
  <si>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</si>
  <si>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</si>
  <si>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</si>
  <si>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</si>
  <si>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</si>
  <si>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</si>
  <si>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</si>
  <si>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</si>
  <si>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</si>
  <si>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</si>
  <si>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</si>
  <si>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</si>
  <si>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</si>
  <si>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</si>
  <si>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</si>
  <si>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</si>
  <si>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</si>
  <si>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</si>
  <si>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</si>
  <si>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</si>
  <si>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</si>
  <si>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</si>
  <si>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</si>
  <si>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</si>
  <si>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</si>
  <si>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</si>
  <si>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</si>
  <si>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</si>
  <si>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</si>
  <si>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</si>
  <si>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</si>
  <si>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</si>
  <si>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</si>
  <si>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</si>
  <si>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</si>
  <si>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</si>
  <si>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</si>
  <si>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</si>
  <si>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</si>
  <si>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</si>
  <si>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</si>
  <si>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</si>
  <si>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</si>
  <si>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</si>
  <si>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</si>
  <si>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</si>
  <si>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</si>
  <si>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</si>
  <si>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</si>
  <si>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</si>
  <si>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</si>
  <si>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</si>
  <si>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</si>
  <si>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</si>
  <si>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</si>
  <si>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</si>
  <si>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</si>
  <si>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</si>
  <si>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</si>
  <si>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</si>
  <si>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</si>
  <si>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</si>
  <si>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</si>
  <si>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</si>
  <si>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</si>
  <si>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</si>
  <si>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</si>
  <si>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</si>
  <si>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</si>
  <si>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</si>
  <si>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</si>
  <si>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</si>
  <si>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</si>
  <si>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</si>
  <si>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</si>
  <si>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</si>
  <si>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</si>
  <si>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</si>
  <si>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</si>
  <si>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</si>
  <si>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</si>
  <si>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</si>
  <si>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</si>
  <si>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</si>
  <si>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</si>
  <si>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</si>
  <si>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</si>
  <si>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</si>
  <si>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</si>
  <si>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</si>
  <si>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</si>
  <si>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</si>
  <si>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</si>
  <si>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</si>
  <si>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</si>
  <si>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</si>
  <si>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</si>
  <si>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</si>
  <si>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</si>
  <si>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</si>
  <si>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</si>
  <si>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</si>
  <si>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</si>
  <si>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</si>
  <si>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</si>
  <si>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</si>
  <si>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</si>
  <si>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</si>
  <si>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</si>
  <si>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</si>
  <si>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</si>
  <si>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</si>
  <si>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</si>
  <si>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</si>
  <si>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</si>
  <si>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</si>
  <si>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</si>
  <si>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</si>
  <si>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</si>
  <si>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</si>
  <si>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</si>
  <si>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</si>
  <si>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</si>
  <si>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</si>
  <si>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</si>
  <si>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</si>
  <si>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</si>
  <si>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</si>
  <si>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</si>
  <si>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</si>
  <si>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</si>
  <si>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</si>
  <si>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</si>
  <si>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</si>
  <si>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</si>
  <si>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</si>
  <si>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</si>
  <si>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</si>
  <si>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</si>
  <si>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</si>
  <si>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</si>
  <si>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</si>
  <si>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</si>
  <si>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</si>
  <si>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</si>
  <si>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</si>
  <si>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</si>
  <si>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</si>
  <si>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</si>
  <si>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</si>
  <si>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</si>
  <si>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</si>
  <si>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</si>
  <si>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</si>
  <si>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</si>
  <si>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</si>
  <si>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</si>
  <si>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</si>
  <si>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</si>
  <si>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</si>
  <si>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</si>
  <si>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</si>
  <si>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</si>
  <si>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</si>
  <si>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</si>
  <si>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</si>
  <si>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</si>
  <si>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</si>
  <si>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</si>
  <si>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</si>
  <si>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</si>
  <si>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</si>
  <si>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</si>
  <si>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</si>
  <si>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</si>
  <si>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</si>
  <si>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</si>
  <si>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</si>
  <si>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</si>
  <si>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</si>
  <si>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</si>
  <si>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</si>
  <si>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</si>
  <si>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</si>
  <si>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</si>
  <si>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</si>
  <si>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</si>
  <si>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</si>
  <si>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</si>
  <si>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</si>
  <si>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</si>
  <si>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</si>
  <si>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</si>
  <si>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</si>
  <si>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</si>
  <si>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</si>
  <si>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</si>
  <si>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</si>
  <si>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</si>
  <si>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</si>
  <si>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</si>
  <si>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</si>
  <si>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</si>
  <si>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</si>
  <si>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</si>
  <si>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</si>
  <si>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</si>
  <si>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</si>
  <si>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</si>
  <si>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</si>
  <si>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</si>
  <si>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</si>
  <si>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</si>
  <si>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</si>
  <si>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</si>
  <si>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</si>
  <si>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</si>
  <si>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</si>
  <si>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</si>
  <si>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</si>
  <si>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</si>
  <si>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</si>
  <si>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</si>
  <si>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</si>
  <si>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</si>
  <si>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</si>
  <si>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</si>
  <si>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</si>
  <si>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</si>
  <si>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</si>
  <si>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</si>
  <si>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</si>
  <si>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</si>
  <si>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</si>
  <si>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</si>
  <si>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</si>
  <si>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</si>
  <si>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</si>
  <si>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</si>
  <si>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</si>
  <si>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</si>
  <si>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</si>
  <si>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</si>
  <si>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</si>
  <si>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</si>
  <si>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</si>
  <si>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</si>
  <si>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</si>
  <si>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</si>
  <si>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</si>
  <si>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</si>
  <si>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</si>
  <si>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</si>
  <si>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</si>
  <si>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</si>
  <si>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</si>
  <si>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</si>
  <si>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</si>
  <si>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</si>
  <si>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</si>
  <si>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</si>
  <si>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</si>
  <si>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</si>
  <si>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</si>
  <si>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</si>
  <si>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</si>
  <si>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</si>
  <si>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</si>
  <si>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</si>
  <si>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</si>
  <si>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</si>
  <si>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</si>
  <si>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</si>
  <si>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</si>
  <si>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</si>
  <si>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</si>
  <si>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</si>
  <si>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</si>
  <si>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</si>
  <si>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</si>
  <si>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</si>
  <si>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</si>
  <si>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</si>
  <si>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</si>
  <si>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</si>
  <si>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</si>
  <si>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</si>
  <si>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</si>
  <si>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</si>
  <si>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</si>
  <si>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</si>
  <si>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</si>
  <si>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</si>
  <si>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</si>
  <si>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</si>
  <si>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</si>
  <si>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</si>
  <si>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</si>
  <si>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</si>
  <si>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</si>
  <si>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</si>
  <si>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</si>
  <si>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</si>
  <si>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</si>
  <si>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</si>
  <si>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</si>
  <si>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</si>
  <si>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</si>
  <si>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</si>
  <si>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</si>
  <si>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</si>
  <si>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</si>
  <si>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</si>
  <si>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</si>
  <si>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</si>
  <si>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</si>
  <si>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</si>
  <si>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</si>
  <si>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</si>
  <si>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</si>
  <si>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</si>
  <si>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</si>
  <si>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</si>
  <si>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</si>
  <si>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</si>
  <si>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</si>
  <si>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</si>
  <si>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</si>
  <si>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</si>
  <si>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</si>
  <si>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</si>
  <si>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</si>
  <si>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</si>
  <si>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</si>
  <si>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</si>
  <si>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</si>
  <si>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</si>
  <si>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</si>
  <si>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</si>
  <si>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</si>
  <si>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</si>
  <si>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</si>
  <si>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</si>
  <si>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</si>
  <si>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</si>
  <si>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</si>
  <si>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</si>
  <si>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</si>
  <si>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</si>
  <si>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</si>
  <si>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</si>
  <si>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</si>
  <si>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</si>
  <si>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</si>
  <si>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</si>
  <si>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</si>
  <si>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</si>
  <si>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</si>
  <si>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</si>
  <si>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</si>
  <si>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</si>
  <si>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</si>
  <si>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</si>
  <si>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</si>
  <si>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</si>
  <si>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</si>
  <si>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</si>
  <si>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</si>
  <si>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</si>
  <si>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</si>
  <si>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</si>
  <si>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</si>
  <si>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</si>
  <si>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</si>
  <si>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</si>
  <si>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</si>
  <si>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</si>
  <si>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</si>
  <si>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</si>
  <si>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</si>
  <si>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</si>
  <si>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</si>
  <si>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</si>
  <si>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</si>
  <si>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</si>
  <si>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</si>
  <si>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</si>
  <si>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</si>
  <si>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</si>
  <si>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</si>
  <si>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</si>
  <si>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</si>
  <si>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</si>
  <si>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</si>
  <si>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</si>
  <si>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</si>
  <si>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</si>
  <si>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</si>
  <si>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</si>
  <si>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</si>
  <si>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</si>
  <si>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</si>
  <si>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</si>
  <si>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</si>
  <si>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</si>
  <si>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</si>
  <si>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</si>
  <si>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</si>
  <si>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</si>
  <si>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</si>
  <si>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</si>
  <si>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</si>
  <si>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</si>
  <si>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</si>
  <si>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</si>
  <si>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</si>
  <si>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</si>
  <si>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</si>
  <si>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</si>
  <si>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</si>
  <si>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</si>
  <si>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</si>
  <si>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</si>
  <si>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</si>
  <si>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</si>
  <si>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</si>
  <si>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</si>
  <si>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</si>
  <si>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</si>
  <si>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</si>
  <si>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</si>
  <si>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</si>
  <si>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</si>
  <si>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</si>
  <si>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</si>
  <si>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</si>
  <si>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</si>
  <si>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</si>
  <si>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</si>
  <si>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</si>
  <si>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</si>
  <si>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</si>
  <si>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</si>
  <si>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</si>
  <si>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</si>
  <si>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</si>
  <si>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</si>
  <si>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</si>
  <si>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</si>
  <si>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</si>
  <si>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</si>
  <si>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</si>
  <si>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</si>
  <si>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</si>
  <si>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</si>
  <si>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</si>
  <si>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</si>
  <si>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</si>
  <si>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</si>
  <si>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</si>
  <si>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</si>
  <si>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</si>
  <si>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</si>
  <si>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</si>
  <si>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</si>
  <si>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</si>
  <si>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</si>
  <si>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</si>
  <si>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</si>
  <si>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</si>
  <si>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</si>
  <si>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</si>
  <si>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</si>
  <si>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</si>
  <si>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</si>
  <si>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</si>
  <si>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</si>
  <si>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</si>
  <si>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</si>
  <si>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</si>
  <si>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</si>
  <si>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</si>
  <si>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</si>
  <si>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</si>
  <si>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</si>
  <si>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</si>
  <si>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</si>
  <si>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</si>
  <si>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</si>
  <si>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</si>
  <si>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</si>
  <si>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</si>
  <si>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</si>
  <si>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</si>
  <si>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</si>
  <si>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</si>
  <si>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</si>
  <si>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</si>
  <si>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</si>
  <si>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</si>
  <si>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</si>
  <si>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</si>
  <si>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</si>
  <si>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</si>
  <si>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</si>
  <si>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</si>
  <si>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</si>
  <si>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</si>
  <si>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</si>
  <si>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</si>
  <si>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</si>
  <si>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</si>
  <si>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</si>
  <si>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</si>
  <si>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</si>
  <si>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</si>
  <si>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</si>
  <si>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</si>
  <si>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</si>
  <si>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</si>
  <si>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</si>
  <si>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</si>
  <si>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</si>
  <si>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</si>
  <si>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</si>
  <si>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</si>
  <si>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</si>
  <si>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</si>
  <si>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</si>
  <si>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</si>
  <si>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</si>
  <si>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</si>
  <si>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</si>
  <si>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</si>
  <si>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</si>
  <si>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</si>
  <si>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</si>
  <si>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</si>
  <si>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</si>
  <si>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</si>
  <si>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</si>
  <si>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</si>
  <si>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</si>
  <si>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</si>
  <si>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</si>
  <si>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</si>
  <si>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</si>
  <si>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</si>
  <si>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</si>
  <si>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</si>
  <si>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</si>
  <si>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</si>
  <si>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</si>
  <si>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</si>
  <si>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</si>
  <si>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</si>
  <si>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</si>
  <si>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</si>
  <si>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</si>
  <si>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</si>
  <si>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</si>
  <si>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</si>
  <si>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</si>
  <si>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</si>
  <si>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</si>
  <si>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</si>
  <si>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</si>
  <si>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</si>
  <si>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</si>
  <si>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</si>
  <si>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</si>
  <si>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</si>
  <si>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</si>
  <si>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</si>
  <si>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</si>
  <si>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</si>
  <si>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</si>
  <si>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</si>
  <si>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</si>
  <si>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</si>
  <si>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</si>
  <si>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</si>
  <si>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</si>
  <si>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</si>
  <si>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</si>
  <si>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</si>
  <si>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</si>
  <si>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</si>
  <si>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</si>
  <si>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</si>
  <si>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</si>
  <si>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</si>
  <si>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</si>
  <si>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</si>
  <si>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</si>
  <si>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</si>
  <si>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</si>
  <si>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</si>
  <si>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</si>
  <si>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</si>
  <si>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</si>
  <si>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</si>
  <si>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</si>
  <si>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</si>
  <si>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</si>
  <si>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</si>
  <si>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</si>
  <si>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</si>
  <si>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</si>
  <si>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</si>
  <si>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</si>
  <si>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</si>
  <si>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</si>
  <si>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</si>
  <si>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</si>
  <si>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</si>
  <si>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</si>
  <si>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</si>
  <si>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</si>
  <si>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</si>
  <si>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</si>
  <si>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</si>
  <si>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</si>
  <si>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</si>
  <si>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</si>
  <si>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</si>
  <si>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</si>
  <si>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</si>
  <si>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</si>
  <si>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</si>
  <si>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</si>
  <si>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</si>
  <si>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</si>
  <si>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</si>
  <si>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</si>
  <si>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</si>
  <si>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</si>
  <si>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</si>
  <si>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</si>
  <si>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</si>
  <si>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</si>
  <si>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</si>
  <si>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</si>
  <si>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</si>
  <si>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</si>
  <si>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</si>
  <si>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</si>
  <si>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</si>
  <si>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</si>
  <si>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</si>
  <si>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</si>
  <si>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</si>
  <si>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</si>
  <si>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</si>
  <si>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</si>
  <si>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</si>
  <si>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</si>
  <si>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</si>
  <si>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</si>
  <si>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</si>
  <si>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</si>
  <si>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</si>
  <si>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</si>
  <si>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</si>
  <si>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</si>
  <si>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</si>
  <si>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</si>
  <si>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</si>
  <si>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</si>
  <si>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</si>
  <si>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</si>
  <si>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</si>
  <si>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</si>
  <si>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</si>
  <si>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</si>
  <si>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</si>
  <si>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</si>
  <si>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</si>
  <si>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</si>
  <si>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</si>
  <si>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</si>
  <si>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</si>
  <si>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</si>
  <si>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</si>
  <si>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</si>
  <si>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</si>
  <si>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</si>
  <si>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</si>
  <si>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</si>
  <si>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</si>
  <si>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</si>
  <si>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</si>
  <si>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</si>
  <si>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</si>
  <si>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</si>
  <si>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</si>
  <si>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</si>
  <si>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</si>
  <si>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</si>
  <si>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</si>
  <si>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</si>
  <si>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</si>
  <si>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</si>
  <si>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</si>
  <si>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</si>
  <si>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</si>
  <si>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</si>
  <si>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</si>
  <si>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</si>
  <si>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</si>
  <si>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</si>
  <si>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</si>
  <si>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</si>
  <si>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</si>
  <si>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</si>
  <si>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</si>
  <si>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</si>
  <si>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</si>
  <si>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</si>
  <si>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</si>
  <si>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</si>
  <si>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</si>
  <si>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</si>
  <si>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</si>
  <si>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</si>
  <si>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</si>
  <si>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</si>
  <si>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</si>
  <si>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</si>
  <si>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</si>
  <si>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</si>
  <si>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</si>
  <si>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</si>
  <si>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</si>
  <si>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</si>
  <si>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</si>
  <si>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</si>
  <si>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</si>
  <si>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</si>
  <si>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</si>
  <si>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</si>
  <si>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</si>
  <si>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</si>
  <si>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</si>
  <si>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</si>
  <si>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</si>
  <si>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</si>
  <si>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</si>
  <si>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</si>
  <si>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</si>
  <si>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</si>
  <si>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</si>
  <si>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</si>
  <si>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</si>
  <si>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</si>
  <si>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</si>
  <si>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</si>
  <si>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</si>
  <si>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</si>
  <si>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</si>
  <si>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</si>
  <si>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</si>
  <si>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</si>
  <si>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</si>
  <si>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</si>
  <si>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</si>
  <si>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</si>
  <si>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</si>
  <si>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</si>
  <si>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</si>
  <si>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</si>
  <si>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</si>
  <si>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</si>
  <si>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</si>
  <si>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</si>
  <si>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</si>
  <si>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</si>
  <si>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</si>
  <si>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</si>
  <si>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</si>
  <si>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</si>
  <si>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</si>
  <si>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</si>
  <si>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</si>
  <si>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</si>
  <si>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</si>
  <si>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</si>
  <si>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</si>
  <si>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</si>
  <si>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</si>
  <si>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</si>
  <si>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</si>
  <si>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</si>
  <si>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</si>
  <si>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</si>
  <si>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</si>
  <si>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</si>
  <si>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</si>
  <si>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</si>
  <si>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</si>
  <si>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</si>
  <si>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</si>
  <si>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</si>
  <si>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</si>
  <si>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</si>
  <si>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</si>
  <si>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</si>
  <si>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</si>
  <si>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</si>
  <si>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</si>
  <si>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</si>
  <si>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</si>
  <si>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</si>
  <si>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</si>
  <si>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</si>
  <si>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</si>
  <si>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</si>
  <si>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</si>
  <si>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</si>
  <si>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</si>
  <si>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</si>
  <si>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</si>
  <si>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</si>
  <si>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</si>
  <si>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</si>
  <si>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</si>
  <si>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</si>
  <si>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</si>
  <si>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</si>
  <si>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</si>
  <si>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</si>
  <si>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</si>
  <si>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</si>
  <si>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</si>
  <si>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</si>
  <si>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</si>
  <si>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</si>
  <si>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</si>
  <si>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</si>
  <si>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</si>
  <si>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</si>
  <si>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</si>
  <si>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</si>
  <si>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</si>
  <si>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</si>
  <si>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</si>
  <si>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</si>
  <si>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</si>
  <si>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</si>
  <si>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</si>
  <si>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</si>
  <si>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</si>
  <si>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</si>
  <si>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</si>
  <si>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</si>
  <si>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</si>
  <si>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</si>
  <si>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</si>
  <si>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</si>
  <si>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</si>
  <si>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</si>
  <si>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</si>
  <si>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</si>
  <si>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</si>
  <si>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</si>
  <si>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</si>
  <si>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</si>
  <si>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</si>
  <si>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</si>
  <si>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</si>
  <si>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</si>
  <si>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</si>
  <si>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</si>
  <si>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</si>
  <si>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</si>
  <si>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</si>
  <si>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</si>
  <si>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</si>
  <si>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</si>
  <si>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</si>
  <si>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</si>
  <si>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</si>
  <si>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</si>
  <si>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</si>
  <si>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</si>
  <si>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</si>
  <si>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</si>
  <si>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</si>
  <si>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</si>
  <si>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</si>
  <si>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</si>
  <si>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</si>
  <si>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</si>
  <si>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</si>
  <si>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</si>
  <si>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</si>
  <si>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</si>
  <si>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</si>
  <si>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</si>
  <si>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</si>
  <si>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</si>
  <si>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</si>
  <si>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</si>
  <si>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</si>
  <si>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</si>
  <si>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</si>
  <si>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</si>
  <si>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</si>
  <si>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</si>
  <si>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</si>
  <si>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</si>
  <si>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</si>
  <si>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</si>
  <si>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</si>
  <si>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</si>
  <si>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</si>
  <si>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</si>
  <si>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</si>
  <si>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</si>
  <si>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</si>
  <si>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</si>
  <si>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</si>
  <si>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</si>
  <si>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</si>
  <si>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</si>
  <si>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</si>
  <si>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</si>
  <si>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</si>
  <si>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</si>
  <si>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</si>
  <si>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</si>
  <si>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</si>
  <si>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</si>
  <si>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</si>
  <si>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</si>
  <si>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</si>
  <si>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</si>
  <si>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</si>
  <si>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</si>
  <si>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</si>
  <si>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</si>
  <si>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</si>
  <si>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</si>
  <si>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</si>
  <si>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</si>
  <si>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</si>
  <si>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</si>
  <si>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</si>
  <si>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</si>
  <si>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</si>
  <si>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</si>
  <si>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</si>
  <si>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</si>
  <si>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</si>
  <si>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</si>
  <si>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</si>
  <si>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</si>
  <si>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</si>
  <si>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</si>
  <si>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</si>
  <si>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</si>
  <si>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</si>
  <si>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</si>
  <si>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</si>
  <si>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</si>
  <si>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</si>
  <si>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</si>
  <si>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</si>
  <si>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</si>
  <si>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</si>
  <si>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</si>
  <si>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</si>
  <si>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</si>
  <si>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</si>
  <si>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</si>
  <si>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</si>
  <si>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</si>
  <si>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</si>
  <si>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</si>
  <si>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</si>
  <si>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</si>
  <si>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</si>
  <si>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</si>
  <si>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</si>
  <si>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</si>
  <si>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</si>
  <si>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</si>
  <si>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</si>
  <si>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</si>
  <si>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</si>
  <si>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</si>
  <si>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</si>
  <si>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</si>
  <si>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</si>
  <si>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</si>
  <si>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</si>
  <si>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</si>
  <si>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</si>
  <si>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</si>
  <si>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</si>
  <si>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</si>
  <si>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</si>
  <si>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</si>
  <si>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</si>
  <si>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</si>
  <si>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</si>
  <si>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</si>
  <si>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</si>
  <si>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</si>
  <si>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</si>
  <si>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</si>
  <si>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</si>
  <si>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</si>
  <si>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</si>
  <si>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</si>
  <si>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</si>
  <si>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</si>
  <si>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</si>
  <si>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</si>
  <si>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</si>
  <si>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</si>
  <si>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</si>
  <si>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</si>
  <si>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</si>
  <si>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</si>
  <si>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</si>
  <si>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</si>
  <si>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</si>
  <si>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</si>
  <si>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</si>
  <si>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</si>
  <si>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</si>
  <si>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</si>
  <si>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</si>
  <si>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</si>
  <si>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</si>
  <si>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</si>
  <si>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</si>
  <si>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</si>
  <si>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</si>
  <si>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</si>
  <si>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</si>
  <si>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</si>
  <si>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</si>
  <si>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</si>
  <si>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</si>
  <si>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</si>
  <si>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</si>
  <si>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</si>
  <si>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</si>
  <si>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</si>
  <si>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</si>
  <si>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</si>
  <si>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</si>
  <si>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</si>
  <si>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</si>
  <si>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</si>
  <si>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</si>
  <si>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</si>
  <si>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</si>
  <si>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</si>
  <si>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</si>
  <si>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</si>
  <si>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</si>
  <si>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</si>
  <si>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</si>
  <si>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</si>
  <si>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</si>
  <si>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</si>
  <si>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</si>
  <si>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</si>
  <si>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</si>
  <si>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</si>
  <si>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</si>
  <si>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</si>
  <si>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</si>
  <si>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</si>
  <si>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</si>
  <si>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</si>
  <si>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</si>
  <si>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</si>
  <si>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</si>
  <si>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</si>
  <si>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</si>
  <si>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</si>
  <si>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</si>
  <si>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</si>
  <si>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</si>
  <si>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</si>
  <si>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</si>
  <si>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</si>
  <si>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</si>
  <si>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</si>
  <si>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</si>
  <si>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</si>
  <si>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</si>
  <si>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</si>
  <si>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</si>
  <si>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</si>
  <si>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</si>
  <si>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</si>
  <si>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</si>
  <si>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</si>
  <si>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</si>
  <si>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</si>
  <si>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</si>
  <si>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</si>
  <si>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</si>
  <si>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</si>
  <si>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</si>
  <si>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</si>
  <si>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</si>
  <si>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</si>
  <si>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</si>
  <si>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</si>
  <si>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</si>
  <si>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</si>
  <si>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</si>
  <si>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</si>
  <si>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</si>
  <si>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</si>
  <si>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</si>
  <si>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</si>
  <si>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</si>
  <si>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</si>
  <si>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</si>
  <si>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</si>
  <si>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</si>
  <si>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</si>
  <si>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</si>
  <si>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</si>
  <si>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</si>
  <si>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</si>
  <si>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</si>
  <si>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</si>
  <si>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</si>
  <si>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</si>
  <si>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</si>
  <si>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</si>
  <si>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</si>
  <si>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</si>
  <si>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</si>
  <si>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</si>
  <si>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</si>
  <si>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</si>
  <si>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</si>
  <si>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</si>
  <si>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</si>
  <si>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</si>
  <si>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</si>
  <si>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</si>
  <si>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</si>
  <si>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</si>
  <si>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</si>
  <si>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</si>
  <si>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</si>
  <si>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</si>
  <si>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</si>
  <si>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</si>
  <si>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</si>
  <si>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</si>
  <si>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</si>
  <si>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</si>
  <si>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</si>
  <si>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</si>
  <si>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</si>
  <si>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</si>
  <si>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</si>
  <si>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</si>
  <si>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</si>
  <si>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</si>
  <si>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</si>
  <si>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</si>
  <si>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</si>
  <si>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</si>
  <si>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</si>
  <si>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</si>
  <si>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</si>
  <si>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</si>
  <si>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</si>
  <si>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</si>
  <si>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</si>
  <si>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</si>
  <si>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</si>
  <si>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</si>
  <si>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</si>
  <si>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</si>
  <si>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</si>
  <si>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</si>
  <si>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</si>
  <si>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</si>
  <si>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</si>
  <si>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</si>
  <si>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</si>
  <si>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</si>
  <si>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</si>
  <si>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</si>
  <si>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</si>
  <si>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</si>
  <si>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</si>
  <si>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</si>
  <si>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</si>
  <si>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</si>
  <si>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</si>
  <si>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</si>
  <si>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</si>
  <si>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</si>
  <si>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</si>
  <si>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</si>
  <si>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</si>
  <si>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</si>
  <si>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</si>
  <si>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</si>
  <si>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</si>
  <si>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</si>
  <si>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</si>
  <si>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</si>
  <si>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</si>
  <si>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</si>
  <si>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</si>
  <si>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</si>
  <si>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</si>
  <si>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</si>
  <si>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</si>
  <si>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</si>
  <si>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</si>
  <si>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</si>
  <si>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</si>
  <si>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</si>
  <si>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</si>
  <si>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</si>
  <si>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</si>
  <si>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</si>
  <si>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</si>
  <si>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</si>
  <si>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</si>
  <si>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</si>
  <si>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</si>
  <si>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</si>
  <si>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</si>
  <si>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</si>
  <si>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</si>
  <si>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</si>
  <si>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</si>
  <si>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</si>
  <si>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</si>
  <si>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</si>
  <si>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</si>
  <si>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</si>
  <si>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</si>
  <si>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</si>
  <si>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</si>
  <si>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</si>
  <si>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</si>
  <si>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</si>
  <si>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</si>
  <si>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</si>
  <si>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</si>
  <si>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</si>
  <si>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</si>
  <si>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</si>
  <si>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</si>
  <si>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</si>
  <si>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</si>
  <si>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</si>
  <si>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</si>
  <si>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</si>
  <si>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</si>
  <si>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</si>
  <si>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</si>
  <si>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</si>
  <si>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</si>
  <si>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</si>
  <si>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</si>
  <si>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</si>
  <si>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</si>
  <si>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</si>
  <si>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</si>
  <si>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</si>
  <si>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</si>
  <si>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</si>
  <si>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</si>
  <si>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</si>
  <si>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</si>
  <si>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</si>
  <si>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</si>
  <si>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</si>
  <si>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</si>
  <si>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</si>
  <si>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</si>
  <si>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</si>
  <si>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</si>
  <si>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</si>
  <si>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</si>
  <si>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</si>
  <si>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</si>
  <si>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</si>
  <si>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</si>
  <si>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</si>
  <si>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</si>
  <si>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</si>
  <si>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</si>
  <si>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</si>
  <si>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</si>
  <si>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</si>
  <si>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</si>
  <si>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</si>
  <si>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</si>
  <si>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</si>
  <si>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</si>
  <si>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</si>
  <si>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</si>
  <si>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</si>
  <si>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</si>
  <si>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</si>
  <si>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</si>
  <si>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</si>
  <si>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</si>
  <si>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</si>
  <si>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</si>
  <si>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</si>
  <si>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</si>
  <si>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</si>
  <si>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</si>
  <si>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</si>
  <si>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</si>
  <si>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</si>
  <si>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</si>
  <si>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</si>
  <si>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</si>
  <si>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</si>
  <si>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</si>
  <si>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</si>
  <si>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</si>
  <si>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</si>
  <si>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</si>
  <si>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</si>
  <si>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</si>
  <si>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</si>
  <si>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</si>
  <si>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</si>
  <si>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</si>
  <si>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</si>
  <si>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</si>
  <si>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</si>
  <si>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</si>
  <si>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</si>
  <si>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</si>
  <si>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</si>
  <si>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</si>
  <si>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</si>
  <si>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</si>
  <si>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</si>
  <si>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</si>
  <si>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</si>
  <si>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</si>
  <si>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</si>
  <si>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</si>
  <si>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</si>
  <si>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</si>
  <si>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</si>
  <si>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</si>
  <si>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</si>
  <si>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</si>
  <si>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</si>
  <si>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</si>
  <si>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</si>
  <si>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</si>
  <si>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</si>
  <si>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</si>
  <si>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</si>
  <si>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</si>
  <si>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</si>
  <si>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</si>
  <si>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</si>
  <si>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</si>
  <si>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</si>
  <si>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</si>
  <si>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</si>
  <si>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</si>
  <si>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</si>
  <si>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</si>
  <si>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</si>
  <si>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</si>
  <si>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</si>
  <si>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</si>
  <si>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</si>
  <si>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</si>
  <si>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</si>
  <si>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</si>
  <si>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</si>
  <si>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</si>
  <si>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</si>
  <si>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</si>
  <si>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</si>
  <si>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</si>
  <si>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</si>
  <si>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</si>
  <si>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</si>
  <si>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</si>
  <si>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</si>
  <si>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</si>
  <si>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</si>
  <si>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</si>
  <si>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</si>
  <si>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</si>
  <si>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</si>
  <si>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</si>
  <si>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</si>
  <si>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</si>
  <si>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</si>
  <si>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</si>
  <si>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</si>
  <si>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</si>
  <si>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</si>
  <si>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</si>
  <si>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</si>
  <si>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</si>
  <si>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</si>
  <si>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</si>
  <si>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</si>
  <si>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</si>
  <si>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</si>
  <si>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</si>
  <si>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</si>
  <si>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</si>
  <si>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</si>
  <si>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</si>
  <si>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</si>
  <si>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</si>
  <si>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</si>
  <si>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</si>
  <si>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</si>
  <si>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</si>
  <si>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</si>
  <si>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</si>
  <si>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</si>
  <si>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</si>
  <si>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</si>
  <si>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</si>
  <si>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</si>
  <si>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</si>
  <si>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</si>
  <si>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</si>
  <si>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</si>
  <si>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</si>
  <si>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</si>
  <si>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</si>
  <si>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</si>
  <si>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</si>
  <si>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</si>
  <si>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</si>
  <si>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</si>
  <si>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</si>
  <si>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</si>
  <si>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</si>
  <si>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</si>
  <si>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</si>
  <si>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</si>
  <si>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</si>
  <si>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</si>
  <si>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</si>
  <si>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</si>
  <si>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</si>
  <si>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</si>
  <si>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</si>
  <si>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</si>
  <si>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</si>
  <si>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</si>
  <si>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</si>
  <si>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</si>
  <si>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</si>
  <si>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</si>
  <si>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</si>
  <si>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</si>
  <si>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</si>
  <si>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</si>
  <si>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</si>
  <si>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</si>
  <si>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</si>
  <si>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</si>
  <si>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</si>
  <si>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</si>
  <si>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</si>
  <si>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</si>
  <si>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</si>
  <si>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</si>
  <si>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</si>
  <si>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</si>
  <si>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</si>
  <si>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</si>
  <si>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</si>
  <si>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</si>
  <si>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</si>
  <si>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</si>
  <si>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</si>
  <si>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</si>
  <si>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</si>
  <si>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</si>
  <si>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</si>
  <si>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</si>
  <si>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</si>
  <si>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</si>
  <si>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</si>
  <si>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</si>
  <si>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</si>
  <si>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</si>
  <si>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</si>
  <si>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</si>
  <si>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</si>
  <si>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</si>
  <si>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</si>
  <si>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</si>
  <si>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</si>
  <si>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</si>
  <si>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</si>
  <si>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</si>
  <si>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</si>
  <si>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</si>
  <si>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</si>
  <si>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</si>
  <si>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</si>
  <si>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</si>
  <si>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</si>
  <si>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</si>
  <si>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</si>
  <si>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</si>
  <si>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</si>
  <si>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</si>
  <si>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</si>
  <si>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</si>
  <si>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</si>
  <si>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</si>
  <si>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</si>
  <si>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</si>
  <si>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</si>
  <si>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</si>
  <si>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</si>
  <si>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</si>
  <si>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</si>
  <si>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</si>
  <si>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</si>
  <si>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</si>
  <si>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</si>
  <si>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</si>
  <si>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</si>
  <si>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</si>
  <si>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</si>
  <si>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</si>
  <si>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</si>
  <si>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</si>
  <si>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</si>
  <si>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</si>
  <si>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</si>
  <si>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</si>
  <si>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</si>
  <si>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</si>
  <si>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</si>
  <si>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</si>
  <si>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</si>
  <si>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</si>
  <si>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</si>
  <si>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</si>
  <si>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</si>
  <si>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</si>
  <si>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</si>
  <si>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</si>
  <si>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</si>
  <si>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</si>
  <si>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</si>
  <si>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</si>
  <si>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</si>
  <si>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</si>
  <si>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</si>
  <si>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</si>
  <si>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</si>
  <si>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</si>
  <si>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</si>
  <si>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</si>
  <si>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</si>
  <si>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</si>
  <si>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</si>
  <si>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</si>
  <si>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</si>
  <si>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Grand Total</t>
  </si>
  <si>
    <t>Count of outcomes</t>
  </si>
  <si>
    <t>Column Labels</t>
  </si>
  <si>
    <t>canceled Total</t>
  </si>
  <si>
    <t>failed Total</t>
  </si>
  <si>
    <t>live Total</t>
  </si>
  <si>
    <t>successful Total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</si>
  <si>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</si>
  <si>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</si>
  <si>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</si>
  <si>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</si>
  <si>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</si>
  <si>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</si>
  <si>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</si>
  <si>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SUPPOSED TO BE</t>
  </si>
  <si>
    <t>OK</t>
  </si>
  <si>
    <t>HAVE RECOPIED TABLE SEVERAL TIMES AND IT DOES NOT WORK OUT</t>
  </si>
  <si>
    <t>1.5.1 LESSON</t>
  </si>
  <si>
    <t>Date Created Conversion</t>
  </si>
  <si>
    <t>Date Ended Conversion</t>
  </si>
  <si>
    <t>Years</t>
  </si>
  <si>
    <t>Number Successful</t>
  </si>
  <si>
    <t>Number Failed</t>
  </si>
  <si>
    <t>Number Cancelled</t>
  </si>
  <si>
    <t>Total Projects</t>
  </si>
  <si>
    <t>Percentage Failed</t>
  </si>
  <si>
    <t>Percentage Cancelled</t>
  </si>
  <si>
    <t>Percentage Successful</t>
  </si>
  <si>
    <t>Goal Ranges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</si>
  <si>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</si>
  <si>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</si>
  <si>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</si>
  <si>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</si>
  <si>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</si>
  <si>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</si>
  <si>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</si>
  <si>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</si>
  <si>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</si>
  <si>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</si>
  <si>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</si>
  <si>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</si>
  <si>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</si>
  <si>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</si>
  <si>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UNABLE TO DIAGNOSE WHAT I WAS DOING INCORRECTLY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</si>
</sst>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/>
    </xf>
    <xf numFmtId="5" fontId="0" fillId="0" borderId="0" xfId="0" applyNumberFormat="1" applyAlignment="1">
      <alignment horizontal="center"/>
    </xf>
    <xf numFmtId="5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/>
    <xf numFmtId="165" fontId="0" fillId="0" borderId="0" xfId="0" applyNumberFormat="1"/>
    <xf numFmtId="44" fontId="1" fillId="2" borderId="0" xfId="0" applyNumberFormat="1" applyFont="1" applyFill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Statistics'!$B$4:$B$6</c:f>
              <c:strCache>
                <c:ptCount val="1"/>
                <c:pt idx="0">
                  <c:v>canceled - musical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Statistics'!$B$7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A-481B-B7FD-1ADDE4B6AB73}"/>
            </c:ext>
          </c:extLst>
        </c:ser>
        <c:ser>
          <c:idx val="1"/>
          <c:order val="1"/>
          <c:tx>
            <c:strRef>
              <c:f>'Category Statistics'!$C$4:$C$6</c:f>
              <c:strCache>
                <c:ptCount val="1"/>
                <c:pt idx="0">
                  <c:v>canceled - spaces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A-481B-B7FD-1ADDE4B6AB73}"/>
            </c:ext>
          </c:extLst>
        </c:ser>
        <c:ser>
          <c:idx val="2"/>
          <c:order val="2"/>
          <c:tx>
            <c:strRef>
              <c:f>'Category Statistics'!$E$4:$E$6</c:f>
              <c:strCache>
                <c:ptCount val="1"/>
                <c:pt idx="0">
                  <c:v>failed - musical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Statistics'!$E$7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5A-481B-B7FD-1ADDE4B6AB73}"/>
            </c:ext>
          </c:extLst>
        </c:ser>
        <c:ser>
          <c:idx val="3"/>
          <c:order val="3"/>
          <c:tx>
            <c:strRef>
              <c:f>'Category Statistics'!$F$4:$F$6</c:f>
              <c:strCache>
                <c:ptCount val="1"/>
                <c:pt idx="0">
                  <c:v>failed - plays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Statistics'!$F$7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5A-481B-B7FD-1ADDE4B6AB73}"/>
            </c:ext>
          </c:extLst>
        </c:ser>
        <c:ser>
          <c:idx val="4"/>
          <c:order val="4"/>
          <c:tx>
            <c:strRef>
              <c:f>'Category Statistics'!$G$4:$G$6</c:f>
              <c:strCache>
                <c:ptCount val="1"/>
                <c:pt idx="0">
                  <c:v>failed - spaces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Statistics'!$G$7</c:f>
              <c:numCache>
                <c:formatCode>General</c:formatCode>
                <c:ptCount val="1"/>
                <c:pt idx="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A-4BAB-93F7-30BB5D0BC0DC}"/>
            </c:ext>
          </c:extLst>
        </c:ser>
        <c:ser>
          <c:idx val="5"/>
          <c:order val="5"/>
          <c:tx>
            <c:strRef>
              <c:f>'Category Statistics'!$I$4:$I$6</c:f>
              <c:strCache>
                <c:ptCount val="1"/>
                <c:pt idx="0">
                  <c:v>live - plays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Statistics'!$I$7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A-4BAB-93F7-30BB5D0BC0DC}"/>
            </c:ext>
          </c:extLst>
        </c:ser>
        <c:ser>
          <c:idx val="6"/>
          <c:order val="6"/>
          <c:tx>
            <c:strRef>
              <c:f>'Category Statistics'!$J$4:$J$6</c:f>
              <c:strCache>
                <c:ptCount val="1"/>
                <c:pt idx="0">
                  <c:v>live - spaces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Statistics'!$J$7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A-4BAB-93F7-30BB5D0BC0DC}"/>
            </c:ext>
          </c:extLst>
        </c:ser>
        <c:ser>
          <c:idx val="7"/>
          <c:order val="7"/>
          <c:tx>
            <c:strRef>
              <c:f>'Category Statistics'!$L$4:$L$6</c:f>
              <c:strCache>
                <c:ptCount val="1"/>
                <c:pt idx="0">
                  <c:v>successful - musical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Statistics'!$L$7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A-4BAB-93F7-30BB5D0BC0DC}"/>
            </c:ext>
          </c:extLst>
        </c:ser>
        <c:ser>
          <c:idx val="8"/>
          <c:order val="8"/>
          <c:tx>
            <c:strRef>
              <c:f>'Category Statistics'!$M$4:$M$6</c:f>
              <c:strCache>
                <c:ptCount val="1"/>
                <c:pt idx="0">
                  <c:v>successful - plays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Statistics'!$M$7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DA-4BAB-93F7-30BB5D0BC0DC}"/>
            </c:ext>
          </c:extLst>
        </c:ser>
        <c:ser>
          <c:idx val="9"/>
          <c:order val="9"/>
          <c:tx>
            <c:strRef>
              <c:f>'Category Statistics'!$N$4:$N$6</c:f>
              <c:strCache>
                <c:ptCount val="1"/>
                <c:pt idx="0">
                  <c:v>successful - spaces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Statistics'!$N$7</c:f>
              <c:numCache>
                <c:formatCode>General</c:formatCode>
                <c:ptCount val="1"/>
                <c:pt idx="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DA-4BAB-93F7-30BB5D0BC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8321791"/>
        <c:axId val="348319295"/>
      </c:barChart>
      <c:catAx>
        <c:axId val="34832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19295"/>
        <c:crosses val="autoZero"/>
        <c:auto val="1"/>
        <c:lblAlgn val="ctr"/>
        <c:lblOffset val="100"/>
        <c:noMultiLvlLbl val="0"/>
      </c:catAx>
      <c:valAx>
        <c:axId val="3483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2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[Kickstarter_Challenge_1.xlsx]Subcategory Statistics!PivotTable1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6-4A78-9036-7E47E9E0C97C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16-4A78-9036-7E47E9E0C97C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16-4A78-9036-7E47E9E0C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6046752"/>
        <c:axId val="1606057568"/>
      </c:barChart>
      <c:catAx>
        <c:axId val="160604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57568"/>
        <c:crosses val="autoZero"/>
        <c:auto val="1"/>
        <c:lblAlgn val="ctr"/>
        <c:lblOffset val="100"/>
        <c:noMultiLvlLbl val="0"/>
      </c:catAx>
      <c:valAx>
        <c:axId val="160605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4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8</xdr:row>
      <xdr:rowOff>4762</xdr:rowOff>
    </xdr:from>
    <xdr:to>
      <xdr:col>14</xdr:col>
      <xdr:colOff>190500</xdr:colOff>
      <xdr:row>35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05F35-1E54-410E-B440-B99E8A11C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12185</xdr:colOff>
      <xdr:row>1</xdr:row>
      <xdr:rowOff>16387</xdr:rowOff>
    </xdr:from>
    <xdr:to>
      <xdr:col>14</xdr:col>
      <xdr:colOff>50285</xdr:colOff>
      <xdr:row>24</xdr:row>
      <xdr:rowOff>42581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FF53B-6F52-4425-B6A8-70CDE0599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Zeilstra" refreshedDate="44533.414913194443" createdVersion="7" refreshedVersion="7" minRefreshableVersion="3" recordCount="4114" xr:uid="{BBDAAC3E-F8A2-43E0-B0F9-57AD5FE28B40}">
  <cacheSource type="worksheet">
    <worksheetSource ref="A1:P4115" sheet="KICKSTART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76AF6-CE5F-4AA9-BD34-3C01CD8EFF7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P7" firstHeaderRow="1" firstDataRow="3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2">
    <field x="5"/>
    <field x="15"/>
  </colFields>
  <colItems count="15">
    <i>
      <x/>
      <x v="18"/>
    </i>
    <i r="1">
      <x v="33"/>
    </i>
    <i t="default">
      <x/>
    </i>
    <i>
      <x v="1"/>
      <x v="18"/>
    </i>
    <i r="1">
      <x v="24"/>
    </i>
    <i r="1">
      <x v="33"/>
    </i>
    <i t="default">
      <x v="1"/>
    </i>
    <i>
      <x v="2"/>
      <x v="24"/>
    </i>
    <i r="1">
      <x v="33"/>
    </i>
    <i t="default">
      <x v="2"/>
    </i>
    <i>
      <x v="3"/>
      <x v="18"/>
    </i>
    <i r="1">
      <x v="24"/>
    </i>
    <i r="1">
      <x v="33"/>
    </i>
    <i t="default">
      <x v="3"/>
    </i>
    <i t="grand">
      <x/>
    </i>
  </colItems>
  <pageFields count="2">
    <pageField fld="6" item="20" hier="-1"/>
    <pageField fld="14" item="8" hier="-1"/>
  </pageFields>
  <dataFields count="1">
    <dataField name="Count of outcomes" fld="5" subtotal="count" baseField="0" baseItem="0"/>
  </dataFields>
  <chartFormats count="6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8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538AA-7949-49FC-9AF0-F114DCE488AE}" name="PivotTable1" cacheId="2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1">
  <location ref="A5:E7" firstHeaderRow="1" firstDataRow="2" firstDataCol="1" rowPageCount="3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20" hier="-1"/>
    <pageField fld="14" item="8" hier="-1"/>
    <pageField fld="15" item="2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115"/>
  <sheetViews>
    <sheetView topLeftCell="M1" zoomScale="95" zoomScaleNormal="95" workbookViewId="0">
      <selection activeCell="V1" sqref="V1"/>
    </sheetView>
  </sheetViews>
  <sheetFormatPr defaultColWidth="8.796875" defaultRowHeight="14.25" x14ac:dyDescent="0.45"/>
  <cols>
    <col min="1" max="1" width="8.796875" style="13"/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2.59765625" customWidth="1"/>
    <col min="16" max="16" width="17.73046875" customWidth="1"/>
    <col min="17" max="17" width="19.19921875" customWidth="1"/>
  </cols>
  <sheetData>
    <row r="1" spans="1:17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9" t="s">
        <v>8357</v>
      </c>
      <c r="Q1" s="9" t="s">
        <v>8365</v>
      </c>
    </row>
    <row r="2" spans="1:17" ht="42.75" hidden="1" x14ac:dyDescent="0.45">
      <c r="A2" s="13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>
        <f>AVERAGE(E2/L2)</f>
        <v>63.917582417582416</v>
      </c>
    </row>
    <row r="3" spans="1:17" ht="28.5" hidden="1" x14ac:dyDescent="0.45">
      <c r="A3" s="1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>
        <f t="shared" ref="Q3:Q66" si="0">AVERAGE(E3/L3)</f>
        <v>185.48101265822785</v>
      </c>
    </row>
    <row r="4" spans="1:17" ht="42.75" hidden="1" x14ac:dyDescent="0.45">
      <c r="A4" s="13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>
        <f t="shared" si="0"/>
        <v>15</v>
      </c>
    </row>
    <row r="5" spans="1:17" ht="28.5" hidden="1" x14ac:dyDescent="0.45">
      <c r="A5" s="13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>
        <f t="shared" si="0"/>
        <v>69.266666666666666</v>
      </c>
    </row>
    <row r="6" spans="1:17" ht="57" hidden="1" x14ac:dyDescent="0.45">
      <c r="A6" s="13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>
        <f t="shared" si="0"/>
        <v>190.55028169014085</v>
      </c>
    </row>
    <row r="7" spans="1:17" ht="42.75" hidden="1" x14ac:dyDescent="0.45">
      <c r="A7" s="13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>
        <f t="shared" si="0"/>
        <v>93.40425531914893</v>
      </c>
    </row>
    <row r="8" spans="1:17" ht="42.75" hidden="1" x14ac:dyDescent="0.45">
      <c r="A8" s="13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>
        <f t="shared" si="0"/>
        <v>146.87931034482759</v>
      </c>
    </row>
    <row r="9" spans="1:17" ht="42.75" hidden="1" x14ac:dyDescent="0.45">
      <c r="A9" s="13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>
        <f t="shared" si="0"/>
        <v>159.82456140350877</v>
      </c>
    </row>
    <row r="10" spans="1:17" hidden="1" x14ac:dyDescent="0.45">
      <c r="A10" s="13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>
        <f t="shared" si="0"/>
        <v>291.79333333333335</v>
      </c>
    </row>
    <row r="11" spans="1:17" ht="42.75" hidden="1" x14ac:dyDescent="0.45">
      <c r="A11" s="13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>
        <f t="shared" si="0"/>
        <v>31.499500000000001</v>
      </c>
    </row>
    <row r="12" spans="1:17" ht="42.75" hidden="1" x14ac:dyDescent="0.45">
      <c r="A12" s="13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>
        <f t="shared" si="0"/>
        <v>158.68421052631578</v>
      </c>
    </row>
    <row r="13" spans="1:17" ht="42.75" hidden="1" x14ac:dyDescent="0.45">
      <c r="A13" s="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>
        <f t="shared" si="0"/>
        <v>80.333333333333329</v>
      </c>
    </row>
    <row r="14" spans="1:17" ht="42.75" hidden="1" x14ac:dyDescent="0.45">
      <c r="A14" s="13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>
        <f t="shared" si="0"/>
        <v>59.961305925030231</v>
      </c>
    </row>
    <row r="15" spans="1:17" ht="28.5" hidden="1" x14ac:dyDescent="0.45">
      <c r="A15" s="13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>
        <f t="shared" si="0"/>
        <v>109.78431372549019</v>
      </c>
    </row>
    <row r="16" spans="1:17" ht="28.5" hidden="1" x14ac:dyDescent="0.45">
      <c r="A16" s="13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>
        <f t="shared" si="0"/>
        <v>147.70731707317074</v>
      </c>
    </row>
    <row r="17" spans="1:17" ht="42.75" hidden="1" x14ac:dyDescent="0.45">
      <c r="A17" s="13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>
        <f t="shared" si="0"/>
        <v>21.755102040816325</v>
      </c>
    </row>
    <row r="18" spans="1:17" ht="42.75" hidden="1" x14ac:dyDescent="0.45">
      <c r="A18" s="13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>
        <f t="shared" si="0"/>
        <v>171.84285714285716</v>
      </c>
    </row>
    <row r="19" spans="1:17" ht="42.75" hidden="1" x14ac:dyDescent="0.45">
      <c r="A19" s="13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>
        <f t="shared" si="0"/>
        <v>41.944444444444443</v>
      </c>
    </row>
    <row r="20" spans="1:17" ht="42.75" hidden="1" x14ac:dyDescent="0.45">
      <c r="A20" s="13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>
        <f t="shared" si="0"/>
        <v>93.264122807017543</v>
      </c>
    </row>
    <row r="21" spans="1:17" ht="42.75" hidden="1" x14ac:dyDescent="0.45">
      <c r="A21" s="13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>
        <f t="shared" si="0"/>
        <v>56.136363636363633</v>
      </c>
    </row>
    <row r="22" spans="1:17" ht="42.75" hidden="1" x14ac:dyDescent="0.45">
      <c r="A22" s="13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>
        <f t="shared" si="0"/>
        <v>80.16</v>
      </c>
    </row>
    <row r="23" spans="1:17" ht="42.75" hidden="1" x14ac:dyDescent="0.45">
      <c r="A23" s="1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>
        <f t="shared" si="0"/>
        <v>199.9009900990099</v>
      </c>
    </row>
    <row r="24" spans="1:17" ht="28.5" hidden="1" x14ac:dyDescent="0.45">
      <c r="A24" s="13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>
        <f t="shared" si="0"/>
        <v>51.25</v>
      </c>
    </row>
    <row r="25" spans="1:17" ht="42.75" hidden="1" x14ac:dyDescent="0.45">
      <c r="A25" s="13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>
        <f t="shared" si="0"/>
        <v>103.04347826086956</v>
      </c>
    </row>
    <row r="26" spans="1:17" ht="28.5" hidden="1" x14ac:dyDescent="0.45">
      <c r="A26" s="13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>
        <f t="shared" si="0"/>
        <v>66.346149825783982</v>
      </c>
    </row>
    <row r="27" spans="1:17" ht="42.75" hidden="1" x14ac:dyDescent="0.45">
      <c r="A27" s="13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>
        <f t="shared" si="0"/>
        <v>57.142857142857146</v>
      </c>
    </row>
    <row r="28" spans="1:17" ht="42.75" hidden="1" x14ac:dyDescent="0.45">
      <c r="A28" s="13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>
        <f t="shared" si="0"/>
        <v>102.10526315789474</v>
      </c>
    </row>
    <row r="29" spans="1:17" ht="42.75" hidden="1" x14ac:dyDescent="0.45">
      <c r="A29" s="13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>
        <f t="shared" si="0"/>
        <v>148.96666666666667</v>
      </c>
    </row>
    <row r="30" spans="1:17" ht="28.5" hidden="1" x14ac:dyDescent="0.45">
      <c r="A30" s="13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>
        <f t="shared" si="0"/>
        <v>169.6056338028169</v>
      </c>
    </row>
    <row r="31" spans="1:17" ht="42.75" hidden="1" x14ac:dyDescent="0.45">
      <c r="A31" s="13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>
        <f t="shared" si="0"/>
        <v>31.623931623931625</v>
      </c>
    </row>
    <row r="32" spans="1:17" ht="42.75" hidden="1" x14ac:dyDescent="0.45">
      <c r="A32" s="13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>
        <f t="shared" si="0"/>
        <v>76.45264150943396</v>
      </c>
    </row>
    <row r="33" spans="1:17" ht="42.75" hidden="1" x14ac:dyDescent="0.45">
      <c r="A33" s="1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>
        <f t="shared" si="0"/>
        <v>13</v>
      </c>
    </row>
    <row r="34" spans="1:17" ht="42.75" hidden="1" x14ac:dyDescent="0.45">
      <c r="A34" s="13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>
        <f t="shared" si="0"/>
        <v>320.44943820224717</v>
      </c>
    </row>
    <row r="35" spans="1:17" ht="42.75" hidden="1" x14ac:dyDescent="0.45">
      <c r="A35" s="13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>
        <f t="shared" si="0"/>
        <v>83.75</v>
      </c>
    </row>
    <row r="36" spans="1:17" ht="42.75" hidden="1" x14ac:dyDescent="0.45">
      <c r="A36" s="13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>
        <f t="shared" si="0"/>
        <v>49.882352941176471</v>
      </c>
    </row>
    <row r="37" spans="1:17" ht="42.75" hidden="1" x14ac:dyDescent="0.45">
      <c r="A37" s="13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>
        <f t="shared" si="0"/>
        <v>59.464285714285715</v>
      </c>
    </row>
    <row r="38" spans="1:17" ht="28.5" hidden="1" x14ac:dyDescent="0.45">
      <c r="A38" s="13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>
        <f t="shared" si="0"/>
        <v>193.84090909090909</v>
      </c>
    </row>
    <row r="39" spans="1:17" ht="42.75" hidden="1" x14ac:dyDescent="0.45">
      <c r="A39" s="13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>
        <f t="shared" si="0"/>
        <v>159.51383399209487</v>
      </c>
    </row>
    <row r="40" spans="1:17" ht="42.75" hidden="1" x14ac:dyDescent="0.45">
      <c r="A40" s="13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>
        <f t="shared" si="0"/>
        <v>41.68181818181818</v>
      </c>
    </row>
    <row r="41" spans="1:17" ht="42.75" hidden="1" x14ac:dyDescent="0.45">
      <c r="A41" s="13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>
        <f t="shared" si="0"/>
        <v>150.89861751152074</v>
      </c>
    </row>
    <row r="42" spans="1:17" ht="42.75" hidden="1" x14ac:dyDescent="0.45">
      <c r="A42" s="13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>
        <f t="shared" si="0"/>
        <v>126.6875</v>
      </c>
    </row>
    <row r="43" spans="1:17" ht="42.75" hidden="1" x14ac:dyDescent="0.45">
      <c r="A43" s="1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>
        <f t="shared" si="0"/>
        <v>105.26315789473684</v>
      </c>
    </row>
    <row r="44" spans="1:17" ht="42.75" hidden="1" x14ac:dyDescent="0.45">
      <c r="A44" s="13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>
        <f t="shared" si="0"/>
        <v>117.51479289940828</v>
      </c>
    </row>
    <row r="45" spans="1:17" ht="42.75" hidden="1" x14ac:dyDescent="0.45">
      <c r="A45" s="13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>
        <f t="shared" si="0"/>
        <v>117.36121673003802</v>
      </c>
    </row>
    <row r="46" spans="1:17" ht="42.75" hidden="1" x14ac:dyDescent="0.45">
      <c r="A46" s="13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>
        <f t="shared" si="0"/>
        <v>133.33333333333334</v>
      </c>
    </row>
    <row r="47" spans="1:17" ht="42.75" hidden="1" x14ac:dyDescent="0.45">
      <c r="A47" s="13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>
        <f t="shared" si="0"/>
        <v>98.360655737704917</v>
      </c>
    </row>
    <row r="48" spans="1:17" ht="42.75" hidden="1" x14ac:dyDescent="0.45">
      <c r="A48" s="13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>
        <f t="shared" si="0"/>
        <v>194.44444444444446</v>
      </c>
    </row>
    <row r="49" spans="1:17" ht="42.75" hidden="1" x14ac:dyDescent="0.45">
      <c r="A49" s="13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>
        <f t="shared" si="0"/>
        <v>76.865000000000009</v>
      </c>
    </row>
    <row r="50" spans="1:17" ht="42.75" hidden="1" x14ac:dyDescent="0.45">
      <c r="A50" s="13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>
        <f t="shared" si="0"/>
        <v>56.815789473684212</v>
      </c>
    </row>
    <row r="51" spans="1:17" hidden="1" x14ac:dyDescent="0.45">
      <c r="A51" s="13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>
        <f t="shared" si="0"/>
        <v>137.93103448275863</v>
      </c>
    </row>
    <row r="52" spans="1:17" ht="42.75" hidden="1" x14ac:dyDescent="0.45">
      <c r="A52" s="13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>
        <f t="shared" si="0"/>
        <v>27.272727272727273</v>
      </c>
    </row>
    <row r="53" spans="1:17" ht="42.75" hidden="1" x14ac:dyDescent="0.45">
      <c r="A53" s="1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>
        <f t="shared" si="0"/>
        <v>118.33613445378151</v>
      </c>
    </row>
    <row r="54" spans="1:17" ht="42.75" hidden="1" x14ac:dyDescent="0.45">
      <c r="A54" s="13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>
        <f t="shared" si="0"/>
        <v>223.48076923076923</v>
      </c>
    </row>
    <row r="55" spans="1:17" ht="28.5" hidden="1" x14ac:dyDescent="0.45">
      <c r="A55" s="13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>
        <f t="shared" si="0"/>
        <v>28.111111111111111</v>
      </c>
    </row>
    <row r="56" spans="1:17" ht="42.75" hidden="1" x14ac:dyDescent="0.45">
      <c r="A56" s="13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>
        <f t="shared" si="0"/>
        <v>194.23076923076923</v>
      </c>
    </row>
    <row r="57" spans="1:17" ht="42.75" hidden="1" x14ac:dyDescent="0.45">
      <c r="A57" s="13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>
        <f t="shared" si="0"/>
        <v>128.95348837209303</v>
      </c>
    </row>
    <row r="58" spans="1:17" ht="28.5" hidden="1" x14ac:dyDescent="0.45">
      <c r="A58" s="13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>
        <f t="shared" si="0"/>
        <v>49.316091954022987</v>
      </c>
    </row>
    <row r="59" spans="1:17" ht="42.75" hidden="1" x14ac:dyDescent="0.45">
      <c r="A59" s="13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>
        <f t="shared" si="0"/>
        <v>221.52173913043478</v>
      </c>
    </row>
    <row r="60" spans="1:17" ht="42.75" hidden="1" x14ac:dyDescent="0.45">
      <c r="A60" s="13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>
        <f t="shared" si="0"/>
        <v>137.21333333333334</v>
      </c>
    </row>
    <row r="61" spans="1:17" ht="42.75" hidden="1" x14ac:dyDescent="0.45">
      <c r="A61" s="13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>
        <f t="shared" si="0"/>
        <v>606.82242424242418</v>
      </c>
    </row>
    <row r="62" spans="1:17" ht="42.75" hidden="1" x14ac:dyDescent="0.45">
      <c r="A62" s="13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>
        <f t="shared" si="0"/>
        <v>43.040092592592593</v>
      </c>
    </row>
    <row r="63" spans="1:17" ht="42.75" hidden="1" x14ac:dyDescent="0.45">
      <c r="A63" s="1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>
        <f t="shared" si="0"/>
        <v>322.39130434782606</v>
      </c>
    </row>
    <row r="64" spans="1:17" ht="42.75" hidden="1" x14ac:dyDescent="0.45">
      <c r="A64" s="13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>
        <f t="shared" si="0"/>
        <v>96.708333333333329</v>
      </c>
    </row>
    <row r="65" spans="1:17" ht="42.75" hidden="1" x14ac:dyDescent="0.45">
      <c r="A65" s="13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>
        <f t="shared" si="0"/>
        <v>35.474531249999998</v>
      </c>
    </row>
    <row r="66" spans="1:17" ht="42.75" hidden="1" x14ac:dyDescent="0.45">
      <c r="A66" s="13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>
        <f t="shared" si="0"/>
        <v>86.666666666666671</v>
      </c>
    </row>
    <row r="67" spans="1:17" ht="42.75" hidden="1" x14ac:dyDescent="0.45">
      <c r="A67" s="13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>
        <f t="shared" ref="Q67:Q130" si="1">AVERAGE(E67/L67)</f>
        <v>132.05263157894737</v>
      </c>
    </row>
    <row r="68" spans="1:17" ht="28.5" hidden="1" x14ac:dyDescent="0.45">
      <c r="A68" s="13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>
        <f t="shared" si="1"/>
        <v>91.230769230769226</v>
      </c>
    </row>
    <row r="69" spans="1:17" ht="42.75" hidden="1" x14ac:dyDescent="0.45">
      <c r="A69" s="13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>
        <f t="shared" si="1"/>
        <v>116.25</v>
      </c>
    </row>
    <row r="70" spans="1:17" ht="57" hidden="1" x14ac:dyDescent="0.45">
      <c r="A70" s="13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>
        <f t="shared" si="1"/>
        <v>21.194444444444443</v>
      </c>
    </row>
    <row r="71" spans="1:17" ht="42.75" hidden="1" x14ac:dyDescent="0.45">
      <c r="A71" s="13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>
        <f t="shared" si="1"/>
        <v>62.327134831460668</v>
      </c>
    </row>
    <row r="72" spans="1:17" ht="42.75" hidden="1" x14ac:dyDescent="0.45">
      <c r="A72" s="13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>
        <f t="shared" si="1"/>
        <v>37.411764705882355</v>
      </c>
    </row>
    <row r="73" spans="1:17" ht="42.75" hidden="1" x14ac:dyDescent="0.45">
      <c r="A73" s="1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>
        <f t="shared" si="1"/>
        <v>69.71875</v>
      </c>
    </row>
    <row r="74" spans="1:17" ht="42.75" hidden="1" x14ac:dyDescent="0.45">
      <c r="A74" s="13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>
        <f t="shared" si="1"/>
        <v>58.170731707317074</v>
      </c>
    </row>
    <row r="75" spans="1:17" ht="42.75" hidden="1" x14ac:dyDescent="0.45">
      <c r="A75" s="13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>
        <f t="shared" si="1"/>
        <v>50</v>
      </c>
    </row>
    <row r="76" spans="1:17" ht="42.75" hidden="1" x14ac:dyDescent="0.45">
      <c r="A76" s="13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>
        <f t="shared" si="1"/>
        <v>19.471034482758618</v>
      </c>
    </row>
    <row r="77" spans="1:17" ht="42.75" hidden="1" x14ac:dyDescent="0.45">
      <c r="A77" s="13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>
        <f t="shared" si="1"/>
        <v>85.957446808510639</v>
      </c>
    </row>
    <row r="78" spans="1:17" ht="42.75" hidden="1" x14ac:dyDescent="0.45">
      <c r="A78" s="13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>
        <f t="shared" si="1"/>
        <v>30.666666666666668</v>
      </c>
    </row>
    <row r="79" spans="1:17" ht="42.75" hidden="1" x14ac:dyDescent="0.45">
      <c r="A79" s="13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>
        <f t="shared" si="1"/>
        <v>60.384615384615387</v>
      </c>
    </row>
    <row r="80" spans="1:17" ht="85.5" hidden="1" x14ac:dyDescent="0.45">
      <c r="A80" s="13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>
        <f t="shared" si="1"/>
        <v>38.6</v>
      </c>
    </row>
    <row r="81" spans="1:17" ht="42.75" hidden="1" x14ac:dyDescent="0.45">
      <c r="A81" s="13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>
        <f t="shared" si="1"/>
        <v>40.268292682926827</v>
      </c>
    </row>
    <row r="82" spans="1:17" ht="42.75" hidden="1" x14ac:dyDescent="0.45">
      <c r="A82" s="13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>
        <f t="shared" si="1"/>
        <v>273.82978723404256</v>
      </c>
    </row>
    <row r="83" spans="1:17" ht="42.75" hidden="1" x14ac:dyDescent="0.45">
      <c r="A83" s="1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>
        <f t="shared" si="1"/>
        <v>53.035714285714285</v>
      </c>
    </row>
    <row r="84" spans="1:17" ht="42.75" hidden="1" x14ac:dyDescent="0.45">
      <c r="A84" s="13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>
        <f t="shared" si="1"/>
        <v>40.005000000000003</v>
      </c>
    </row>
    <row r="85" spans="1:17" ht="42.75" hidden="1" x14ac:dyDescent="0.45">
      <c r="A85" s="13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>
        <f t="shared" si="1"/>
        <v>15.76923076923077</v>
      </c>
    </row>
    <row r="86" spans="1:17" ht="42.75" hidden="1" x14ac:dyDescent="0.45">
      <c r="A86" s="13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>
        <f t="shared" si="1"/>
        <v>71.428571428571431</v>
      </c>
    </row>
    <row r="87" spans="1:17" ht="42.75" hidden="1" x14ac:dyDescent="0.45">
      <c r="A87" s="13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>
        <f t="shared" si="1"/>
        <v>71.714285714285708</v>
      </c>
    </row>
    <row r="88" spans="1:17" ht="42.75" hidden="1" x14ac:dyDescent="0.45">
      <c r="A88" s="13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>
        <f t="shared" si="1"/>
        <v>375.76470588235293</v>
      </c>
    </row>
    <row r="89" spans="1:17" ht="42.75" hidden="1" x14ac:dyDescent="0.45">
      <c r="A89" s="13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>
        <f t="shared" si="1"/>
        <v>104.6</v>
      </c>
    </row>
    <row r="90" spans="1:17" ht="42.75" hidden="1" x14ac:dyDescent="0.45">
      <c r="A90" s="13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>
        <f t="shared" si="1"/>
        <v>60</v>
      </c>
    </row>
    <row r="91" spans="1:17" ht="42.75" hidden="1" x14ac:dyDescent="0.45">
      <c r="A91" s="13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>
        <f t="shared" si="1"/>
        <v>123.28571428571429</v>
      </c>
    </row>
    <row r="92" spans="1:17" ht="28.5" hidden="1" x14ac:dyDescent="0.45">
      <c r="A92" s="13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>
        <f t="shared" si="1"/>
        <v>31.375</v>
      </c>
    </row>
    <row r="93" spans="1:17" ht="42.75" hidden="1" x14ac:dyDescent="0.45">
      <c r="A93" s="1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>
        <f t="shared" si="1"/>
        <v>78.260869565217391</v>
      </c>
    </row>
    <row r="94" spans="1:17" ht="42.75" hidden="1" x14ac:dyDescent="0.45">
      <c r="A94" s="13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>
        <f t="shared" si="1"/>
        <v>122.32558139534883</v>
      </c>
    </row>
    <row r="95" spans="1:17" ht="57" hidden="1" x14ac:dyDescent="0.45">
      <c r="A95" s="13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>
        <f t="shared" si="1"/>
        <v>73.733333333333334</v>
      </c>
    </row>
    <row r="96" spans="1:17" ht="42.75" hidden="1" x14ac:dyDescent="0.45">
      <c r="A96" s="13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>
        <f t="shared" si="1"/>
        <v>21.666666666666668</v>
      </c>
    </row>
    <row r="97" spans="1:17" ht="42.75" hidden="1" x14ac:dyDescent="0.45">
      <c r="A97" s="13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>
        <f t="shared" si="1"/>
        <v>21.904761904761905</v>
      </c>
    </row>
    <row r="98" spans="1:17" ht="42.75" hidden="1" x14ac:dyDescent="0.45">
      <c r="A98" s="13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>
        <f t="shared" si="1"/>
        <v>50.588235294117645</v>
      </c>
    </row>
    <row r="99" spans="1:17" ht="42.75" hidden="1" x14ac:dyDescent="0.45">
      <c r="A99" s="13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>
        <f t="shared" si="1"/>
        <v>53.125</v>
      </c>
    </row>
    <row r="100" spans="1:17" ht="42.75" hidden="1" x14ac:dyDescent="0.45">
      <c r="A100" s="13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>
        <f t="shared" si="1"/>
        <v>56.666666666666664</v>
      </c>
    </row>
    <row r="101" spans="1:17" ht="28.5" hidden="1" x14ac:dyDescent="0.45">
      <c r="A101" s="13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>
        <f t="shared" si="1"/>
        <v>40.776666666666664</v>
      </c>
    </row>
    <row r="102" spans="1:17" ht="42.75" hidden="1" x14ac:dyDescent="0.45">
      <c r="A102" s="13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>
        <f t="shared" si="1"/>
        <v>192.30769230769232</v>
      </c>
    </row>
    <row r="103" spans="1:17" ht="42.75" hidden="1" x14ac:dyDescent="0.45">
      <c r="A103" s="1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>
        <f t="shared" si="1"/>
        <v>100</v>
      </c>
    </row>
    <row r="104" spans="1:17" ht="42.75" hidden="1" x14ac:dyDescent="0.45">
      <c r="A104" s="13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>
        <f t="shared" si="1"/>
        <v>117.92307692307692</v>
      </c>
    </row>
    <row r="105" spans="1:17" ht="42.75" hidden="1" x14ac:dyDescent="0.45">
      <c r="A105" s="13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>
        <f t="shared" si="1"/>
        <v>27.897959183673468</v>
      </c>
    </row>
    <row r="106" spans="1:17" ht="28.5" hidden="1" x14ac:dyDescent="0.45">
      <c r="A106" s="13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>
        <f t="shared" si="1"/>
        <v>60</v>
      </c>
    </row>
    <row r="107" spans="1:17" ht="42.75" hidden="1" x14ac:dyDescent="0.45">
      <c r="A107" s="13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>
        <f t="shared" si="1"/>
        <v>39.383333333333333</v>
      </c>
    </row>
    <row r="108" spans="1:17" hidden="1" x14ac:dyDescent="0.45">
      <c r="A108" s="13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>
        <f t="shared" si="1"/>
        <v>186.11111111111111</v>
      </c>
    </row>
    <row r="109" spans="1:17" ht="42.75" hidden="1" x14ac:dyDescent="0.45">
      <c r="A109" s="13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>
        <f t="shared" si="1"/>
        <v>111.37681159420291</v>
      </c>
    </row>
    <row r="110" spans="1:17" ht="42.75" hidden="1" x14ac:dyDescent="0.45">
      <c r="A110" s="13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>
        <f t="shared" si="1"/>
        <v>78.723404255319153</v>
      </c>
    </row>
    <row r="111" spans="1:17" ht="42.75" hidden="1" x14ac:dyDescent="0.45">
      <c r="A111" s="13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>
        <f t="shared" si="1"/>
        <v>46.702127659574465</v>
      </c>
    </row>
    <row r="112" spans="1:17" ht="42.75" hidden="1" x14ac:dyDescent="0.45">
      <c r="A112" s="13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>
        <f t="shared" si="1"/>
        <v>65.384615384615387</v>
      </c>
    </row>
    <row r="113" spans="1:17" ht="42.75" hidden="1" x14ac:dyDescent="0.45">
      <c r="A113" s="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>
        <f t="shared" si="1"/>
        <v>102.0754716981132</v>
      </c>
    </row>
    <row r="114" spans="1:17" ht="42.75" hidden="1" x14ac:dyDescent="0.45">
      <c r="A114" s="13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>
        <f t="shared" si="1"/>
        <v>64.197530864197532</v>
      </c>
    </row>
    <row r="115" spans="1:17" ht="28.5" hidden="1" x14ac:dyDescent="0.45">
      <c r="A115" s="13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>
        <f t="shared" si="1"/>
        <v>90.384615384615387</v>
      </c>
    </row>
    <row r="116" spans="1:17" ht="42.75" hidden="1" x14ac:dyDescent="0.45">
      <c r="A116" s="13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>
        <f t="shared" si="1"/>
        <v>88.571428571428569</v>
      </c>
    </row>
    <row r="117" spans="1:17" hidden="1" x14ac:dyDescent="0.45">
      <c r="A117" s="13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>
        <f t="shared" si="1"/>
        <v>28.727272727272727</v>
      </c>
    </row>
    <row r="118" spans="1:17" ht="42.75" hidden="1" x14ac:dyDescent="0.45">
      <c r="A118" s="13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>
        <f t="shared" si="1"/>
        <v>69.78947368421052</v>
      </c>
    </row>
    <row r="119" spans="1:17" ht="42.75" hidden="1" x14ac:dyDescent="0.45">
      <c r="A119" s="13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>
        <f t="shared" si="1"/>
        <v>167.48962962962963</v>
      </c>
    </row>
    <row r="120" spans="1:17" ht="28.5" hidden="1" x14ac:dyDescent="0.45">
      <c r="A120" s="13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>
        <f t="shared" si="1"/>
        <v>144.91230769230768</v>
      </c>
    </row>
    <row r="121" spans="1:17" ht="42.75" hidden="1" x14ac:dyDescent="0.45">
      <c r="A121" s="13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>
        <f t="shared" si="1"/>
        <v>91.840540540540545</v>
      </c>
    </row>
    <row r="122" spans="1:17" ht="42.75" hidden="1" x14ac:dyDescent="0.45">
      <c r="A122" s="13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>
        <f t="shared" si="1"/>
        <v>10</v>
      </c>
    </row>
    <row r="123" spans="1:17" ht="42.75" hidden="1" x14ac:dyDescent="0.45">
      <c r="A123" s="1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>
        <f t="shared" si="1"/>
        <v>1</v>
      </c>
    </row>
    <row r="124" spans="1:17" ht="28.5" hidden="1" x14ac:dyDescent="0.45">
      <c r="A124" s="13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t="e">
        <f t="shared" si="1"/>
        <v>#DIV/0!</v>
      </c>
    </row>
    <row r="125" spans="1:17" ht="42.75" hidden="1" x14ac:dyDescent="0.45">
      <c r="A125" s="13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>
        <f t="shared" si="1"/>
        <v>25.166666666666668</v>
      </c>
    </row>
    <row r="126" spans="1:17" ht="42.75" hidden="1" x14ac:dyDescent="0.45">
      <c r="A126" s="13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t="e">
        <f t="shared" si="1"/>
        <v>#DIV/0!</v>
      </c>
    </row>
    <row r="127" spans="1:17" ht="42.75" hidden="1" x14ac:dyDescent="0.45">
      <c r="A127" s="13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>
        <f t="shared" si="1"/>
        <v>11.666666666666666</v>
      </c>
    </row>
    <row r="128" spans="1:17" ht="42.75" hidden="1" x14ac:dyDescent="0.45">
      <c r="A128" s="13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>
        <f t="shared" si="1"/>
        <v>106.69230769230769</v>
      </c>
    </row>
    <row r="129" spans="1:17" ht="42.75" hidden="1" x14ac:dyDescent="0.45">
      <c r="A129" s="13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>
        <f t="shared" si="1"/>
        <v>47.5</v>
      </c>
    </row>
    <row r="130" spans="1:17" ht="28.5" hidden="1" x14ac:dyDescent="0.45">
      <c r="A130" s="13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>
        <f t="shared" si="1"/>
        <v>311.16666666666669</v>
      </c>
    </row>
    <row r="131" spans="1:17" ht="42.75" hidden="1" x14ac:dyDescent="0.45">
      <c r="A131" s="13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t="e">
        <f t="shared" ref="Q131:Q194" si="2">AVERAGE(E131/L131)</f>
        <v>#DIV/0!</v>
      </c>
    </row>
    <row r="132" spans="1:17" ht="42.75" hidden="1" x14ac:dyDescent="0.45">
      <c r="A132" s="13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t="e">
        <f t="shared" si="2"/>
        <v>#DIV/0!</v>
      </c>
    </row>
    <row r="133" spans="1:17" hidden="1" x14ac:dyDescent="0.45">
      <c r="A133" s="1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t="e">
        <f t="shared" si="2"/>
        <v>#DIV/0!</v>
      </c>
    </row>
    <row r="134" spans="1:17" ht="42.75" hidden="1" x14ac:dyDescent="0.45">
      <c r="A134" s="13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>
        <f t="shared" si="2"/>
        <v>94.506172839506178</v>
      </c>
    </row>
    <row r="135" spans="1:17" ht="28.5" hidden="1" x14ac:dyDescent="0.45">
      <c r="A135" s="13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t="e">
        <f t="shared" si="2"/>
        <v>#DIV/0!</v>
      </c>
    </row>
    <row r="136" spans="1:17" ht="28.5" hidden="1" x14ac:dyDescent="0.45">
      <c r="A136" s="13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t="e">
        <f t="shared" si="2"/>
        <v>#DIV/0!</v>
      </c>
    </row>
    <row r="137" spans="1:17" ht="42.75" hidden="1" x14ac:dyDescent="0.45">
      <c r="A137" s="13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>
        <f t="shared" si="2"/>
        <v>80.599999999999994</v>
      </c>
    </row>
    <row r="138" spans="1:17" ht="42.75" hidden="1" x14ac:dyDescent="0.45">
      <c r="A138" s="13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t="e">
        <f t="shared" si="2"/>
        <v>#DIV/0!</v>
      </c>
    </row>
    <row r="139" spans="1:17" ht="42.75" hidden="1" x14ac:dyDescent="0.45">
      <c r="A139" s="13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t="e">
        <f t="shared" si="2"/>
        <v>#DIV/0!</v>
      </c>
    </row>
    <row r="140" spans="1:17" ht="42.75" hidden="1" x14ac:dyDescent="0.45">
      <c r="A140" s="13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>
        <f t="shared" si="2"/>
        <v>81.241379310344826</v>
      </c>
    </row>
    <row r="141" spans="1:17" ht="42.75" hidden="1" x14ac:dyDescent="0.45">
      <c r="A141" s="13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>
        <f t="shared" si="2"/>
        <v>500</v>
      </c>
    </row>
    <row r="142" spans="1:17" ht="42.75" hidden="1" x14ac:dyDescent="0.45">
      <c r="A142" s="13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t="e">
        <f t="shared" si="2"/>
        <v>#DIV/0!</v>
      </c>
    </row>
    <row r="143" spans="1:17" ht="42.75" hidden="1" x14ac:dyDescent="0.45">
      <c r="A143" s="1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>
        <f t="shared" si="2"/>
        <v>46.178571428571431</v>
      </c>
    </row>
    <row r="144" spans="1:17" ht="42.75" hidden="1" x14ac:dyDescent="0.45">
      <c r="A144" s="13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>
        <f t="shared" si="2"/>
        <v>10</v>
      </c>
    </row>
    <row r="145" spans="1:17" ht="42.75" hidden="1" x14ac:dyDescent="0.45">
      <c r="A145" s="13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t="e">
        <f t="shared" si="2"/>
        <v>#DIV/0!</v>
      </c>
    </row>
    <row r="146" spans="1:17" ht="42.75" hidden="1" x14ac:dyDescent="0.45">
      <c r="A146" s="13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>
        <f t="shared" si="2"/>
        <v>55.945945945945944</v>
      </c>
    </row>
    <row r="147" spans="1:17" ht="42.75" hidden="1" x14ac:dyDescent="0.45">
      <c r="A147" s="13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>
        <f t="shared" si="2"/>
        <v>37.555555555555557</v>
      </c>
    </row>
    <row r="148" spans="1:17" ht="42.75" hidden="1" x14ac:dyDescent="0.45">
      <c r="A148" s="13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>
        <f t="shared" si="2"/>
        <v>38.333333333333336</v>
      </c>
    </row>
    <row r="149" spans="1:17" ht="28.5" hidden="1" x14ac:dyDescent="0.45">
      <c r="A149" s="13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t="e">
        <f t="shared" si="2"/>
        <v>#DIV/0!</v>
      </c>
    </row>
    <row r="150" spans="1:17" ht="42.75" hidden="1" x14ac:dyDescent="0.45">
      <c r="A150" s="13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>
        <f t="shared" si="2"/>
        <v>20</v>
      </c>
    </row>
    <row r="151" spans="1:17" ht="42.75" hidden="1" x14ac:dyDescent="0.45">
      <c r="A151" s="13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>
        <f t="shared" si="2"/>
        <v>15.333333333333334</v>
      </c>
    </row>
    <row r="152" spans="1:17" ht="42.75" hidden="1" x14ac:dyDescent="0.45">
      <c r="A152" s="13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>
        <f t="shared" si="2"/>
        <v>449.43283582089555</v>
      </c>
    </row>
    <row r="153" spans="1:17" ht="42.75" hidden="1" x14ac:dyDescent="0.45">
      <c r="A153" s="1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>
        <f t="shared" si="2"/>
        <v>28</v>
      </c>
    </row>
    <row r="154" spans="1:17" ht="28.5" hidden="1" x14ac:dyDescent="0.45">
      <c r="A154" s="13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>
        <f t="shared" si="2"/>
        <v>15</v>
      </c>
    </row>
    <row r="155" spans="1:17" ht="42.75" hidden="1" x14ac:dyDescent="0.45">
      <c r="A155" s="13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>
        <f t="shared" si="2"/>
        <v>35.9</v>
      </c>
    </row>
    <row r="156" spans="1:17" ht="28.5" hidden="1" x14ac:dyDescent="0.45">
      <c r="A156" s="13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>
        <f t="shared" si="2"/>
        <v>13.333333333333334</v>
      </c>
    </row>
    <row r="157" spans="1:17" ht="57" hidden="1" x14ac:dyDescent="0.45">
      <c r="A157" s="13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>
        <f t="shared" si="2"/>
        <v>20.25</v>
      </c>
    </row>
    <row r="158" spans="1:17" ht="42.75" hidden="1" x14ac:dyDescent="0.45">
      <c r="A158" s="13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>
        <f t="shared" si="2"/>
        <v>119</v>
      </c>
    </row>
    <row r="159" spans="1:17" ht="42.75" hidden="1" x14ac:dyDescent="0.45">
      <c r="A159" s="13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>
        <f t="shared" si="2"/>
        <v>4</v>
      </c>
    </row>
    <row r="160" spans="1:17" ht="42.75" hidden="1" x14ac:dyDescent="0.45">
      <c r="A160" s="13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t="e">
        <f t="shared" si="2"/>
        <v>#DIV/0!</v>
      </c>
    </row>
    <row r="161" spans="1:17" ht="42.75" hidden="1" x14ac:dyDescent="0.45">
      <c r="A161" s="13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>
        <f t="shared" si="2"/>
        <v>10</v>
      </c>
    </row>
    <row r="162" spans="1:17" ht="42.75" hidden="1" x14ac:dyDescent="0.45">
      <c r="A162" s="13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t="e">
        <f t="shared" si="2"/>
        <v>#DIV/0!</v>
      </c>
    </row>
    <row r="163" spans="1:17" ht="42.75" hidden="1" x14ac:dyDescent="0.45">
      <c r="A163" s="1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>
        <f t="shared" si="2"/>
        <v>5</v>
      </c>
    </row>
    <row r="164" spans="1:17" ht="42.75" hidden="1" x14ac:dyDescent="0.45">
      <c r="A164" s="13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>
        <f t="shared" si="2"/>
        <v>43.5</v>
      </c>
    </row>
    <row r="165" spans="1:17" ht="57" hidden="1" x14ac:dyDescent="0.45">
      <c r="A165" s="13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t="e">
        <f t="shared" si="2"/>
        <v>#DIV/0!</v>
      </c>
    </row>
    <row r="166" spans="1:17" ht="42.75" hidden="1" x14ac:dyDescent="0.45">
      <c r="A166" s="13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>
        <f t="shared" si="2"/>
        <v>91.428571428571431</v>
      </c>
    </row>
    <row r="167" spans="1:17" ht="28.5" hidden="1" x14ac:dyDescent="0.45">
      <c r="A167" s="13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t="e">
        <f t="shared" si="2"/>
        <v>#DIV/0!</v>
      </c>
    </row>
    <row r="168" spans="1:17" ht="42.75" hidden="1" x14ac:dyDescent="0.45">
      <c r="A168" s="13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>
        <f t="shared" si="2"/>
        <v>3000</v>
      </c>
    </row>
    <row r="169" spans="1:17" ht="42.75" hidden="1" x14ac:dyDescent="0.45">
      <c r="A169" s="13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>
        <f t="shared" si="2"/>
        <v>5.5</v>
      </c>
    </row>
    <row r="170" spans="1:17" ht="42.75" hidden="1" x14ac:dyDescent="0.45">
      <c r="A170" s="13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>
        <f t="shared" si="2"/>
        <v>108.33333333333333</v>
      </c>
    </row>
    <row r="171" spans="1:17" ht="42.75" hidden="1" x14ac:dyDescent="0.45">
      <c r="A171" s="13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>
        <f t="shared" si="2"/>
        <v>56</v>
      </c>
    </row>
    <row r="172" spans="1:17" ht="42.75" hidden="1" x14ac:dyDescent="0.45">
      <c r="A172" s="13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>
        <f t="shared" si="2"/>
        <v>32.5</v>
      </c>
    </row>
    <row r="173" spans="1:17" ht="42.75" hidden="1" x14ac:dyDescent="0.45">
      <c r="A173" s="1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>
        <f t="shared" si="2"/>
        <v>1</v>
      </c>
    </row>
    <row r="174" spans="1:17" ht="42.75" hidden="1" x14ac:dyDescent="0.45">
      <c r="A174" s="13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t="e">
        <f t="shared" si="2"/>
        <v>#DIV/0!</v>
      </c>
    </row>
    <row r="175" spans="1:17" ht="42.75" hidden="1" x14ac:dyDescent="0.45">
      <c r="A175" s="13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t="e">
        <f t="shared" si="2"/>
        <v>#DIV/0!</v>
      </c>
    </row>
    <row r="176" spans="1:17" ht="42.75" hidden="1" x14ac:dyDescent="0.45">
      <c r="A176" s="13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t="e">
        <f t="shared" si="2"/>
        <v>#DIV/0!</v>
      </c>
    </row>
    <row r="177" spans="1:17" ht="42.75" hidden="1" x14ac:dyDescent="0.45">
      <c r="A177" s="13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>
        <f t="shared" si="2"/>
        <v>49.884615384615387</v>
      </c>
    </row>
    <row r="178" spans="1:17" ht="42.75" hidden="1" x14ac:dyDescent="0.45">
      <c r="A178" s="13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t="e">
        <f t="shared" si="2"/>
        <v>#DIV/0!</v>
      </c>
    </row>
    <row r="179" spans="1:17" ht="28.5" hidden="1" x14ac:dyDescent="0.45">
      <c r="A179" s="13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>
        <f t="shared" si="2"/>
        <v>25.714285714285715</v>
      </c>
    </row>
    <row r="180" spans="1:17" ht="28.5" hidden="1" x14ac:dyDescent="0.45">
      <c r="A180" s="13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t="e">
        <f t="shared" si="2"/>
        <v>#DIV/0!</v>
      </c>
    </row>
    <row r="181" spans="1:17" ht="28.5" hidden="1" x14ac:dyDescent="0.45">
      <c r="A181" s="13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>
        <f t="shared" si="2"/>
        <v>100</v>
      </c>
    </row>
    <row r="182" spans="1:17" ht="42.75" hidden="1" x14ac:dyDescent="0.45">
      <c r="A182" s="13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>
        <f t="shared" si="2"/>
        <v>30.846153846153847</v>
      </c>
    </row>
    <row r="183" spans="1:17" ht="42.75" hidden="1" x14ac:dyDescent="0.45">
      <c r="A183" s="1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>
        <f t="shared" si="2"/>
        <v>180.5</v>
      </c>
    </row>
    <row r="184" spans="1:17" ht="42.75" hidden="1" x14ac:dyDescent="0.45">
      <c r="A184" s="13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t="e">
        <f t="shared" si="2"/>
        <v>#DIV/0!</v>
      </c>
    </row>
    <row r="185" spans="1:17" hidden="1" x14ac:dyDescent="0.45">
      <c r="A185" s="13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>
        <f t="shared" si="2"/>
        <v>373.5</v>
      </c>
    </row>
    <row r="186" spans="1:17" ht="42.75" hidden="1" x14ac:dyDescent="0.45">
      <c r="A186" s="13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>
        <f t="shared" si="2"/>
        <v>25.5</v>
      </c>
    </row>
    <row r="187" spans="1:17" hidden="1" x14ac:dyDescent="0.45">
      <c r="A187" s="13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>
        <f t="shared" si="2"/>
        <v>220</v>
      </c>
    </row>
    <row r="188" spans="1:17" ht="42.75" hidden="1" x14ac:dyDescent="0.45">
      <c r="A188" s="13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t="e">
        <f t="shared" si="2"/>
        <v>#DIV/0!</v>
      </c>
    </row>
    <row r="189" spans="1:17" ht="28.5" hidden="1" x14ac:dyDescent="0.45">
      <c r="A189" s="13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>
        <f t="shared" si="2"/>
        <v>160</v>
      </c>
    </row>
    <row r="190" spans="1:17" ht="42.75" hidden="1" x14ac:dyDescent="0.45">
      <c r="A190" s="13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t="e">
        <f t="shared" si="2"/>
        <v>#DIV/0!</v>
      </c>
    </row>
    <row r="191" spans="1:17" ht="42.75" hidden="1" x14ac:dyDescent="0.45">
      <c r="A191" s="13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>
        <f t="shared" si="2"/>
        <v>69</v>
      </c>
    </row>
    <row r="192" spans="1:17" hidden="1" x14ac:dyDescent="0.45">
      <c r="A192" s="13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>
        <f t="shared" si="2"/>
        <v>50</v>
      </c>
    </row>
    <row r="193" spans="1:17" ht="42.75" hidden="1" x14ac:dyDescent="0.45">
      <c r="A193" s="1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>
        <f t="shared" si="2"/>
        <v>83.333333333333329</v>
      </c>
    </row>
    <row r="194" spans="1:17" ht="42.75" hidden="1" x14ac:dyDescent="0.45">
      <c r="A194" s="13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>
        <f t="shared" si="2"/>
        <v>5.666666666666667</v>
      </c>
    </row>
    <row r="195" spans="1:17" ht="42.75" hidden="1" x14ac:dyDescent="0.45">
      <c r="A195" s="13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t="e">
        <f t="shared" ref="Q195:Q258" si="3">AVERAGE(E195/L195)</f>
        <v>#DIV/0!</v>
      </c>
    </row>
    <row r="196" spans="1:17" ht="42.75" hidden="1" x14ac:dyDescent="0.45">
      <c r="A196" s="13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>
        <f t="shared" si="3"/>
        <v>1</v>
      </c>
    </row>
    <row r="197" spans="1:17" ht="42.75" hidden="1" x14ac:dyDescent="0.45">
      <c r="A197" s="13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t="e">
        <f t="shared" si="3"/>
        <v>#DIV/0!</v>
      </c>
    </row>
    <row r="198" spans="1:17" ht="42.75" hidden="1" x14ac:dyDescent="0.45">
      <c r="A198" s="13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>
        <f t="shared" si="3"/>
        <v>77.10526315789474</v>
      </c>
    </row>
    <row r="199" spans="1:17" ht="42.75" hidden="1" x14ac:dyDescent="0.45">
      <c r="A199" s="13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>
        <f t="shared" si="3"/>
        <v>32.75</v>
      </c>
    </row>
    <row r="200" spans="1:17" ht="42.75" hidden="1" x14ac:dyDescent="0.45">
      <c r="A200" s="13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>
        <f t="shared" si="3"/>
        <v>46.5</v>
      </c>
    </row>
    <row r="201" spans="1:17" ht="42.75" hidden="1" x14ac:dyDescent="0.45">
      <c r="A201" s="13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t="e">
        <f t="shared" si="3"/>
        <v>#DIV/0!</v>
      </c>
    </row>
    <row r="202" spans="1:17" ht="28.5" hidden="1" x14ac:dyDescent="0.45">
      <c r="A202" s="13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>
        <f t="shared" si="3"/>
        <v>87.308333333333337</v>
      </c>
    </row>
    <row r="203" spans="1:17" ht="42.75" hidden="1" x14ac:dyDescent="0.45">
      <c r="A203" s="1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>
        <f t="shared" si="3"/>
        <v>54.285714285714285</v>
      </c>
    </row>
    <row r="204" spans="1:17" hidden="1" x14ac:dyDescent="0.45">
      <c r="A204" s="13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t="e">
        <f t="shared" si="3"/>
        <v>#DIV/0!</v>
      </c>
    </row>
    <row r="205" spans="1:17" ht="42.75" hidden="1" x14ac:dyDescent="0.45">
      <c r="A205" s="13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>
        <f t="shared" si="3"/>
        <v>93.25</v>
      </c>
    </row>
    <row r="206" spans="1:17" ht="42.75" hidden="1" x14ac:dyDescent="0.45">
      <c r="A206" s="13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>
        <f t="shared" si="3"/>
        <v>117.68368136117556</v>
      </c>
    </row>
    <row r="207" spans="1:17" ht="42.75" hidden="1" x14ac:dyDescent="0.45">
      <c r="A207" s="13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>
        <f t="shared" si="3"/>
        <v>76.470588235294116</v>
      </c>
    </row>
    <row r="208" spans="1:17" ht="42.75" hidden="1" x14ac:dyDescent="0.45">
      <c r="A208" s="13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t="e">
        <f t="shared" si="3"/>
        <v>#DIV/0!</v>
      </c>
    </row>
    <row r="209" spans="1:17" ht="42.75" hidden="1" x14ac:dyDescent="0.45">
      <c r="A209" s="13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>
        <f t="shared" si="3"/>
        <v>163.84615384615384</v>
      </c>
    </row>
    <row r="210" spans="1:17" ht="42.75" hidden="1" x14ac:dyDescent="0.45">
      <c r="A210" s="13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t="e">
        <f t="shared" si="3"/>
        <v>#DIV/0!</v>
      </c>
    </row>
    <row r="211" spans="1:17" ht="42.75" hidden="1" x14ac:dyDescent="0.45">
      <c r="A211" s="13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t="e">
        <f t="shared" si="3"/>
        <v>#DIV/0!</v>
      </c>
    </row>
    <row r="212" spans="1:17" ht="42.75" hidden="1" x14ac:dyDescent="0.45">
      <c r="A212" s="13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>
        <f t="shared" si="3"/>
        <v>91.818181818181813</v>
      </c>
    </row>
    <row r="213" spans="1:17" ht="42.75" hidden="1" x14ac:dyDescent="0.45">
      <c r="A213" s="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>
        <f t="shared" si="3"/>
        <v>185.83333333333334</v>
      </c>
    </row>
    <row r="214" spans="1:17" ht="28.5" hidden="1" x14ac:dyDescent="0.45">
      <c r="A214" s="13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>
        <f t="shared" si="3"/>
        <v>1</v>
      </c>
    </row>
    <row r="215" spans="1:17" ht="42.75" hidden="1" x14ac:dyDescent="0.45">
      <c r="A215" s="13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>
        <f t="shared" si="3"/>
        <v>20</v>
      </c>
    </row>
    <row r="216" spans="1:17" ht="42.75" hidden="1" x14ac:dyDescent="0.45">
      <c r="A216" s="13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>
        <f t="shared" si="3"/>
        <v>1</v>
      </c>
    </row>
    <row r="217" spans="1:17" ht="42.75" hidden="1" x14ac:dyDescent="0.45">
      <c r="A217" s="13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>
        <f t="shared" si="3"/>
        <v>10</v>
      </c>
    </row>
    <row r="218" spans="1:17" ht="42.75" hidden="1" x14ac:dyDescent="0.45">
      <c r="A218" s="13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>
        <f t="shared" si="3"/>
        <v>331.53833333333336</v>
      </c>
    </row>
    <row r="219" spans="1:17" hidden="1" x14ac:dyDescent="0.45">
      <c r="A219" s="13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>
        <f t="shared" si="3"/>
        <v>314.28947368421052</v>
      </c>
    </row>
    <row r="220" spans="1:17" ht="42.75" hidden="1" x14ac:dyDescent="0.45">
      <c r="A220" s="13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>
        <f t="shared" si="3"/>
        <v>100</v>
      </c>
    </row>
    <row r="221" spans="1:17" ht="28.5" hidden="1" x14ac:dyDescent="0.45">
      <c r="A221" s="13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>
        <f t="shared" si="3"/>
        <v>115.98684210526316</v>
      </c>
    </row>
    <row r="222" spans="1:17" ht="42.75" hidden="1" x14ac:dyDescent="0.45">
      <c r="A222" s="13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>
        <f t="shared" si="3"/>
        <v>120</v>
      </c>
    </row>
    <row r="223" spans="1:17" hidden="1" x14ac:dyDescent="0.45">
      <c r="A223" s="1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t="e">
        <f t="shared" si="3"/>
        <v>#DIV/0!</v>
      </c>
    </row>
    <row r="224" spans="1:17" ht="42.75" hidden="1" x14ac:dyDescent="0.45">
      <c r="A224" s="13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>
        <f t="shared" si="3"/>
        <v>65</v>
      </c>
    </row>
    <row r="225" spans="1:17" ht="42.75" hidden="1" x14ac:dyDescent="0.45">
      <c r="A225" s="13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t="e">
        <f t="shared" si="3"/>
        <v>#DIV/0!</v>
      </c>
    </row>
    <row r="226" spans="1:17" ht="42.75" hidden="1" x14ac:dyDescent="0.45">
      <c r="A226" s="13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t="e">
        <f t="shared" si="3"/>
        <v>#DIV/0!</v>
      </c>
    </row>
    <row r="227" spans="1:17" ht="42.75" hidden="1" x14ac:dyDescent="0.45">
      <c r="A227" s="13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t="e">
        <f t="shared" si="3"/>
        <v>#DIV/0!</v>
      </c>
    </row>
    <row r="228" spans="1:17" ht="42.75" hidden="1" x14ac:dyDescent="0.45">
      <c r="A228" s="13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>
        <f t="shared" si="3"/>
        <v>125</v>
      </c>
    </row>
    <row r="229" spans="1:17" ht="42.75" hidden="1" x14ac:dyDescent="0.45">
      <c r="A229" s="13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t="e">
        <f t="shared" si="3"/>
        <v>#DIV/0!</v>
      </c>
    </row>
    <row r="230" spans="1:17" ht="28.5" hidden="1" x14ac:dyDescent="0.45">
      <c r="A230" s="13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t="e">
        <f t="shared" si="3"/>
        <v>#DIV/0!</v>
      </c>
    </row>
    <row r="231" spans="1:17" ht="42.75" hidden="1" x14ac:dyDescent="0.45">
      <c r="A231" s="13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t="e">
        <f t="shared" si="3"/>
        <v>#DIV/0!</v>
      </c>
    </row>
    <row r="232" spans="1:17" ht="42.75" hidden="1" x14ac:dyDescent="0.45">
      <c r="A232" s="13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>
        <f t="shared" si="3"/>
        <v>30</v>
      </c>
    </row>
    <row r="233" spans="1:17" ht="42.75" hidden="1" x14ac:dyDescent="0.45">
      <c r="A233" s="1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t="e">
        <f t="shared" si="3"/>
        <v>#DIV/0!</v>
      </c>
    </row>
    <row r="234" spans="1:17" ht="42.75" hidden="1" x14ac:dyDescent="0.45">
      <c r="A234" s="13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>
        <f t="shared" si="3"/>
        <v>15.714285714285714</v>
      </c>
    </row>
    <row r="235" spans="1:17" ht="42.75" hidden="1" x14ac:dyDescent="0.45">
      <c r="A235" s="13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t="e">
        <f t="shared" si="3"/>
        <v>#DIV/0!</v>
      </c>
    </row>
    <row r="236" spans="1:17" ht="42.75" hidden="1" x14ac:dyDescent="0.45">
      <c r="A236" s="13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>
        <f t="shared" si="3"/>
        <v>80.2</v>
      </c>
    </row>
    <row r="237" spans="1:17" ht="42.75" hidden="1" x14ac:dyDescent="0.45">
      <c r="A237" s="13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t="e">
        <f t="shared" si="3"/>
        <v>#DIV/0!</v>
      </c>
    </row>
    <row r="238" spans="1:17" ht="42.75" hidden="1" x14ac:dyDescent="0.45">
      <c r="A238" s="13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t="e">
        <f t="shared" si="3"/>
        <v>#DIV/0!</v>
      </c>
    </row>
    <row r="239" spans="1:17" hidden="1" x14ac:dyDescent="0.45">
      <c r="A239" s="13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>
        <f t="shared" si="3"/>
        <v>50</v>
      </c>
    </row>
    <row r="240" spans="1:17" ht="42.75" hidden="1" x14ac:dyDescent="0.45">
      <c r="A240" s="13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t="e">
        <f t="shared" si="3"/>
        <v>#DIV/0!</v>
      </c>
    </row>
    <row r="241" spans="1:17" ht="42.75" hidden="1" x14ac:dyDescent="0.45">
      <c r="A241" s="13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>
        <f t="shared" si="3"/>
        <v>50</v>
      </c>
    </row>
    <row r="242" spans="1:17" ht="42.75" hidden="1" x14ac:dyDescent="0.45">
      <c r="A242" s="13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>
        <f t="shared" si="3"/>
        <v>117.84759124087591</v>
      </c>
    </row>
    <row r="243" spans="1:17" ht="42.75" hidden="1" x14ac:dyDescent="0.45">
      <c r="A243" s="1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>
        <f t="shared" si="3"/>
        <v>109.04255319148936</v>
      </c>
    </row>
    <row r="244" spans="1:17" ht="42.75" hidden="1" x14ac:dyDescent="0.45">
      <c r="A244" s="13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>
        <f t="shared" si="3"/>
        <v>73.019801980198025</v>
      </c>
    </row>
    <row r="245" spans="1:17" ht="42.75" hidden="1" x14ac:dyDescent="0.45">
      <c r="A245" s="13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>
        <f t="shared" si="3"/>
        <v>78.195121951219505</v>
      </c>
    </row>
    <row r="246" spans="1:17" ht="57" hidden="1" x14ac:dyDescent="0.45">
      <c r="A246" s="13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>
        <f t="shared" si="3"/>
        <v>47.398809523809526</v>
      </c>
    </row>
    <row r="247" spans="1:17" ht="42.75" hidden="1" x14ac:dyDescent="0.45">
      <c r="A247" s="13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>
        <f t="shared" si="3"/>
        <v>54.020833333333336</v>
      </c>
    </row>
    <row r="248" spans="1:17" ht="42.75" hidden="1" x14ac:dyDescent="0.45">
      <c r="A248" s="13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>
        <f t="shared" si="3"/>
        <v>68.488789237668158</v>
      </c>
    </row>
    <row r="249" spans="1:17" ht="57" hidden="1" x14ac:dyDescent="0.45">
      <c r="A249" s="13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>
        <f t="shared" si="3"/>
        <v>108.14516129032258</v>
      </c>
    </row>
    <row r="250" spans="1:17" ht="42.75" hidden="1" x14ac:dyDescent="0.45">
      <c r="A250" s="13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>
        <f t="shared" si="3"/>
        <v>589.95205479452056</v>
      </c>
    </row>
    <row r="251" spans="1:17" ht="57" hidden="1" x14ac:dyDescent="0.45">
      <c r="A251" s="13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>
        <f t="shared" si="3"/>
        <v>48.051063829787232</v>
      </c>
    </row>
    <row r="252" spans="1:17" ht="42.75" hidden="1" x14ac:dyDescent="0.45">
      <c r="A252" s="13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>
        <f t="shared" si="3"/>
        <v>72.482837528604122</v>
      </c>
    </row>
    <row r="253" spans="1:17" ht="42.75" hidden="1" x14ac:dyDescent="0.45">
      <c r="A253" s="1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>
        <f t="shared" si="3"/>
        <v>57.077922077922075</v>
      </c>
    </row>
    <row r="254" spans="1:17" ht="42.75" hidden="1" x14ac:dyDescent="0.45">
      <c r="A254" s="13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>
        <f t="shared" si="3"/>
        <v>85.444444444444443</v>
      </c>
    </row>
    <row r="255" spans="1:17" ht="42.75" hidden="1" x14ac:dyDescent="0.45">
      <c r="A255" s="13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>
        <f t="shared" si="3"/>
        <v>215.85714285714286</v>
      </c>
    </row>
    <row r="256" spans="1:17" ht="42.75" hidden="1" x14ac:dyDescent="0.45">
      <c r="A256" s="13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>
        <f t="shared" si="3"/>
        <v>89.38643312101911</v>
      </c>
    </row>
    <row r="257" spans="1:17" ht="28.5" hidden="1" x14ac:dyDescent="0.45">
      <c r="A257" s="13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>
        <f t="shared" si="3"/>
        <v>45.418404255319146</v>
      </c>
    </row>
    <row r="258" spans="1:17" ht="42.75" hidden="1" x14ac:dyDescent="0.45">
      <c r="A258" s="13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>
        <f t="shared" si="3"/>
        <v>65.756363636363631</v>
      </c>
    </row>
    <row r="259" spans="1:17" ht="42.75" hidden="1" x14ac:dyDescent="0.45">
      <c r="A259" s="13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>
        <f t="shared" ref="Q259:Q322" si="4">AVERAGE(E259/L259)</f>
        <v>66.70405357142856</v>
      </c>
    </row>
    <row r="260" spans="1:17" ht="42.75" hidden="1" x14ac:dyDescent="0.45">
      <c r="A260" s="13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>
        <f t="shared" si="4"/>
        <v>83.345930232558146</v>
      </c>
    </row>
    <row r="261" spans="1:17" ht="42.75" hidden="1" x14ac:dyDescent="0.45">
      <c r="A261" s="13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>
        <f t="shared" si="4"/>
        <v>105.04609341825902</v>
      </c>
    </row>
    <row r="262" spans="1:17" ht="42.75" hidden="1" x14ac:dyDescent="0.45">
      <c r="A262" s="13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>
        <f t="shared" si="4"/>
        <v>120.90909090909091</v>
      </c>
    </row>
    <row r="263" spans="1:17" ht="28.5" hidden="1" x14ac:dyDescent="0.45">
      <c r="A263" s="1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>
        <f t="shared" si="4"/>
        <v>97.63636363636364</v>
      </c>
    </row>
    <row r="264" spans="1:17" ht="28.5" hidden="1" x14ac:dyDescent="0.45">
      <c r="A264" s="13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>
        <f t="shared" si="4"/>
        <v>41.379310344827587</v>
      </c>
    </row>
    <row r="265" spans="1:17" ht="57" hidden="1" x14ac:dyDescent="0.45">
      <c r="A265" s="13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>
        <f t="shared" si="4"/>
        <v>30.654485981308412</v>
      </c>
    </row>
    <row r="266" spans="1:17" ht="57" hidden="1" x14ac:dyDescent="0.45">
      <c r="A266" s="13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>
        <f t="shared" si="4"/>
        <v>64.945054945054949</v>
      </c>
    </row>
    <row r="267" spans="1:17" ht="57" hidden="1" x14ac:dyDescent="0.45">
      <c r="A267" s="13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>
        <f t="shared" si="4"/>
        <v>95.775862068965523</v>
      </c>
    </row>
    <row r="268" spans="1:17" ht="57" hidden="1" x14ac:dyDescent="0.45">
      <c r="A268" s="13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>
        <f t="shared" si="4"/>
        <v>40.416666666666664</v>
      </c>
    </row>
    <row r="269" spans="1:17" ht="42.75" hidden="1" x14ac:dyDescent="0.45">
      <c r="A269" s="13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>
        <f t="shared" si="4"/>
        <v>78.578424242424248</v>
      </c>
    </row>
    <row r="270" spans="1:17" ht="42.75" hidden="1" x14ac:dyDescent="0.45">
      <c r="A270" s="13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>
        <f t="shared" si="4"/>
        <v>50.18018018018018</v>
      </c>
    </row>
    <row r="271" spans="1:17" ht="42.75" hidden="1" x14ac:dyDescent="0.45">
      <c r="A271" s="13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>
        <f t="shared" si="4"/>
        <v>92.251735588972423</v>
      </c>
    </row>
    <row r="272" spans="1:17" ht="42.75" hidden="1" x14ac:dyDescent="0.45">
      <c r="A272" s="13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>
        <f t="shared" si="4"/>
        <v>57.540983606557376</v>
      </c>
    </row>
    <row r="273" spans="1:17" ht="42.75" hidden="1" x14ac:dyDescent="0.45">
      <c r="A273" s="1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>
        <f t="shared" si="4"/>
        <v>109.42160278745645</v>
      </c>
    </row>
    <row r="274" spans="1:17" ht="42.75" hidden="1" x14ac:dyDescent="0.45">
      <c r="A274" s="13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>
        <f t="shared" si="4"/>
        <v>81.892461538461546</v>
      </c>
    </row>
    <row r="275" spans="1:17" ht="42.75" hidden="1" x14ac:dyDescent="0.45">
      <c r="A275" s="13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>
        <f t="shared" si="4"/>
        <v>45.667711864406776</v>
      </c>
    </row>
    <row r="276" spans="1:17" ht="42.75" hidden="1" x14ac:dyDescent="0.45">
      <c r="A276" s="13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>
        <f t="shared" si="4"/>
        <v>55.221238938053098</v>
      </c>
    </row>
    <row r="277" spans="1:17" ht="42.75" hidden="1" x14ac:dyDescent="0.45">
      <c r="A277" s="13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>
        <f t="shared" si="4"/>
        <v>65.298192771084331</v>
      </c>
    </row>
    <row r="278" spans="1:17" ht="42.75" hidden="1" x14ac:dyDescent="0.45">
      <c r="A278" s="13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>
        <f t="shared" si="4"/>
        <v>95.225806451612897</v>
      </c>
    </row>
    <row r="279" spans="1:17" ht="42.75" hidden="1" x14ac:dyDescent="0.45">
      <c r="A279" s="13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>
        <f t="shared" si="4"/>
        <v>75.444794952681391</v>
      </c>
    </row>
    <row r="280" spans="1:17" ht="28.5" hidden="1" x14ac:dyDescent="0.45">
      <c r="A280" s="13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>
        <f t="shared" si="4"/>
        <v>97.816867469879512</v>
      </c>
    </row>
    <row r="281" spans="1:17" ht="42.75" hidden="1" x14ac:dyDescent="0.45">
      <c r="A281" s="13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>
        <f t="shared" si="4"/>
        <v>87.685606557377056</v>
      </c>
    </row>
    <row r="282" spans="1:17" ht="42.75" hidden="1" x14ac:dyDescent="0.45">
      <c r="A282" s="13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>
        <f t="shared" si="4"/>
        <v>54.748948106591868</v>
      </c>
    </row>
    <row r="283" spans="1:17" ht="42.75" hidden="1" x14ac:dyDescent="0.45">
      <c r="A283" s="1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>
        <f t="shared" si="4"/>
        <v>83.953417721518989</v>
      </c>
    </row>
    <row r="284" spans="1:17" ht="42.75" hidden="1" x14ac:dyDescent="0.45">
      <c r="A284" s="13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>
        <f t="shared" si="4"/>
        <v>254.38547486033519</v>
      </c>
    </row>
    <row r="285" spans="1:17" ht="28.5" hidden="1" x14ac:dyDescent="0.45">
      <c r="A285" s="13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>
        <f t="shared" si="4"/>
        <v>101.8269801980198</v>
      </c>
    </row>
    <row r="286" spans="1:17" ht="42.75" hidden="1" x14ac:dyDescent="0.45">
      <c r="A286" s="13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>
        <f t="shared" si="4"/>
        <v>55.066394736842106</v>
      </c>
    </row>
    <row r="287" spans="1:17" ht="42.75" hidden="1" x14ac:dyDescent="0.45">
      <c r="A287" s="13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>
        <f t="shared" si="4"/>
        <v>56.901438721136763</v>
      </c>
    </row>
    <row r="288" spans="1:17" ht="42.75" hidden="1" x14ac:dyDescent="0.45">
      <c r="A288" s="13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>
        <f t="shared" si="4"/>
        <v>121.28148148148148</v>
      </c>
    </row>
    <row r="289" spans="1:17" ht="28.5" hidden="1" x14ac:dyDescent="0.45">
      <c r="A289" s="13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>
        <f t="shared" si="4"/>
        <v>91.189655172413794</v>
      </c>
    </row>
    <row r="290" spans="1:17" ht="57" hidden="1" x14ac:dyDescent="0.45">
      <c r="A290" s="13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>
        <f t="shared" si="4"/>
        <v>115.44812080536913</v>
      </c>
    </row>
    <row r="291" spans="1:17" ht="42.75" hidden="1" x14ac:dyDescent="0.45">
      <c r="A291" s="13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>
        <f t="shared" si="4"/>
        <v>67.771551724137936</v>
      </c>
    </row>
    <row r="292" spans="1:17" ht="28.5" hidden="1" x14ac:dyDescent="0.45">
      <c r="A292" s="13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>
        <f t="shared" si="4"/>
        <v>28.576190476190476</v>
      </c>
    </row>
    <row r="293" spans="1:17" ht="42.75" hidden="1" x14ac:dyDescent="0.45">
      <c r="A293" s="1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>
        <f t="shared" si="4"/>
        <v>46.8828125</v>
      </c>
    </row>
    <row r="294" spans="1:17" ht="42.75" hidden="1" x14ac:dyDescent="0.45">
      <c r="A294" s="13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>
        <f t="shared" si="4"/>
        <v>154.42231237322514</v>
      </c>
    </row>
    <row r="295" spans="1:17" ht="42.75" hidden="1" x14ac:dyDescent="0.45">
      <c r="A295" s="13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>
        <f t="shared" si="4"/>
        <v>201.22137404580153</v>
      </c>
    </row>
    <row r="296" spans="1:17" ht="57" hidden="1" x14ac:dyDescent="0.45">
      <c r="A296" s="13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>
        <f t="shared" si="4"/>
        <v>100</v>
      </c>
    </row>
    <row r="297" spans="1:17" ht="42.75" hidden="1" x14ac:dyDescent="0.45">
      <c r="A297" s="13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>
        <f t="shared" si="4"/>
        <v>100.08204511278196</v>
      </c>
    </row>
    <row r="298" spans="1:17" ht="42.75" hidden="1" x14ac:dyDescent="0.45">
      <c r="A298" s="13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>
        <f t="shared" si="4"/>
        <v>230.08953488372092</v>
      </c>
    </row>
    <row r="299" spans="1:17" ht="42.75" hidden="1" x14ac:dyDescent="0.45">
      <c r="A299" s="13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>
        <f t="shared" si="4"/>
        <v>141.74647887323943</v>
      </c>
    </row>
    <row r="300" spans="1:17" ht="28.5" hidden="1" x14ac:dyDescent="0.45">
      <c r="A300" s="13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>
        <f t="shared" si="4"/>
        <v>56.344351395730705</v>
      </c>
    </row>
    <row r="301" spans="1:17" ht="42.75" hidden="1" x14ac:dyDescent="0.45">
      <c r="A301" s="13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>
        <f t="shared" si="4"/>
        <v>73.341188524590166</v>
      </c>
    </row>
    <row r="302" spans="1:17" ht="42.75" hidden="1" x14ac:dyDescent="0.45">
      <c r="A302" s="13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>
        <f t="shared" si="4"/>
        <v>85.337785234899329</v>
      </c>
    </row>
    <row r="303" spans="1:17" ht="42.75" hidden="1" x14ac:dyDescent="0.45">
      <c r="A303" s="1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>
        <f t="shared" si="4"/>
        <v>61.496215139442228</v>
      </c>
    </row>
    <row r="304" spans="1:17" ht="57" hidden="1" x14ac:dyDescent="0.45">
      <c r="A304" s="13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>
        <f t="shared" si="4"/>
        <v>93.018518518518519</v>
      </c>
    </row>
    <row r="305" spans="1:17" ht="42.75" hidden="1" x14ac:dyDescent="0.45">
      <c r="A305" s="13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>
        <f t="shared" si="4"/>
        <v>50.292682926829265</v>
      </c>
    </row>
    <row r="306" spans="1:17" ht="28.5" hidden="1" x14ac:dyDescent="0.45">
      <c r="A306" s="13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>
        <f t="shared" si="4"/>
        <v>106.43243243243244</v>
      </c>
    </row>
    <row r="307" spans="1:17" ht="42.75" hidden="1" x14ac:dyDescent="0.45">
      <c r="A307" s="13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>
        <f t="shared" si="4"/>
        <v>51.719576719576722</v>
      </c>
    </row>
    <row r="308" spans="1:17" ht="28.5" hidden="1" x14ac:dyDescent="0.45">
      <c r="A308" s="13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>
        <f t="shared" si="4"/>
        <v>36.612499999999997</v>
      </c>
    </row>
    <row r="309" spans="1:17" hidden="1" x14ac:dyDescent="0.45">
      <c r="A309" s="13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>
        <f t="shared" si="4"/>
        <v>42.517361111111114</v>
      </c>
    </row>
    <row r="310" spans="1:17" ht="42.75" hidden="1" x14ac:dyDescent="0.45">
      <c r="A310" s="13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>
        <f t="shared" si="4"/>
        <v>62.712871287128714</v>
      </c>
    </row>
    <row r="311" spans="1:17" ht="42.75" hidden="1" x14ac:dyDescent="0.45">
      <c r="A311" s="13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>
        <f t="shared" si="4"/>
        <v>89.957983193277315</v>
      </c>
    </row>
    <row r="312" spans="1:17" ht="42.75" hidden="1" x14ac:dyDescent="0.45">
      <c r="A312" s="13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>
        <f t="shared" si="4"/>
        <v>28.924722222222222</v>
      </c>
    </row>
    <row r="313" spans="1:17" ht="42.75" hidden="1" x14ac:dyDescent="0.45">
      <c r="A313" s="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>
        <f t="shared" si="4"/>
        <v>138.8022</v>
      </c>
    </row>
    <row r="314" spans="1:17" ht="42.75" hidden="1" x14ac:dyDescent="0.45">
      <c r="A314" s="13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>
        <f t="shared" si="4"/>
        <v>61.301369863013697</v>
      </c>
    </row>
    <row r="315" spans="1:17" ht="57" hidden="1" x14ac:dyDescent="0.45">
      <c r="A315" s="13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>
        <f t="shared" si="4"/>
        <v>80.202702702702709</v>
      </c>
    </row>
    <row r="316" spans="1:17" ht="42.75" hidden="1" x14ac:dyDescent="0.45">
      <c r="A316" s="13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>
        <f t="shared" si="4"/>
        <v>32.095833333333331</v>
      </c>
    </row>
    <row r="317" spans="1:17" ht="42.75" hidden="1" x14ac:dyDescent="0.45">
      <c r="A317" s="13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>
        <f t="shared" si="4"/>
        <v>200.88888888888889</v>
      </c>
    </row>
    <row r="318" spans="1:17" ht="28.5" hidden="1" x14ac:dyDescent="0.45">
      <c r="A318" s="13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>
        <f t="shared" si="4"/>
        <v>108.01265822784811</v>
      </c>
    </row>
    <row r="319" spans="1:17" ht="42.75" hidden="1" x14ac:dyDescent="0.45">
      <c r="A319" s="13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>
        <f t="shared" si="4"/>
        <v>95.699367088607602</v>
      </c>
    </row>
    <row r="320" spans="1:17" ht="42.75" hidden="1" x14ac:dyDescent="0.45">
      <c r="A320" s="13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>
        <f t="shared" si="4"/>
        <v>49.880281690140848</v>
      </c>
    </row>
    <row r="321" spans="1:17" ht="57" hidden="1" x14ac:dyDescent="0.45">
      <c r="A321" s="13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>
        <f t="shared" si="4"/>
        <v>110.47058823529412</v>
      </c>
    </row>
    <row r="322" spans="1:17" ht="42.75" hidden="1" x14ac:dyDescent="0.45">
      <c r="A322" s="13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>
        <f t="shared" si="4"/>
        <v>134.91139240506328</v>
      </c>
    </row>
    <row r="323" spans="1:17" ht="42.75" hidden="1" x14ac:dyDescent="0.45">
      <c r="A323" s="1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>
        <f t="shared" ref="Q323:Q386" si="5">AVERAGE(E323/L323)</f>
        <v>106.62314540059347</v>
      </c>
    </row>
    <row r="324" spans="1:17" ht="42.75" hidden="1" x14ac:dyDescent="0.45">
      <c r="A324" s="13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>
        <f t="shared" si="5"/>
        <v>145.04301075268816</v>
      </c>
    </row>
    <row r="325" spans="1:17" ht="42.75" hidden="1" x14ac:dyDescent="0.45">
      <c r="A325" s="13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>
        <f t="shared" si="5"/>
        <v>114.58620689655173</v>
      </c>
    </row>
    <row r="326" spans="1:17" ht="42.75" hidden="1" x14ac:dyDescent="0.45">
      <c r="A326" s="13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>
        <f t="shared" si="5"/>
        <v>105.3170731707317</v>
      </c>
    </row>
    <row r="327" spans="1:17" ht="42.75" hidden="1" x14ac:dyDescent="0.45">
      <c r="A327" s="13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>
        <f t="shared" si="5"/>
        <v>70.921195652173907</v>
      </c>
    </row>
    <row r="328" spans="1:17" ht="42.75" hidden="1" x14ac:dyDescent="0.45">
      <c r="A328" s="13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>
        <f t="shared" si="5"/>
        <v>147.17167680278018</v>
      </c>
    </row>
    <row r="329" spans="1:17" ht="42.75" hidden="1" x14ac:dyDescent="0.45">
      <c r="A329" s="13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>
        <f t="shared" si="5"/>
        <v>160.47058823529412</v>
      </c>
    </row>
    <row r="330" spans="1:17" ht="42.75" hidden="1" x14ac:dyDescent="0.45">
      <c r="A330" s="13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>
        <f t="shared" si="5"/>
        <v>156.04578313253012</v>
      </c>
    </row>
    <row r="331" spans="1:17" ht="42.75" hidden="1" x14ac:dyDescent="0.45">
      <c r="A331" s="13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>
        <f t="shared" si="5"/>
        <v>63.17365269461078</v>
      </c>
    </row>
    <row r="332" spans="1:17" ht="42.75" hidden="1" x14ac:dyDescent="0.45">
      <c r="A332" s="13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>
        <f t="shared" si="5"/>
        <v>104.82352941176471</v>
      </c>
    </row>
    <row r="333" spans="1:17" ht="42.75" hidden="1" x14ac:dyDescent="0.45">
      <c r="A333" s="1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>
        <f t="shared" si="5"/>
        <v>97.356164383561648</v>
      </c>
    </row>
    <row r="334" spans="1:17" ht="42.75" hidden="1" x14ac:dyDescent="0.45">
      <c r="A334" s="13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>
        <f t="shared" si="5"/>
        <v>203.63063063063063</v>
      </c>
    </row>
    <row r="335" spans="1:17" ht="42.75" hidden="1" x14ac:dyDescent="0.45">
      <c r="A335" s="13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>
        <f t="shared" si="5"/>
        <v>188.31203007518798</v>
      </c>
    </row>
    <row r="336" spans="1:17" ht="42.75" hidden="1" x14ac:dyDescent="0.45">
      <c r="A336" s="13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>
        <f t="shared" si="5"/>
        <v>146.65217391304347</v>
      </c>
    </row>
    <row r="337" spans="1:17" ht="42.75" hidden="1" x14ac:dyDescent="0.45">
      <c r="A337" s="13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>
        <f t="shared" si="5"/>
        <v>109.1875</v>
      </c>
    </row>
    <row r="338" spans="1:17" ht="42.75" hidden="1" x14ac:dyDescent="0.45">
      <c r="A338" s="13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>
        <f t="shared" si="5"/>
        <v>59.249046653144013</v>
      </c>
    </row>
    <row r="339" spans="1:17" ht="42.75" hidden="1" x14ac:dyDescent="0.45">
      <c r="A339" s="13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>
        <f t="shared" si="5"/>
        <v>97.904838709677421</v>
      </c>
    </row>
    <row r="340" spans="1:17" ht="42.75" hidden="1" x14ac:dyDescent="0.45">
      <c r="A340" s="13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>
        <f t="shared" si="5"/>
        <v>70.000169491525426</v>
      </c>
    </row>
    <row r="341" spans="1:17" ht="42.75" hidden="1" x14ac:dyDescent="0.45">
      <c r="A341" s="13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>
        <f t="shared" si="5"/>
        <v>72.865168539325836</v>
      </c>
    </row>
    <row r="342" spans="1:17" ht="42.75" hidden="1" x14ac:dyDescent="0.45">
      <c r="A342" s="13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>
        <f t="shared" si="5"/>
        <v>146.34782608695653</v>
      </c>
    </row>
    <row r="343" spans="1:17" ht="42.75" hidden="1" x14ac:dyDescent="0.45">
      <c r="A343" s="1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>
        <f t="shared" si="5"/>
        <v>67.909090909090907</v>
      </c>
    </row>
    <row r="344" spans="1:17" ht="28.5" hidden="1" x14ac:dyDescent="0.45">
      <c r="A344" s="13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>
        <f t="shared" si="5"/>
        <v>169.85083076923075</v>
      </c>
    </row>
    <row r="345" spans="1:17" ht="42.75" hidden="1" x14ac:dyDescent="0.45">
      <c r="A345" s="13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>
        <f t="shared" si="5"/>
        <v>58.413339694656486</v>
      </c>
    </row>
    <row r="346" spans="1:17" ht="42.75" hidden="1" x14ac:dyDescent="0.45">
      <c r="A346" s="13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>
        <f t="shared" si="5"/>
        <v>119.99298245614035</v>
      </c>
    </row>
    <row r="347" spans="1:17" ht="42.75" hidden="1" x14ac:dyDescent="0.45">
      <c r="A347" s="13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>
        <f t="shared" si="5"/>
        <v>99.860335195530723</v>
      </c>
    </row>
    <row r="348" spans="1:17" ht="42.75" hidden="1" x14ac:dyDescent="0.45">
      <c r="A348" s="13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>
        <f t="shared" si="5"/>
        <v>90.579148936170213</v>
      </c>
    </row>
    <row r="349" spans="1:17" ht="42.75" hidden="1" x14ac:dyDescent="0.45">
      <c r="A349" s="13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>
        <f t="shared" si="5"/>
        <v>117.77361477572559</v>
      </c>
    </row>
    <row r="350" spans="1:17" ht="42.75" hidden="1" x14ac:dyDescent="0.45">
      <c r="A350" s="13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>
        <f t="shared" si="5"/>
        <v>86.554621848739501</v>
      </c>
    </row>
    <row r="351" spans="1:17" ht="42.75" hidden="1" x14ac:dyDescent="0.45">
      <c r="A351" s="13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>
        <f t="shared" si="5"/>
        <v>71.899281437125751</v>
      </c>
    </row>
    <row r="352" spans="1:17" ht="42.75" hidden="1" x14ac:dyDescent="0.45">
      <c r="A352" s="13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>
        <f t="shared" si="5"/>
        <v>129.81900452488688</v>
      </c>
    </row>
    <row r="353" spans="1:17" ht="42.75" hidden="1" x14ac:dyDescent="0.45">
      <c r="A353" s="1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>
        <f t="shared" si="5"/>
        <v>44.912863070539416</v>
      </c>
    </row>
    <row r="354" spans="1:17" ht="42.75" hidden="1" x14ac:dyDescent="0.45">
      <c r="A354" s="13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>
        <f t="shared" si="5"/>
        <v>40.755244755244753</v>
      </c>
    </row>
    <row r="355" spans="1:17" ht="42.75" hidden="1" x14ac:dyDescent="0.45">
      <c r="A355" s="13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>
        <f t="shared" si="5"/>
        <v>103.52394779771615</v>
      </c>
    </row>
    <row r="356" spans="1:17" ht="42.75" hidden="1" x14ac:dyDescent="0.45">
      <c r="A356" s="13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>
        <f t="shared" si="5"/>
        <v>125.44827586206897</v>
      </c>
    </row>
    <row r="357" spans="1:17" ht="28.5" hidden="1" x14ac:dyDescent="0.45">
      <c r="A357" s="13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>
        <f t="shared" si="5"/>
        <v>246.60606060606059</v>
      </c>
    </row>
    <row r="358" spans="1:17" ht="28.5" hidden="1" x14ac:dyDescent="0.45">
      <c r="A358" s="13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>
        <f t="shared" si="5"/>
        <v>79.401340206185566</v>
      </c>
    </row>
    <row r="359" spans="1:17" ht="42.75" hidden="1" x14ac:dyDescent="0.45">
      <c r="A359" s="13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>
        <f t="shared" si="5"/>
        <v>86.138613861386133</v>
      </c>
    </row>
    <row r="360" spans="1:17" ht="42.75" hidden="1" x14ac:dyDescent="0.45">
      <c r="A360" s="13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>
        <f t="shared" si="5"/>
        <v>193.04868913857678</v>
      </c>
    </row>
    <row r="361" spans="1:17" ht="42.75" hidden="1" x14ac:dyDescent="0.45">
      <c r="A361" s="13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>
        <f t="shared" si="5"/>
        <v>84.023178807947019</v>
      </c>
    </row>
    <row r="362" spans="1:17" ht="42.75" hidden="1" x14ac:dyDescent="0.45">
      <c r="A362" s="13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>
        <f t="shared" si="5"/>
        <v>139.82758620689654</v>
      </c>
    </row>
    <row r="363" spans="1:17" ht="42.75" hidden="1" x14ac:dyDescent="0.45">
      <c r="A363" s="1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>
        <f t="shared" si="5"/>
        <v>109.82189265536722</v>
      </c>
    </row>
    <row r="364" spans="1:17" ht="42.75" hidden="1" x14ac:dyDescent="0.45">
      <c r="A364" s="13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>
        <f t="shared" si="5"/>
        <v>139.53488372093022</v>
      </c>
    </row>
    <row r="365" spans="1:17" ht="42.75" hidden="1" x14ac:dyDescent="0.45">
      <c r="A365" s="13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>
        <f t="shared" si="5"/>
        <v>347.84615384615387</v>
      </c>
    </row>
    <row r="366" spans="1:17" ht="42.75" hidden="1" x14ac:dyDescent="0.45">
      <c r="A366" s="13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>
        <f t="shared" si="5"/>
        <v>68.24159292035398</v>
      </c>
    </row>
    <row r="367" spans="1:17" ht="42.75" hidden="1" x14ac:dyDescent="0.45">
      <c r="A367" s="13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>
        <f t="shared" si="5"/>
        <v>239.93846153846152</v>
      </c>
    </row>
    <row r="368" spans="1:17" ht="42.75" hidden="1" x14ac:dyDescent="0.45">
      <c r="A368" s="13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>
        <f t="shared" si="5"/>
        <v>287.31343283582089</v>
      </c>
    </row>
    <row r="369" spans="1:17" ht="42.75" hidden="1" x14ac:dyDescent="0.45">
      <c r="A369" s="13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>
        <f t="shared" si="5"/>
        <v>86.84882352941176</v>
      </c>
    </row>
    <row r="370" spans="1:17" ht="42.75" hidden="1" x14ac:dyDescent="0.45">
      <c r="A370" s="13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>
        <f t="shared" si="5"/>
        <v>81.84905660377359</v>
      </c>
    </row>
    <row r="371" spans="1:17" ht="42.75" hidden="1" x14ac:dyDescent="0.45">
      <c r="A371" s="13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>
        <f t="shared" si="5"/>
        <v>42.874970059880241</v>
      </c>
    </row>
    <row r="372" spans="1:17" ht="42.75" hidden="1" x14ac:dyDescent="0.45">
      <c r="A372" s="13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>
        <f t="shared" si="5"/>
        <v>709.41860465116281</v>
      </c>
    </row>
    <row r="373" spans="1:17" ht="42.75" hidden="1" x14ac:dyDescent="0.45">
      <c r="A373" s="1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>
        <f t="shared" si="5"/>
        <v>161.25517890772127</v>
      </c>
    </row>
    <row r="374" spans="1:17" ht="28.5" hidden="1" x14ac:dyDescent="0.45">
      <c r="A374" s="13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>
        <f t="shared" si="5"/>
        <v>41.777777777777779</v>
      </c>
    </row>
    <row r="375" spans="1:17" ht="42.75" hidden="1" x14ac:dyDescent="0.45">
      <c r="A375" s="13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>
        <f t="shared" si="5"/>
        <v>89.887640449438209</v>
      </c>
    </row>
    <row r="376" spans="1:17" ht="42.75" hidden="1" x14ac:dyDescent="0.45">
      <c r="A376" s="13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>
        <f t="shared" si="5"/>
        <v>45.051724137931032</v>
      </c>
    </row>
    <row r="377" spans="1:17" ht="42.75" hidden="1" x14ac:dyDescent="0.45">
      <c r="A377" s="13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>
        <f t="shared" si="5"/>
        <v>42.857142857142854</v>
      </c>
    </row>
    <row r="378" spans="1:17" ht="42.75" hidden="1" x14ac:dyDescent="0.45">
      <c r="A378" s="13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>
        <f t="shared" si="5"/>
        <v>54.083333333333336</v>
      </c>
    </row>
    <row r="379" spans="1:17" ht="42.75" hidden="1" x14ac:dyDescent="0.45">
      <c r="A379" s="13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>
        <f t="shared" si="5"/>
        <v>103.21804511278195</v>
      </c>
    </row>
    <row r="380" spans="1:17" ht="57" hidden="1" x14ac:dyDescent="0.45">
      <c r="A380" s="13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>
        <f t="shared" si="5"/>
        <v>40.397590361445786</v>
      </c>
    </row>
    <row r="381" spans="1:17" ht="42.75" hidden="1" x14ac:dyDescent="0.45">
      <c r="A381" s="13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>
        <f t="shared" si="5"/>
        <v>116.85906040268456</v>
      </c>
    </row>
    <row r="382" spans="1:17" ht="42.75" hidden="1" x14ac:dyDescent="0.45">
      <c r="A382" s="13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>
        <f t="shared" si="5"/>
        <v>115.51020408163265</v>
      </c>
    </row>
    <row r="383" spans="1:17" ht="42.75" hidden="1" x14ac:dyDescent="0.45">
      <c r="A383" s="1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>
        <f t="shared" si="5"/>
        <v>104.31274900398407</v>
      </c>
    </row>
    <row r="384" spans="1:17" ht="42.75" hidden="1" x14ac:dyDescent="0.45">
      <c r="A384" s="13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>
        <f t="shared" si="5"/>
        <v>69.772727272727266</v>
      </c>
    </row>
    <row r="385" spans="1:17" ht="42.75" hidden="1" x14ac:dyDescent="0.45">
      <c r="A385" s="13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>
        <f t="shared" si="5"/>
        <v>43.020833333333336</v>
      </c>
    </row>
    <row r="386" spans="1:17" ht="42.75" hidden="1" x14ac:dyDescent="0.45">
      <c r="A386" s="13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>
        <f t="shared" si="5"/>
        <v>58.540469973890339</v>
      </c>
    </row>
    <row r="387" spans="1:17" ht="42.75" hidden="1" x14ac:dyDescent="0.45">
      <c r="A387" s="13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>
        <f t="shared" ref="Q387:Q450" si="6">AVERAGE(E387/L387)</f>
        <v>111.79535864978902</v>
      </c>
    </row>
    <row r="388" spans="1:17" ht="42.75" hidden="1" x14ac:dyDescent="0.45">
      <c r="A388" s="13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>
        <f t="shared" si="6"/>
        <v>46.230769230769234</v>
      </c>
    </row>
    <row r="389" spans="1:17" ht="42.75" hidden="1" x14ac:dyDescent="0.45">
      <c r="A389" s="13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>
        <f t="shared" si="6"/>
        <v>144.69039145907473</v>
      </c>
    </row>
    <row r="390" spans="1:17" ht="42.75" hidden="1" x14ac:dyDescent="0.45">
      <c r="A390" s="13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>
        <f t="shared" si="6"/>
        <v>88.845070422535215</v>
      </c>
    </row>
    <row r="391" spans="1:17" ht="42.75" hidden="1" x14ac:dyDescent="0.45">
      <c r="A391" s="13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>
        <f t="shared" si="6"/>
        <v>81.75107284768211</v>
      </c>
    </row>
    <row r="392" spans="1:17" ht="42.75" hidden="1" x14ac:dyDescent="0.45">
      <c r="A392" s="13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>
        <f t="shared" si="6"/>
        <v>71.428571428571431</v>
      </c>
    </row>
    <row r="393" spans="1:17" ht="42.75" hidden="1" x14ac:dyDescent="0.45">
      <c r="A393" s="1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>
        <f t="shared" si="6"/>
        <v>104.25906735751295</v>
      </c>
    </row>
    <row r="394" spans="1:17" ht="42.75" hidden="1" x14ac:dyDescent="0.45">
      <c r="A394" s="13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>
        <f t="shared" si="6"/>
        <v>90.616504854368927</v>
      </c>
    </row>
    <row r="395" spans="1:17" ht="28.5" hidden="1" x14ac:dyDescent="0.45">
      <c r="A395" s="13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>
        <f t="shared" si="6"/>
        <v>157.33048433048432</v>
      </c>
    </row>
    <row r="396" spans="1:17" ht="42.75" hidden="1" x14ac:dyDescent="0.45">
      <c r="A396" s="13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>
        <f t="shared" si="6"/>
        <v>105.18</v>
      </c>
    </row>
    <row r="397" spans="1:17" ht="42.75" hidden="1" x14ac:dyDescent="0.45">
      <c r="A397" s="13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>
        <f t="shared" si="6"/>
        <v>58.719836956521746</v>
      </c>
    </row>
    <row r="398" spans="1:17" ht="42.75" hidden="1" x14ac:dyDescent="0.45">
      <c r="A398" s="13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>
        <f t="shared" si="6"/>
        <v>81.632653061224488</v>
      </c>
    </row>
    <row r="399" spans="1:17" ht="57" hidden="1" x14ac:dyDescent="0.45">
      <c r="A399" s="13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>
        <f t="shared" si="6"/>
        <v>56.460043668122275</v>
      </c>
    </row>
    <row r="400" spans="1:17" ht="42.75" hidden="1" x14ac:dyDescent="0.45">
      <c r="A400" s="13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>
        <f t="shared" si="6"/>
        <v>140.1044776119403</v>
      </c>
    </row>
    <row r="401" spans="1:17" ht="42.75" hidden="1" x14ac:dyDescent="0.45">
      <c r="A401" s="13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>
        <f t="shared" si="6"/>
        <v>224.85263157894738</v>
      </c>
    </row>
    <row r="402" spans="1:17" ht="42.75" hidden="1" x14ac:dyDescent="0.45">
      <c r="A402" s="13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>
        <f t="shared" si="6"/>
        <v>181.13306451612902</v>
      </c>
    </row>
    <row r="403" spans="1:17" ht="42.75" hidden="1" x14ac:dyDescent="0.45">
      <c r="A403" s="1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>
        <f t="shared" si="6"/>
        <v>711.04109589041093</v>
      </c>
    </row>
    <row r="404" spans="1:17" ht="42.75" hidden="1" x14ac:dyDescent="0.45">
      <c r="A404" s="13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>
        <f t="shared" si="6"/>
        <v>65.883720930232556</v>
      </c>
    </row>
    <row r="405" spans="1:17" ht="42.75" hidden="1" x14ac:dyDescent="0.45">
      <c r="A405" s="13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>
        <f t="shared" si="6"/>
        <v>75.185714285714283</v>
      </c>
    </row>
    <row r="406" spans="1:17" ht="42.75" hidden="1" x14ac:dyDescent="0.45">
      <c r="A406" s="13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>
        <f t="shared" si="6"/>
        <v>133.14391143911439</v>
      </c>
    </row>
    <row r="407" spans="1:17" ht="28.5" hidden="1" x14ac:dyDescent="0.45">
      <c r="A407" s="13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>
        <f t="shared" si="6"/>
        <v>55.2</v>
      </c>
    </row>
    <row r="408" spans="1:17" ht="42.75" hidden="1" x14ac:dyDescent="0.45">
      <c r="A408" s="13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>
        <f t="shared" si="6"/>
        <v>86.163714285714292</v>
      </c>
    </row>
    <row r="409" spans="1:17" ht="42.75" hidden="1" x14ac:dyDescent="0.45">
      <c r="A409" s="13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>
        <f t="shared" si="6"/>
        <v>92.318181818181813</v>
      </c>
    </row>
    <row r="410" spans="1:17" ht="42.75" hidden="1" x14ac:dyDescent="0.45">
      <c r="A410" s="13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>
        <f t="shared" si="6"/>
        <v>160.16473684210527</v>
      </c>
    </row>
    <row r="411" spans="1:17" ht="42.75" hidden="1" x14ac:dyDescent="0.45">
      <c r="A411" s="13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>
        <f t="shared" si="6"/>
        <v>45.6</v>
      </c>
    </row>
    <row r="412" spans="1:17" ht="42.75" hidden="1" x14ac:dyDescent="0.45">
      <c r="A412" s="13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>
        <f t="shared" si="6"/>
        <v>183.28571428571428</v>
      </c>
    </row>
    <row r="413" spans="1:17" ht="42.75" hidden="1" x14ac:dyDescent="0.45">
      <c r="A413" s="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>
        <f t="shared" si="6"/>
        <v>125.78838174273859</v>
      </c>
    </row>
    <row r="414" spans="1:17" ht="42.75" hidden="1" x14ac:dyDescent="0.45">
      <c r="A414" s="13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>
        <f t="shared" si="6"/>
        <v>57.654545454545456</v>
      </c>
    </row>
    <row r="415" spans="1:17" ht="42.75" hidden="1" x14ac:dyDescent="0.45">
      <c r="A415" s="13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>
        <f t="shared" si="6"/>
        <v>78.660818713450297</v>
      </c>
    </row>
    <row r="416" spans="1:17" ht="42.75" hidden="1" x14ac:dyDescent="0.45">
      <c r="A416" s="13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>
        <f t="shared" si="6"/>
        <v>91.480769230769226</v>
      </c>
    </row>
    <row r="417" spans="1:17" ht="57" hidden="1" x14ac:dyDescent="0.45">
      <c r="A417" s="13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>
        <f t="shared" si="6"/>
        <v>68.09809523809524</v>
      </c>
    </row>
    <row r="418" spans="1:17" ht="42.75" hidden="1" x14ac:dyDescent="0.45">
      <c r="A418" s="13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>
        <f t="shared" si="6"/>
        <v>48.086800000000004</v>
      </c>
    </row>
    <row r="419" spans="1:17" ht="42.75" hidden="1" x14ac:dyDescent="0.45">
      <c r="A419" s="13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>
        <f t="shared" si="6"/>
        <v>202.42307692307693</v>
      </c>
    </row>
    <row r="420" spans="1:17" ht="42.75" hidden="1" x14ac:dyDescent="0.45">
      <c r="A420" s="13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>
        <f t="shared" si="6"/>
        <v>216.75</v>
      </c>
    </row>
    <row r="421" spans="1:17" ht="42.75" hidden="1" x14ac:dyDescent="0.45">
      <c r="A421" s="13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>
        <f t="shared" si="6"/>
        <v>110.06849315068493</v>
      </c>
    </row>
    <row r="422" spans="1:17" ht="42.75" hidden="1" x14ac:dyDescent="0.45">
      <c r="A422" s="13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>
        <f t="shared" si="6"/>
        <v>4.833333333333333</v>
      </c>
    </row>
    <row r="423" spans="1:17" ht="42.75" hidden="1" x14ac:dyDescent="0.45">
      <c r="A423" s="1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>
        <f t="shared" si="6"/>
        <v>50.166666666666664</v>
      </c>
    </row>
    <row r="424" spans="1:17" ht="42.75" hidden="1" x14ac:dyDescent="0.45">
      <c r="A424" s="13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>
        <f t="shared" si="6"/>
        <v>35.833333333333336</v>
      </c>
    </row>
    <row r="425" spans="1:17" ht="42.75" hidden="1" x14ac:dyDescent="0.45">
      <c r="A425" s="13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>
        <f t="shared" si="6"/>
        <v>11.76923076923077</v>
      </c>
    </row>
    <row r="426" spans="1:17" ht="42.75" hidden="1" x14ac:dyDescent="0.45">
      <c r="A426" s="13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>
        <f t="shared" si="6"/>
        <v>40.78</v>
      </c>
    </row>
    <row r="427" spans="1:17" ht="42.75" hidden="1" x14ac:dyDescent="0.45">
      <c r="A427" s="13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>
        <f t="shared" si="6"/>
        <v>3</v>
      </c>
    </row>
    <row r="428" spans="1:17" ht="42.75" hidden="1" x14ac:dyDescent="0.45">
      <c r="A428" s="13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>
        <f t="shared" si="6"/>
        <v>16.625</v>
      </c>
    </row>
    <row r="429" spans="1:17" ht="42.75" hidden="1" x14ac:dyDescent="0.45">
      <c r="A429" s="13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t="e">
        <f t="shared" si="6"/>
        <v>#DIV/0!</v>
      </c>
    </row>
    <row r="430" spans="1:17" ht="28.5" hidden="1" x14ac:dyDescent="0.45">
      <c r="A430" s="13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>
        <f t="shared" si="6"/>
        <v>52</v>
      </c>
    </row>
    <row r="431" spans="1:17" ht="57" hidden="1" x14ac:dyDescent="0.45">
      <c r="A431" s="13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t="e">
        <f t="shared" si="6"/>
        <v>#DIV/0!</v>
      </c>
    </row>
    <row r="432" spans="1:17" ht="42.75" hidden="1" x14ac:dyDescent="0.45">
      <c r="A432" s="13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>
        <f t="shared" si="6"/>
        <v>4.8</v>
      </c>
    </row>
    <row r="433" spans="1:17" ht="42.75" hidden="1" x14ac:dyDescent="0.45">
      <c r="A433" s="1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>
        <f t="shared" si="6"/>
        <v>51.875</v>
      </c>
    </row>
    <row r="434" spans="1:17" ht="42.75" hidden="1" x14ac:dyDescent="0.45">
      <c r="A434" s="13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>
        <f t="shared" si="6"/>
        <v>71.25</v>
      </c>
    </row>
    <row r="435" spans="1:17" ht="57" hidden="1" x14ac:dyDescent="0.45">
      <c r="A435" s="13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t="e">
        <f t="shared" si="6"/>
        <v>#DIV/0!</v>
      </c>
    </row>
    <row r="436" spans="1:17" ht="42.75" hidden="1" x14ac:dyDescent="0.45">
      <c r="A436" s="13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>
        <f t="shared" si="6"/>
        <v>62.5</v>
      </c>
    </row>
    <row r="437" spans="1:17" ht="42.75" hidden="1" x14ac:dyDescent="0.45">
      <c r="A437" s="13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>
        <f t="shared" si="6"/>
        <v>1</v>
      </c>
    </row>
    <row r="438" spans="1:17" ht="42.75" hidden="1" x14ac:dyDescent="0.45">
      <c r="A438" s="13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t="e">
        <f t="shared" si="6"/>
        <v>#DIV/0!</v>
      </c>
    </row>
    <row r="439" spans="1:17" ht="42.75" hidden="1" x14ac:dyDescent="0.45">
      <c r="A439" s="13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t="e">
        <f t="shared" si="6"/>
        <v>#DIV/0!</v>
      </c>
    </row>
    <row r="440" spans="1:17" ht="42.75" hidden="1" x14ac:dyDescent="0.45">
      <c r="A440" s="13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>
        <f t="shared" si="6"/>
        <v>170.54545454545453</v>
      </c>
    </row>
    <row r="441" spans="1:17" ht="42.75" hidden="1" x14ac:dyDescent="0.45">
      <c r="A441" s="13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t="e">
        <f t="shared" si="6"/>
        <v>#DIV/0!</v>
      </c>
    </row>
    <row r="442" spans="1:17" ht="42.75" hidden="1" x14ac:dyDescent="0.45">
      <c r="A442" s="13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>
        <f t="shared" si="6"/>
        <v>5</v>
      </c>
    </row>
    <row r="443" spans="1:17" ht="42.75" hidden="1" x14ac:dyDescent="0.45">
      <c r="A443" s="1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t="e">
        <f t="shared" si="6"/>
        <v>#DIV/0!</v>
      </c>
    </row>
    <row r="444" spans="1:17" hidden="1" x14ac:dyDescent="0.45">
      <c r="A444" s="13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>
        <f t="shared" si="6"/>
        <v>393.58823529411762</v>
      </c>
    </row>
    <row r="445" spans="1:17" ht="42.75" hidden="1" x14ac:dyDescent="0.45">
      <c r="A445" s="13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>
        <f t="shared" si="6"/>
        <v>5</v>
      </c>
    </row>
    <row r="446" spans="1:17" ht="42.75" hidden="1" x14ac:dyDescent="0.45">
      <c r="A446" s="13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>
        <f t="shared" si="6"/>
        <v>50</v>
      </c>
    </row>
    <row r="447" spans="1:17" ht="42.75" hidden="1" x14ac:dyDescent="0.45">
      <c r="A447" s="13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>
        <f t="shared" si="6"/>
        <v>1</v>
      </c>
    </row>
    <row r="448" spans="1:17" ht="42.75" hidden="1" x14ac:dyDescent="0.45">
      <c r="A448" s="13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>
        <f t="shared" si="6"/>
        <v>47.875</v>
      </c>
    </row>
    <row r="449" spans="1:17" ht="42.75" hidden="1" x14ac:dyDescent="0.45">
      <c r="A449" s="13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>
        <f t="shared" si="6"/>
        <v>5</v>
      </c>
    </row>
    <row r="450" spans="1:17" ht="42.75" hidden="1" x14ac:dyDescent="0.45">
      <c r="A450" s="13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>
        <f t="shared" si="6"/>
        <v>20.502500000000001</v>
      </c>
    </row>
    <row r="451" spans="1:17" ht="42.75" hidden="1" x14ac:dyDescent="0.45">
      <c r="A451" s="13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>
        <f t="shared" ref="Q451:Q514" si="7">AVERAGE(E451/L451)</f>
        <v>9</v>
      </c>
    </row>
    <row r="452" spans="1:17" ht="42.75" hidden="1" x14ac:dyDescent="0.45">
      <c r="A452" s="13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>
        <f t="shared" si="7"/>
        <v>56.571428571428569</v>
      </c>
    </row>
    <row r="453" spans="1:17" ht="42.75" hidden="1" x14ac:dyDescent="0.45">
      <c r="A453" s="1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t="e">
        <f t="shared" si="7"/>
        <v>#DIV/0!</v>
      </c>
    </row>
    <row r="454" spans="1:17" ht="28.5" hidden="1" x14ac:dyDescent="0.45">
      <c r="A454" s="13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>
        <f t="shared" si="7"/>
        <v>40</v>
      </c>
    </row>
    <row r="455" spans="1:17" ht="42.75" hidden="1" x14ac:dyDescent="0.45">
      <c r="A455" s="13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>
        <f t="shared" si="7"/>
        <v>13</v>
      </c>
    </row>
    <row r="456" spans="1:17" ht="42.75" hidden="1" x14ac:dyDescent="0.45">
      <c r="A456" s="13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>
        <f t="shared" si="7"/>
        <v>16.399999999999999</v>
      </c>
    </row>
    <row r="457" spans="1:17" ht="42.75" hidden="1" x14ac:dyDescent="0.45">
      <c r="A457" s="13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>
        <f t="shared" si="7"/>
        <v>22.5</v>
      </c>
    </row>
    <row r="458" spans="1:17" ht="42.75" hidden="1" x14ac:dyDescent="0.45">
      <c r="A458" s="13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>
        <f t="shared" si="7"/>
        <v>20.333333333333332</v>
      </c>
    </row>
    <row r="459" spans="1:17" ht="42.75" hidden="1" x14ac:dyDescent="0.45">
      <c r="A459" s="13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t="e">
        <f t="shared" si="7"/>
        <v>#DIV/0!</v>
      </c>
    </row>
    <row r="460" spans="1:17" ht="42.75" hidden="1" x14ac:dyDescent="0.45">
      <c r="A460" s="13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>
        <f t="shared" si="7"/>
        <v>16.755102040816325</v>
      </c>
    </row>
    <row r="461" spans="1:17" ht="42.75" hidden="1" x14ac:dyDescent="0.45">
      <c r="A461" s="13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>
        <f t="shared" si="7"/>
        <v>25</v>
      </c>
    </row>
    <row r="462" spans="1:17" ht="28.5" hidden="1" x14ac:dyDescent="0.45">
      <c r="A462" s="13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>
        <f t="shared" si="7"/>
        <v>12.5</v>
      </c>
    </row>
    <row r="463" spans="1:17" ht="42.75" hidden="1" x14ac:dyDescent="0.45">
      <c r="A463" s="1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t="e">
        <f t="shared" si="7"/>
        <v>#DIV/0!</v>
      </c>
    </row>
    <row r="464" spans="1:17" ht="42.75" hidden="1" x14ac:dyDescent="0.45">
      <c r="A464" s="13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t="e">
        <f t="shared" si="7"/>
        <v>#DIV/0!</v>
      </c>
    </row>
    <row r="465" spans="1:17" ht="42.75" hidden="1" x14ac:dyDescent="0.45">
      <c r="A465" s="13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>
        <f t="shared" si="7"/>
        <v>113.63636363636364</v>
      </c>
    </row>
    <row r="466" spans="1:17" ht="28.5" hidden="1" x14ac:dyDescent="0.45">
      <c r="A466" s="13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>
        <f t="shared" si="7"/>
        <v>1</v>
      </c>
    </row>
    <row r="467" spans="1:17" hidden="1" x14ac:dyDescent="0.45">
      <c r="A467" s="13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>
        <f t="shared" si="7"/>
        <v>17.25</v>
      </c>
    </row>
    <row r="468" spans="1:17" ht="42.75" hidden="1" x14ac:dyDescent="0.45">
      <c r="A468" s="13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>
        <f t="shared" si="7"/>
        <v>15.2</v>
      </c>
    </row>
    <row r="469" spans="1:17" ht="42.75" hidden="1" x14ac:dyDescent="0.45">
      <c r="A469" s="13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>
        <f t="shared" si="7"/>
        <v>110.64102564102564</v>
      </c>
    </row>
    <row r="470" spans="1:17" ht="42.75" hidden="1" x14ac:dyDescent="0.45">
      <c r="A470" s="13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t="e">
        <f t="shared" si="7"/>
        <v>#DIV/0!</v>
      </c>
    </row>
    <row r="471" spans="1:17" ht="28.5" hidden="1" x14ac:dyDescent="0.45">
      <c r="A471" s="13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t="e">
        <f t="shared" si="7"/>
        <v>#DIV/0!</v>
      </c>
    </row>
    <row r="472" spans="1:17" ht="42.75" hidden="1" x14ac:dyDescent="0.45">
      <c r="A472" s="13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>
        <f t="shared" si="7"/>
        <v>25.5</v>
      </c>
    </row>
    <row r="473" spans="1:17" ht="57" hidden="1" x14ac:dyDescent="0.45">
      <c r="A473" s="1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>
        <f t="shared" si="7"/>
        <v>38.476470588235294</v>
      </c>
    </row>
    <row r="474" spans="1:17" ht="42.75" hidden="1" x14ac:dyDescent="0.45">
      <c r="A474" s="13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>
        <f t="shared" si="7"/>
        <v>28.2</v>
      </c>
    </row>
    <row r="475" spans="1:17" ht="42.75" hidden="1" x14ac:dyDescent="0.45">
      <c r="A475" s="13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>
        <f t="shared" si="7"/>
        <v>61.5</v>
      </c>
    </row>
    <row r="476" spans="1:17" ht="42.75" hidden="1" x14ac:dyDescent="0.45">
      <c r="A476" s="13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>
        <f t="shared" si="7"/>
        <v>1</v>
      </c>
    </row>
    <row r="477" spans="1:17" ht="42.75" hidden="1" x14ac:dyDescent="0.45">
      <c r="A477" s="13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t="e">
        <f t="shared" si="7"/>
        <v>#DIV/0!</v>
      </c>
    </row>
    <row r="478" spans="1:17" ht="28.5" hidden="1" x14ac:dyDescent="0.45">
      <c r="A478" s="13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>
        <f t="shared" si="7"/>
        <v>39.569274193548388</v>
      </c>
    </row>
    <row r="479" spans="1:17" ht="42.75" hidden="1" x14ac:dyDescent="0.45">
      <c r="A479" s="13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t="e">
        <f t="shared" si="7"/>
        <v>#DIV/0!</v>
      </c>
    </row>
    <row r="480" spans="1:17" ht="42.75" hidden="1" x14ac:dyDescent="0.45">
      <c r="A480" s="13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t="e">
        <f t="shared" si="7"/>
        <v>#DIV/0!</v>
      </c>
    </row>
    <row r="481" spans="1:17" ht="42.75" hidden="1" x14ac:dyDescent="0.45">
      <c r="A481" s="13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>
        <f t="shared" si="7"/>
        <v>88.8</v>
      </c>
    </row>
    <row r="482" spans="1:17" ht="42.75" hidden="1" x14ac:dyDescent="0.45">
      <c r="A482" s="13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>
        <f t="shared" si="7"/>
        <v>55.457142857142856</v>
      </c>
    </row>
    <row r="483" spans="1:17" ht="42.75" hidden="1" x14ac:dyDescent="0.45">
      <c r="A483" s="1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>
        <f t="shared" si="7"/>
        <v>87.142857142857139</v>
      </c>
    </row>
    <row r="484" spans="1:17" ht="42.75" hidden="1" x14ac:dyDescent="0.45">
      <c r="A484" s="13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>
        <f t="shared" si="7"/>
        <v>10</v>
      </c>
    </row>
    <row r="485" spans="1:17" ht="42.75" hidden="1" x14ac:dyDescent="0.45">
      <c r="A485" s="13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>
        <f t="shared" si="7"/>
        <v>51.224489795918366</v>
      </c>
    </row>
    <row r="486" spans="1:17" ht="57" hidden="1" x14ac:dyDescent="0.45">
      <c r="A486" s="13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>
        <f t="shared" si="7"/>
        <v>13.545454545454545</v>
      </c>
    </row>
    <row r="487" spans="1:17" ht="28.5" hidden="1" x14ac:dyDescent="0.45">
      <c r="A487" s="13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>
        <f t="shared" si="7"/>
        <v>66.520080000000007</v>
      </c>
    </row>
    <row r="488" spans="1:17" ht="42.75" hidden="1" x14ac:dyDescent="0.45">
      <c r="A488" s="13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>
        <f t="shared" si="7"/>
        <v>50</v>
      </c>
    </row>
    <row r="489" spans="1:17" ht="42.75" hidden="1" x14ac:dyDescent="0.45">
      <c r="A489" s="13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t="e">
        <f t="shared" si="7"/>
        <v>#DIV/0!</v>
      </c>
    </row>
    <row r="490" spans="1:17" ht="42.75" hidden="1" x14ac:dyDescent="0.45">
      <c r="A490" s="13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t="e">
        <f t="shared" si="7"/>
        <v>#DIV/0!</v>
      </c>
    </row>
    <row r="491" spans="1:17" ht="42.75" hidden="1" x14ac:dyDescent="0.45">
      <c r="A491" s="13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>
        <f t="shared" si="7"/>
        <v>71.666666666666671</v>
      </c>
    </row>
    <row r="492" spans="1:17" hidden="1" x14ac:dyDescent="0.45">
      <c r="A492" s="13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t="e">
        <f t="shared" si="7"/>
        <v>#DIV/0!</v>
      </c>
    </row>
    <row r="493" spans="1:17" ht="42.75" hidden="1" x14ac:dyDescent="0.45">
      <c r="A493" s="1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t="e">
        <f t="shared" si="7"/>
        <v>#DIV/0!</v>
      </c>
    </row>
    <row r="494" spans="1:17" ht="42.75" hidden="1" x14ac:dyDescent="0.45">
      <c r="A494" s="13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t="e">
        <f t="shared" si="7"/>
        <v>#DIV/0!</v>
      </c>
    </row>
    <row r="495" spans="1:17" ht="42.75" hidden="1" x14ac:dyDescent="0.45">
      <c r="A495" s="13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t="e">
        <f t="shared" si="7"/>
        <v>#DIV/0!</v>
      </c>
    </row>
    <row r="496" spans="1:17" ht="42.75" hidden="1" x14ac:dyDescent="0.45">
      <c r="A496" s="13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>
        <f t="shared" si="7"/>
        <v>10.333333333333334</v>
      </c>
    </row>
    <row r="497" spans="1:17" ht="42.75" hidden="1" x14ac:dyDescent="0.45">
      <c r="A497" s="13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t="e">
        <f t="shared" si="7"/>
        <v>#DIV/0!</v>
      </c>
    </row>
    <row r="498" spans="1:17" ht="28.5" hidden="1" x14ac:dyDescent="0.45">
      <c r="A498" s="13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>
        <f t="shared" si="7"/>
        <v>1</v>
      </c>
    </row>
    <row r="499" spans="1:17" hidden="1" x14ac:dyDescent="0.45">
      <c r="A499" s="13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>
        <f t="shared" si="7"/>
        <v>10</v>
      </c>
    </row>
    <row r="500" spans="1:17" ht="42.75" hidden="1" x14ac:dyDescent="0.45">
      <c r="A500" s="13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>
        <f t="shared" si="7"/>
        <v>136.09090909090909</v>
      </c>
    </row>
    <row r="501" spans="1:17" ht="57" hidden="1" x14ac:dyDescent="0.45">
      <c r="A501" s="13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>
        <f t="shared" si="7"/>
        <v>73.461538461538467</v>
      </c>
    </row>
    <row r="502" spans="1:17" ht="57" hidden="1" x14ac:dyDescent="0.45">
      <c r="A502" s="13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>
        <f t="shared" si="7"/>
        <v>53.75</v>
      </c>
    </row>
    <row r="503" spans="1:17" ht="42.75" hidden="1" x14ac:dyDescent="0.45">
      <c r="A503" s="1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t="e">
        <f t="shared" si="7"/>
        <v>#DIV/0!</v>
      </c>
    </row>
    <row r="504" spans="1:17" ht="42.75" hidden="1" x14ac:dyDescent="0.45">
      <c r="A504" s="13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>
        <f t="shared" si="7"/>
        <v>57.5</v>
      </c>
    </row>
    <row r="505" spans="1:17" ht="42.75" hidden="1" x14ac:dyDescent="0.45">
      <c r="A505" s="13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>
        <f t="shared" si="7"/>
        <v>12.666666666666666</v>
      </c>
    </row>
    <row r="506" spans="1:17" ht="42.75" hidden="1" x14ac:dyDescent="0.45">
      <c r="A506" s="13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>
        <f t="shared" si="7"/>
        <v>67</v>
      </c>
    </row>
    <row r="507" spans="1:17" ht="42.75" hidden="1" x14ac:dyDescent="0.45">
      <c r="A507" s="13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>
        <f t="shared" si="7"/>
        <v>3.7142857142857144</v>
      </c>
    </row>
    <row r="508" spans="1:17" ht="42.75" hidden="1" x14ac:dyDescent="0.45">
      <c r="A508" s="13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>
        <f t="shared" si="7"/>
        <v>250</v>
      </c>
    </row>
    <row r="509" spans="1:17" ht="42.75" hidden="1" x14ac:dyDescent="0.45">
      <c r="A509" s="13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>
        <f t="shared" si="7"/>
        <v>64</v>
      </c>
    </row>
    <row r="510" spans="1:17" ht="57" hidden="1" x14ac:dyDescent="0.45">
      <c r="A510" s="13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>
        <f t="shared" si="7"/>
        <v>133.33333333333334</v>
      </c>
    </row>
    <row r="511" spans="1:17" ht="42.75" hidden="1" x14ac:dyDescent="0.45">
      <c r="A511" s="13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>
        <f t="shared" si="7"/>
        <v>10</v>
      </c>
    </row>
    <row r="512" spans="1:17" ht="42.75" hidden="1" x14ac:dyDescent="0.45">
      <c r="A512" s="13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t="e">
        <f t="shared" si="7"/>
        <v>#DIV/0!</v>
      </c>
    </row>
    <row r="513" spans="1:17" ht="42.75" hidden="1" x14ac:dyDescent="0.45">
      <c r="A513" s="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>
        <f t="shared" si="7"/>
        <v>30</v>
      </c>
    </row>
    <row r="514" spans="1:17" ht="42.75" hidden="1" x14ac:dyDescent="0.45">
      <c r="A514" s="13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>
        <f t="shared" si="7"/>
        <v>5.5</v>
      </c>
    </row>
    <row r="515" spans="1:17" ht="28.5" hidden="1" x14ac:dyDescent="0.45">
      <c r="A515" s="13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>
        <f t="shared" ref="Q515:Q578" si="8">AVERAGE(E515/L515)</f>
        <v>102.38235294117646</v>
      </c>
    </row>
    <row r="516" spans="1:17" ht="42.75" hidden="1" x14ac:dyDescent="0.45">
      <c r="A516" s="13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>
        <f t="shared" si="8"/>
        <v>16.666666666666668</v>
      </c>
    </row>
    <row r="517" spans="1:17" ht="42.75" hidden="1" x14ac:dyDescent="0.45">
      <c r="A517" s="13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>
        <f t="shared" si="8"/>
        <v>725.02941176470586</v>
      </c>
    </row>
    <row r="518" spans="1:17" ht="28.5" hidden="1" x14ac:dyDescent="0.45">
      <c r="A518" s="13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t="e">
        <f t="shared" si="8"/>
        <v>#DIV/0!</v>
      </c>
    </row>
    <row r="519" spans="1:17" ht="42.75" hidden="1" x14ac:dyDescent="0.45">
      <c r="A519" s="13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>
        <f t="shared" si="8"/>
        <v>68.333333333333329</v>
      </c>
    </row>
    <row r="520" spans="1:17" ht="42.75" hidden="1" x14ac:dyDescent="0.45">
      <c r="A520" s="13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t="e">
        <f t="shared" si="8"/>
        <v>#DIV/0!</v>
      </c>
    </row>
    <row r="521" spans="1:17" ht="42.75" hidden="1" x14ac:dyDescent="0.45">
      <c r="A521" s="13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>
        <f t="shared" si="8"/>
        <v>39.228571428571428</v>
      </c>
    </row>
    <row r="522" spans="1:17" ht="42.75" hidden="1" x14ac:dyDescent="0.45">
      <c r="A522" s="13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>
        <f t="shared" si="8"/>
        <v>150.14705882352942</v>
      </c>
    </row>
    <row r="523" spans="1:17" ht="42.75" x14ac:dyDescent="0.45">
      <c r="A523" s="1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>
        <f t="shared" si="8"/>
        <v>93.428571428571431</v>
      </c>
    </row>
    <row r="524" spans="1:17" ht="42.75" x14ac:dyDescent="0.45">
      <c r="A524" s="13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>
        <f t="shared" si="8"/>
        <v>110.96774193548387</v>
      </c>
    </row>
    <row r="525" spans="1:17" ht="42.75" x14ac:dyDescent="0.45">
      <c r="A525" s="13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>
        <f t="shared" si="8"/>
        <v>71.785714285714292</v>
      </c>
    </row>
    <row r="526" spans="1:17" ht="42.75" hidden="1" x14ac:dyDescent="0.45">
      <c r="A526" s="13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>
        <f t="shared" si="8"/>
        <v>29.258076923076924</v>
      </c>
    </row>
    <row r="527" spans="1:17" ht="57" x14ac:dyDescent="0.45">
      <c r="A527" s="13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>
        <f t="shared" si="8"/>
        <v>1000</v>
      </c>
    </row>
    <row r="528" spans="1:17" ht="42.75" hidden="1" x14ac:dyDescent="0.45">
      <c r="A528" s="13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>
        <f t="shared" si="8"/>
        <v>74.347826086956516</v>
      </c>
    </row>
    <row r="529" spans="1:17" ht="57" x14ac:dyDescent="0.45">
      <c r="A529" s="13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>
        <f t="shared" si="8"/>
        <v>63.829113924050631</v>
      </c>
    </row>
    <row r="530" spans="1:17" ht="28.5" x14ac:dyDescent="0.45">
      <c r="A530" s="13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>
        <f t="shared" si="8"/>
        <v>44.333333333333336</v>
      </c>
    </row>
    <row r="531" spans="1:17" ht="42.75" hidden="1" x14ac:dyDescent="0.45">
      <c r="A531" s="13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>
        <f t="shared" si="8"/>
        <v>86.944444444444443</v>
      </c>
    </row>
    <row r="532" spans="1:17" ht="42.75" x14ac:dyDescent="0.45">
      <c r="A532" s="13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>
        <f t="shared" si="8"/>
        <v>126.55172413793103</v>
      </c>
    </row>
    <row r="533" spans="1:17" ht="42.75" x14ac:dyDescent="0.45">
      <c r="A533" s="1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>
        <f t="shared" si="8"/>
        <v>129.03225806451613</v>
      </c>
    </row>
    <row r="534" spans="1:17" ht="42.75" x14ac:dyDescent="0.45">
      <c r="A534" s="13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>
        <f t="shared" si="8"/>
        <v>71.242774566473983</v>
      </c>
    </row>
    <row r="535" spans="1:17" ht="42.75" hidden="1" x14ac:dyDescent="0.45">
      <c r="A535" s="13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>
        <f t="shared" si="8"/>
        <v>117.88235294117646</v>
      </c>
    </row>
    <row r="536" spans="1:17" ht="42.75" hidden="1" x14ac:dyDescent="0.45">
      <c r="A536" s="13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>
        <f t="shared" si="8"/>
        <v>327.08333333333331</v>
      </c>
    </row>
    <row r="537" spans="1:17" ht="28.5" hidden="1" x14ac:dyDescent="0.45">
      <c r="A537" s="13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>
        <f t="shared" si="8"/>
        <v>34.745762711864408</v>
      </c>
    </row>
    <row r="538" spans="1:17" ht="42.75" hidden="1" x14ac:dyDescent="0.45">
      <c r="A538" s="13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>
        <f t="shared" si="8"/>
        <v>100.06410256410257</v>
      </c>
    </row>
    <row r="539" spans="1:17" ht="42.75" x14ac:dyDescent="0.45">
      <c r="A539" s="13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>
        <f t="shared" si="8"/>
        <v>40.847457627118644</v>
      </c>
    </row>
    <row r="540" spans="1:17" ht="42.75" x14ac:dyDescent="0.45">
      <c r="A540" s="13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>
        <f t="shared" si="8"/>
        <v>252.01666666666668</v>
      </c>
    </row>
    <row r="541" spans="1:17" ht="42.75" hidden="1" x14ac:dyDescent="0.45">
      <c r="A541" s="13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>
        <f t="shared" si="8"/>
        <v>25.161000000000001</v>
      </c>
    </row>
    <row r="542" spans="1:17" ht="57" hidden="1" x14ac:dyDescent="0.45">
      <c r="A542" s="13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>
        <f t="shared" si="8"/>
        <v>1</v>
      </c>
    </row>
    <row r="543" spans="1:17" ht="42.75" hidden="1" x14ac:dyDescent="0.45">
      <c r="A543" s="1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>
        <f t="shared" si="8"/>
        <v>25</v>
      </c>
    </row>
    <row r="544" spans="1:17" ht="42.75" hidden="1" x14ac:dyDescent="0.45">
      <c r="A544" s="13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>
        <f t="shared" si="8"/>
        <v>1</v>
      </c>
    </row>
    <row r="545" spans="1:17" ht="42.75" hidden="1" x14ac:dyDescent="0.45">
      <c r="A545" s="13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>
        <f t="shared" si="8"/>
        <v>35</v>
      </c>
    </row>
    <row r="546" spans="1:17" ht="42.75" hidden="1" x14ac:dyDescent="0.45">
      <c r="A546" s="13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>
        <f t="shared" si="8"/>
        <v>3</v>
      </c>
    </row>
    <row r="547" spans="1:17" ht="42.75" hidden="1" x14ac:dyDescent="0.45">
      <c r="A547" s="13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>
        <f t="shared" si="8"/>
        <v>402.70588235294116</v>
      </c>
    </row>
    <row r="548" spans="1:17" ht="42.75" hidden="1" x14ac:dyDescent="0.45">
      <c r="A548" s="13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>
        <f t="shared" si="8"/>
        <v>26</v>
      </c>
    </row>
    <row r="549" spans="1:17" ht="42.75" hidden="1" x14ac:dyDescent="0.45">
      <c r="A549" s="13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t="e">
        <f t="shared" si="8"/>
        <v>#DIV/0!</v>
      </c>
    </row>
    <row r="550" spans="1:17" ht="42.75" hidden="1" x14ac:dyDescent="0.45">
      <c r="A550" s="13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>
        <f t="shared" si="8"/>
        <v>9</v>
      </c>
    </row>
    <row r="551" spans="1:17" ht="57" hidden="1" x14ac:dyDescent="0.45">
      <c r="A551" s="13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>
        <f t="shared" si="8"/>
        <v>8.5</v>
      </c>
    </row>
    <row r="552" spans="1:17" ht="42.75" hidden="1" x14ac:dyDescent="0.45">
      <c r="A552" s="13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>
        <f t="shared" si="8"/>
        <v>8.75</v>
      </c>
    </row>
    <row r="553" spans="1:17" ht="42.75" hidden="1" x14ac:dyDescent="0.45">
      <c r="A553" s="1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>
        <f t="shared" si="8"/>
        <v>135.03571428571428</v>
      </c>
    </row>
    <row r="554" spans="1:17" ht="42.75" hidden="1" x14ac:dyDescent="0.45">
      <c r="A554" s="13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t="e">
        <f t="shared" si="8"/>
        <v>#DIV/0!</v>
      </c>
    </row>
    <row r="555" spans="1:17" ht="42.75" hidden="1" x14ac:dyDescent="0.45">
      <c r="A555" s="13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>
        <f t="shared" si="8"/>
        <v>20.5</v>
      </c>
    </row>
    <row r="556" spans="1:17" ht="42.75" hidden="1" x14ac:dyDescent="0.45">
      <c r="A556" s="13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>
        <f t="shared" si="8"/>
        <v>64.36363636363636</v>
      </c>
    </row>
    <row r="557" spans="1:17" ht="42.75" hidden="1" x14ac:dyDescent="0.45">
      <c r="A557" s="13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t="e">
        <f t="shared" si="8"/>
        <v>#DIV/0!</v>
      </c>
    </row>
    <row r="558" spans="1:17" ht="28.5" hidden="1" x14ac:dyDescent="0.45">
      <c r="A558" s="13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>
        <f t="shared" si="8"/>
        <v>200</v>
      </c>
    </row>
    <row r="559" spans="1:17" ht="42.75" hidden="1" x14ac:dyDescent="0.45">
      <c r="A559" s="13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>
        <f t="shared" si="8"/>
        <v>68.3</v>
      </c>
    </row>
    <row r="560" spans="1:17" ht="42.75" hidden="1" x14ac:dyDescent="0.45">
      <c r="A560" s="13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t="e">
        <f t="shared" si="8"/>
        <v>#DIV/0!</v>
      </c>
    </row>
    <row r="561" spans="1:17" ht="42.75" hidden="1" x14ac:dyDescent="0.45">
      <c r="A561" s="13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>
        <f t="shared" si="8"/>
        <v>50</v>
      </c>
    </row>
    <row r="562" spans="1:17" ht="42.75" hidden="1" x14ac:dyDescent="0.45">
      <c r="A562" s="13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>
        <f t="shared" si="8"/>
        <v>4</v>
      </c>
    </row>
    <row r="563" spans="1:17" ht="42.75" hidden="1" x14ac:dyDescent="0.45">
      <c r="A563" s="1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>
        <f t="shared" si="8"/>
        <v>27.5</v>
      </c>
    </row>
    <row r="564" spans="1:17" ht="42.75" hidden="1" x14ac:dyDescent="0.45">
      <c r="A564" s="13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t="e">
        <f t="shared" si="8"/>
        <v>#DIV/0!</v>
      </c>
    </row>
    <row r="565" spans="1:17" ht="42.75" hidden="1" x14ac:dyDescent="0.45">
      <c r="A565" s="13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>
        <f t="shared" si="8"/>
        <v>34</v>
      </c>
    </row>
    <row r="566" spans="1:17" ht="57" hidden="1" x14ac:dyDescent="0.45">
      <c r="A566" s="13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>
        <f t="shared" si="8"/>
        <v>1</v>
      </c>
    </row>
    <row r="567" spans="1:17" ht="42.75" hidden="1" x14ac:dyDescent="0.45">
      <c r="A567" s="13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t="e">
        <f t="shared" si="8"/>
        <v>#DIV/0!</v>
      </c>
    </row>
    <row r="568" spans="1:17" ht="42.75" hidden="1" x14ac:dyDescent="0.45">
      <c r="A568" s="13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>
        <f t="shared" si="8"/>
        <v>1</v>
      </c>
    </row>
    <row r="569" spans="1:17" ht="42.75" hidden="1" x14ac:dyDescent="0.45">
      <c r="A569" s="13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t="e">
        <f t="shared" si="8"/>
        <v>#DIV/0!</v>
      </c>
    </row>
    <row r="570" spans="1:17" ht="57" hidden="1" x14ac:dyDescent="0.45">
      <c r="A570" s="13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>
        <f t="shared" si="8"/>
        <v>49</v>
      </c>
    </row>
    <row r="571" spans="1:17" ht="42.75" hidden="1" x14ac:dyDescent="0.45">
      <c r="A571" s="13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>
        <f t="shared" si="8"/>
        <v>20</v>
      </c>
    </row>
    <row r="572" spans="1:17" ht="28.5" hidden="1" x14ac:dyDescent="0.45">
      <c r="A572" s="13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>
        <f t="shared" si="8"/>
        <v>142</v>
      </c>
    </row>
    <row r="573" spans="1:17" ht="42.75" hidden="1" x14ac:dyDescent="0.45">
      <c r="A573" s="1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>
        <f t="shared" si="8"/>
        <v>53</v>
      </c>
    </row>
    <row r="574" spans="1:17" ht="42.75" hidden="1" x14ac:dyDescent="0.45">
      <c r="A574" s="13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t="e">
        <f t="shared" si="8"/>
        <v>#DIV/0!</v>
      </c>
    </row>
    <row r="575" spans="1:17" ht="42.75" hidden="1" x14ac:dyDescent="0.45">
      <c r="A575" s="13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>
        <f t="shared" si="8"/>
        <v>38.444444444444443</v>
      </c>
    </row>
    <row r="576" spans="1:17" ht="42.75" hidden="1" x14ac:dyDescent="0.45">
      <c r="A576" s="13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>
        <f t="shared" si="8"/>
        <v>20</v>
      </c>
    </row>
    <row r="577" spans="1:17" ht="57" hidden="1" x14ac:dyDescent="0.45">
      <c r="A577" s="13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>
        <f t="shared" si="8"/>
        <v>64.75</v>
      </c>
    </row>
    <row r="578" spans="1:17" ht="42.75" hidden="1" x14ac:dyDescent="0.45">
      <c r="A578" s="13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>
        <f t="shared" si="8"/>
        <v>1</v>
      </c>
    </row>
    <row r="579" spans="1:17" ht="42.75" hidden="1" x14ac:dyDescent="0.45">
      <c r="A579" s="13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>
        <f t="shared" ref="Q579:Q642" si="9">AVERAGE(E579/L579)</f>
        <v>10</v>
      </c>
    </row>
    <row r="580" spans="1:17" ht="28.5" hidden="1" x14ac:dyDescent="0.45">
      <c r="A580" s="13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>
        <f t="shared" si="9"/>
        <v>2</v>
      </c>
    </row>
    <row r="581" spans="1:17" ht="28.5" hidden="1" x14ac:dyDescent="0.45">
      <c r="A581" s="13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>
        <f t="shared" si="9"/>
        <v>35</v>
      </c>
    </row>
    <row r="582" spans="1:17" ht="42.75" hidden="1" x14ac:dyDescent="0.45">
      <c r="A582" s="13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>
        <f t="shared" si="9"/>
        <v>1</v>
      </c>
    </row>
    <row r="583" spans="1:17" ht="42.75" hidden="1" x14ac:dyDescent="0.45">
      <c r="A583" s="1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t="e">
        <f t="shared" si="9"/>
        <v>#DIV/0!</v>
      </c>
    </row>
    <row r="584" spans="1:17" ht="42.75" hidden="1" x14ac:dyDescent="0.45">
      <c r="A584" s="13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t="e">
        <f t="shared" si="9"/>
        <v>#DIV/0!</v>
      </c>
    </row>
    <row r="585" spans="1:17" ht="42.75" hidden="1" x14ac:dyDescent="0.45">
      <c r="A585" s="13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>
        <f t="shared" si="9"/>
        <v>1</v>
      </c>
    </row>
    <row r="586" spans="1:17" ht="28.5" hidden="1" x14ac:dyDescent="0.45">
      <c r="A586" s="13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>
        <f t="shared" si="9"/>
        <v>5</v>
      </c>
    </row>
    <row r="587" spans="1:17" ht="42.75" hidden="1" x14ac:dyDescent="0.45">
      <c r="A587" s="13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t="e">
        <f t="shared" si="9"/>
        <v>#DIV/0!</v>
      </c>
    </row>
    <row r="588" spans="1:17" ht="42.75" hidden="1" x14ac:dyDescent="0.45">
      <c r="A588" s="13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>
        <f t="shared" si="9"/>
        <v>14</v>
      </c>
    </row>
    <row r="589" spans="1:17" ht="71.25" hidden="1" x14ac:dyDescent="0.45">
      <c r="A589" s="13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>
        <f t="shared" si="9"/>
        <v>389.28571428571428</v>
      </c>
    </row>
    <row r="590" spans="1:17" ht="42.75" hidden="1" x14ac:dyDescent="0.45">
      <c r="A590" s="13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>
        <f t="shared" si="9"/>
        <v>150.5</v>
      </c>
    </row>
    <row r="591" spans="1:17" hidden="1" x14ac:dyDescent="0.45">
      <c r="A591" s="13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>
        <f t="shared" si="9"/>
        <v>1</v>
      </c>
    </row>
    <row r="592" spans="1:17" ht="42.75" hidden="1" x14ac:dyDescent="0.45">
      <c r="A592" s="13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>
        <f t="shared" si="9"/>
        <v>24.777777777777779</v>
      </c>
    </row>
    <row r="593" spans="1:17" ht="42.75" hidden="1" x14ac:dyDescent="0.45">
      <c r="A593" s="1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>
        <f t="shared" si="9"/>
        <v>30.5</v>
      </c>
    </row>
    <row r="594" spans="1:17" ht="42.75" hidden="1" x14ac:dyDescent="0.45">
      <c r="A594" s="13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>
        <f t="shared" si="9"/>
        <v>250</v>
      </c>
    </row>
    <row r="595" spans="1:17" ht="57" hidden="1" x14ac:dyDescent="0.45">
      <c r="A595" s="13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>
        <f t="shared" si="9"/>
        <v>16.428571428571427</v>
      </c>
    </row>
    <row r="596" spans="1:17" ht="28.5" hidden="1" x14ac:dyDescent="0.45">
      <c r="A596" s="13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>
        <f t="shared" si="9"/>
        <v>13</v>
      </c>
    </row>
    <row r="597" spans="1:17" ht="42.75" hidden="1" x14ac:dyDescent="0.45">
      <c r="A597" s="13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>
        <f t="shared" si="9"/>
        <v>53.25</v>
      </c>
    </row>
    <row r="598" spans="1:17" ht="28.5" hidden="1" x14ac:dyDescent="0.45">
      <c r="A598" s="13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>
        <f t="shared" si="9"/>
        <v>3</v>
      </c>
    </row>
    <row r="599" spans="1:17" ht="42.75" hidden="1" x14ac:dyDescent="0.45">
      <c r="A599" s="13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>
        <f t="shared" si="9"/>
        <v>10</v>
      </c>
    </row>
    <row r="600" spans="1:17" ht="28.5" hidden="1" x14ac:dyDescent="0.45">
      <c r="A600" s="13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>
        <f t="shared" si="9"/>
        <v>121.42857142857143</v>
      </c>
    </row>
    <row r="601" spans="1:17" ht="42.75" hidden="1" x14ac:dyDescent="0.45">
      <c r="A601" s="13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>
        <f t="shared" si="9"/>
        <v>15.5</v>
      </c>
    </row>
    <row r="602" spans="1:17" ht="28.5" hidden="1" x14ac:dyDescent="0.45">
      <c r="A602" s="13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>
        <f t="shared" si="9"/>
        <v>100</v>
      </c>
    </row>
    <row r="603" spans="1:17" ht="42.75" hidden="1" x14ac:dyDescent="0.45">
      <c r="A603" s="1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>
        <f t="shared" si="9"/>
        <v>23.333333333333332</v>
      </c>
    </row>
    <row r="604" spans="1:17" ht="42.75" hidden="1" x14ac:dyDescent="0.45">
      <c r="A604" s="13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t="e">
        <f t="shared" si="9"/>
        <v>#DIV/0!</v>
      </c>
    </row>
    <row r="605" spans="1:17" ht="42.75" hidden="1" x14ac:dyDescent="0.45">
      <c r="A605" s="13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>
        <f t="shared" si="9"/>
        <v>45.386153846153846</v>
      </c>
    </row>
    <row r="606" spans="1:17" ht="42.75" hidden="1" x14ac:dyDescent="0.45">
      <c r="A606" s="13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t="e">
        <f t="shared" si="9"/>
        <v>#DIV/0!</v>
      </c>
    </row>
    <row r="607" spans="1:17" ht="28.5" hidden="1" x14ac:dyDescent="0.45">
      <c r="A607" s="13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>
        <f t="shared" si="9"/>
        <v>16.375</v>
      </c>
    </row>
    <row r="608" spans="1:17" ht="42.75" hidden="1" x14ac:dyDescent="0.45">
      <c r="A608" s="13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>
        <f t="shared" si="9"/>
        <v>10</v>
      </c>
    </row>
    <row r="609" spans="1:17" ht="42.75" hidden="1" x14ac:dyDescent="0.45">
      <c r="A609" s="13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t="e">
        <f t="shared" si="9"/>
        <v>#DIV/0!</v>
      </c>
    </row>
    <row r="610" spans="1:17" ht="42.75" hidden="1" x14ac:dyDescent="0.45">
      <c r="A610" s="13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>
        <f t="shared" si="9"/>
        <v>292.2</v>
      </c>
    </row>
    <row r="611" spans="1:17" ht="42.75" hidden="1" x14ac:dyDescent="0.45">
      <c r="A611" s="13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>
        <f t="shared" si="9"/>
        <v>5</v>
      </c>
    </row>
    <row r="612" spans="1:17" ht="42.75" hidden="1" x14ac:dyDescent="0.45">
      <c r="A612" s="13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t="e">
        <f t="shared" si="9"/>
        <v>#DIV/0!</v>
      </c>
    </row>
    <row r="613" spans="1:17" ht="42.75" hidden="1" x14ac:dyDescent="0.45">
      <c r="A613" s="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t="e">
        <f t="shared" si="9"/>
        <v>#DIV/0!</v>
      </c>
    </row>
    <row r="614" spans="1:17" ht="28.5" hidden="1" x14ac:dyDescent="0.45">
      <c r="A614" s="13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t="e">
        <f t="shared" si="9"/>
        <v>#DIV/0!</v>
      </c>
    </row>
    <row r="615" spans="1:17" ht="42.75" hidden="1" x14ac:dyDescent="0.45">
      <c r="A615" s="13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>
        <f t="shared" si="9"/>
        <v>105.93388429752066</v>
      </c>
    </row>
    <row r="616" spans="1:17" ht="42.75" hidden="1" x14ac:dyDescent="0.45">
      <c r="A616" s="13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t="e">
        <f t="shared" si="9"/>
        <v>#DIV/0!</v>
      </c>
    </row>
    <row r="617" spans="1:17" ht="42.75" hidden="1" x14ac:dyDescent="0.45">
      <c r="A617" s="13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t="e">
        <f t="shared" si="9"/>
        <v>#DIV/0!</v>
      </c>
    </row>
    <row r="618" spans="1:17" ht="42.75" hidden="1" x14ac:dyDescent="0.45">
      <c r="A618" s="13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t="e">
        <f t="shared" si="9"/>
        <v>#DIV/0!</v>
      </c>
    </row>
    <row r="619" spans="1:17" ht="42.75" hidden="1" x14ac:dyDescent="0.45">
      <c r="A619" s="13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>
        <f t="shared" si="9"/>
        <v>20</v>
      </c>
    </row>
    <row r="620" spans="1:17" ht="42.75" hidden="1" x14ac:dyDescent="0.45">
      <c r="A620" s="13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t="e">
        <f t="shared" si="9"/>
        <v>#DIV/0!</v>
      </c>
    </row>
    <row r="621" spans="1:17" ht="28.5" hidden="1" x14ac:dyDescent="0.45">
      <c r="A621" s="13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>
        <f t="shared" si="9"/>
        <v>1</v>
      </c>
    </row>
    <row r="622" spans="1:17" ht="42.75" hidden="1" x14ac:dyDescent="0.45">
      <c r="A622" s="13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>
        <f t="shared" si="9"/>
        <v>300</v>
      </c>
    </row>
    <row r="623" spans="1:17" ht="42.75" hidden="1" x14ac:dyDescent="0.45">
      <c r="A623" s="1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>
        <f t="shared" si="9"/>
        <v>87</v>
      </c>
    </row>
    <row r="624" spans="1:17" ht="42.75" hidden="1" x14ac:dyDescent="0.45">
      <c r="A624" s="13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>
        <f t="shared" si="9"/>
        <v>37.888888888888886</v>
      </c>
    </row>
    <row r="625" spans="1:17" ht="42.75" hidden="1" x14ac:dyDescent="0.45">
      <c r="A625" s="13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t="e">
        <f t="shared" si="9"/>
        <v>#DIV/0!</v>
      </c>
    </row>
    <row r="626" spans="1:17" ht="42.75" hidden="1" x14ac:dyDescent="0.45">
      <c r="A626" s="13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t="e">
        <f t="shared" si="9"/>
        <v>#DIV/0!</v>
      </c>
    </row>
    <row r="627" spans="1:17" ht="42.75" hidden="1" x14ac:dyDescent="0.45">
      <c r="A627" s="13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t="e">
        <f t="shared" si="9"/>
        <v>#DIV/0!</v>
      </c>
    </row>
    <row r="628" spans="1:17" ht="42.75" hidden="1" x14ac:dyDescent="0.45">
      <c r="A628" s="13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>
        <f t="shared" si="9"/>
        <v>111.41025641025641</v>
      </c>
    </row>
    <row r="629" spans="1:17" ht="42.75" hidden="1" x14ac:dyDescent="0.45">
      <c r="A629" s="13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>
        <f t="shared" si="9"/>
        <v>90</v>
      </c>
    </row>
    <row r="630" spans="1:17" ht="42.75" hidden="1" x14ac:dyDescent="0.45">
      <c r="A630" s="13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t="e">
        <f t="shared" si="9"/>
        <v>#DIV/0!</v>
      </c>
    </row>
    <row r="631" spans="1:17" ht="42.75" hidden="1" x14ac:dyDescent="0.45">
      <c r="A631" s="13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>
        <f t="shared" si="9"/>
        <v>116.66666666666667</v>
      </c>
    </row>
    <row r="632" spans="1:17" ht="42.75" hidden="1" x14ac:dyDescent="0.45">
      <c r="A632" s="13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>
        <f t="shared" si="9"/>
        <v>10</v>
      </c>
    </row>
    <row r="633" spans="1:17" ht="28.5" hidden="1" x14ac:dyDescent="0.45">
      <c r="A633" s="1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>
        <f t="shared" si="9"/>
        <v>76.666666666666671</v>
      </c>
    </row>
    <row r="634" spans="1:17" ht="28.5" hidden="1" x14ac:dyDescent="0.45">
      <c r="A634" s="13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t="e">
        <f t="shared" si="9"/>
        <v>#DIV/0!</v>
      </c>
    </row>
    <row r="635" spans="1:17" ht="42.75" hidden="1" x14ac:dyDescent="0.45">
      <c r="A635" s="13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>
        <f t="shared" si="9"/>
        <v>49.8</v>
      </c>
    </row>
    <row r="636" spans="1:17" ht="28.5" hidden="1" x14ac:dyDescent="0.45">
      <c r="A636" s="13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>
        <f t="shared" si="9"/>
        <v>1</v>
      </c>
    </row>
    <row r="637" spans="1:17" ht="28.5" hidden="1" x14ac:dyDescent="0.45">
      <c r="A637" s="13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>
        <f t="shared" si="9"/>
        <v>2</v>
      </c>
    </row>
    <row r="638" spans="1:17" ht="28.5" hidden="1" x14ac:dyDescent="0.45">
      <c r="A638" s="13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>
        <f t="shared" si="9"/>
        <v>4</v>
      </c>
    </row>
    <row r="639" spans="1:17" ht="42.75" hidden="1" x14ac:dyDescent="0.45">
      <c r="A639" s="13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t="e">
        <f t="shared" si="9"/>
        <v>#DIV/0!</v>
      </c>
    </row>
    <row r="640" spans="1:17" hidden="1" x14ac:dyDescent="0.45">
      <c r="A640" s="13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>
        <f t="shared" si="9"/>
        <v>3</v>
      </c>
    </row>
    <row r="641" spans="1:17" ht="28.5" hidden="1" x14ac:dyDescent="0.45">
      <c r="A641" s="13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>
        <f t="shared" si="9"/>
        <v>1</v>
      </c>
    </row>
    <row r="642" spans="1:17" ht="42.75" hidden="1" x14ac:dyDescent="0.45">
      <c r="A642" s="13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>
        <f t="shared" si="9"/>
        <v>50.5</v>
      </c>
    </row>
    <row r="643" spans="1:17" ht="42.75" hidden="1" x14ac:dyDescent="0.45">
      <c r="A643" s="1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>
        <f t="shared" ref="Q643:Q706" si="10">AVERAGE(E643/L643)</f>
        <v>151.31746031746033</v>
      </c>
    </row>
    <row r="644" spans="1:17" ht="42.75" hidden="1" x14ac:dyDescent="0.45">
      <c r="A644" s="13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>
        <f t="shared" si="10"/>
        <v>134.3592456301748</v>
      </c>
    </row>
    <row r="645" spans="1:17" ht="28.5" hidden="1" x14ac:dyDescent="0.45">
      <c r="A645" s="13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>
        <f t="shared" si="10"/>
        <v>174.02631578947367</v>
      </c>
    </row>
    <row r="646" spans="1:17" ht="42.75" hidden="1" x14ac:dyDescent="0.45">
      <c r="A646" s="13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>
        <f t="shared" si="10"/>
        <v>73.486268364348675</v>
      </c>
    </row>
    <row r="647" spans="1:17" ht="28.5" hidden="1" x14ac:dyDescent="0.45">
      <c r="A647" s="13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>
        <f t="shared" si="10"/>
        <v>23.518987341772153</v>
      </c>
    </row>
    <row r="648" spans="1:17" ht="42.75" hidden="1" x14ac:dyDescent="0.45">
      <c r="A648" s="13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>
        <f t="shared" si="10"/>
        <v>39.074444444444445</v>
      </c>
    </row>
    <row r="649" spans="1:17" ht="42.75" hidden="1" x14ac:dyDescent="0.45">
      <c r="A649" s="13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>
        <f t="shared" si="10"/>
        <v>125.94117647058823</v>
      </c>
    </row>
    <row r="650" spans="1:17" ht="28.5" hidden="1" x14ac:dyDescent="0.45">
      <c r="A650" s="13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>
        <f t="shared" si="10"/>
        <v>1644</v>
      </c>
    </row>
    <row r="651" spans="1:17" ht="42.75" hidden="1" x14ac:dyDescent="0.45">
      <c r="A651" s="13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>
        <f t="shared" si="10"/>
        <v>42.670731707317074</v>
      </c>
    </row>
    <row r="652" spans="1:17" ht="42.75" hidden="1" x14ac:dyDescent="0.45">
      <c r="A652" s="13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>
        <f t="shared" si="10"/>
        <v>35.125</v>
      </c>
    </row>
    <row r="653" spans="1:17" ht="42.75" hidden="1" x14ac:dyDescent="0.45">
      <c r="A653" s="1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>
        <f t="shared" si="10"/>
        <v>239.35238095238094</v>
      </c>
    </row>
    <row r="654" spans="1:17" ht="42.75" hidden="1" x14ac:dyDescent="0.45">
      <c r="A654" s="13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>
        <f t="shared" si="10"/>
        <v>107.64285714285714</v>
      </c>
    </row>
    <row r="655" spans="1:17" ht="42.75" hidden="1" x14ac:dyDescent="0.45">
      <c r="A655" s="13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>
        <f t="shared" si="10"/>
        <v>95.830623306233065</v>
      </c>
    </row>
    <row r="656" spans="1:17" ht="42.75" hidden="1" x14ac:dyDescent="0.45">
      <c r="A656" s="13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>
        <f t="shared" si="10"/>
        <v>31.663376110562684</v>
      </c>
    </row>
    <row r="657" spans="1:17" ht="42.75" hidden="1" x14ac:dyDescent="0.45">
      <c r="A657" s="13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>
        <f t="shared" si="10"/>
        <v>42.886861313868614</v>
      </c>
    </row>
    <row r="658" spans="1:17" ht="42.75" hidden="1" x14ac:dyDescent="0.45">
      <c r="A658" s="13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>
        <f t="shared" si="10"/>
        <v>122.73563218390805</v>
      </c>
    </row>
    <row r="659" spans="1:17" ht="42.75" hidden="1" x14ac:dyDescent="0.45">
      <c r="A659" s="13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>
        <f t="shared" si="10"/>
        <v>190.45454545454547</v>
      </c>
    </row>
    <row r="660" spans="1:17" ht="42.75" hidden="1" x14ac:dyDescent="0.45">
      <c r="A660" s="13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>
        <f t="shared" si="10"/>
        <v>109.33695652173913</v>
      </c>
    </row>
    <row r="661" spans="1:17" hidden="1" x14ac:dyDescent="0.45">
      <c r="A661" s="13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>
        <f t="shared" si="10"/>
        <v>143.66666666666666</v>
      </c>
    </row>
    <row r="662" spans="1:17" ht="42.75" hidden="1" x14ac:dyDescent="0.45">
      <c r="A662" s="13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>
        <f t="shared" si="10"/>
        <v>84.944444444444443</v>
      </c>
    </row>
    <row r="663" spans="1:17" ht="42.75" hidden="1" x14ac:dyDescent="0.45">
      <c r="A663" s="1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>
        <f t="shared" si="10"/>
        <v>10.555555555555555</v>
      </c>
    </row>
    <row r="664" spans="1:17" ht="42.75" hidden="1" x14ac:dyDescent="0.45">
      <c r="A664" s="13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>
        <f t="shared" si="10"/>
        <v>39</v>
      </c>
    </row>
    <row r="665" spans="1:17" ht="42.75" hidden="1" x14ac:dyDescent="0.45">
      <c r="A665" s="13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>
        <f t="shared" si="10"/>
        <v>100</v>
      </c>
    </row>
    <row r="666" spans="1:17" ht="42.75" hidden="1" x14ac:dyDescent="0.45">
      <c r="A666" s="13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>
        <f t="shared" si="10"/>
        <v>31.172413793103448</v>
      </c>
    </row>
    <row r="667" spans="1:17" ht="42.75" hidden="1" x14ac:dyDescent="0.45">
      <c r="A667" s="13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>
        <f t="shared" si="10"/>
        <v>155.33333333333334</v>
      </c>
    </row>
    <row r="668" spans="1:17" ht="42.75" hidden="1" x14ac:dyDescent="0.45">
      <c r="A668" s="13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>
        <f t="shared" si="10"/>
        <v>2</v>
      </c>
    </row>
    <row r="669" spans="1:17" ht="42.75" hidden="1" x14ac:dyDescent="0.45">
      <c r="A669" s="13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>
        <f t="shared" si="10"/>
        <v>178.92857142857142</v>
      </c>
    </row>
    <row r="670" spans="1:17" ht="42.75" hidden="1" x14ac:dyDescent="0.45">
      <c r="A670" s="13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>
        <f t="shared" si="10"/>
        <v>27.36</v>
      </c>
    </row>
    <row r="671" spans="1:17" ht="57" hidden="1" x14ac:dyDescent="0.45">
      <c r="A671" s="13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>
        <f t="shared" si="10"/>
        <v>1536.25</v>
      </c>
    </row>
    <row r="672" spans="1:17" ht="42.75" hidden="1" x14ac:dyDescent="0.45">
      <c r="A672" s="13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>
        <f t="shared" si="10"/>
        <v>84.99677419354839</v>
      </c>
    </row>
    <row r="673" spans="1:17" ht="42.75" hidden="1" x14ac:dyDescent="0.45">
      <c r="A673" s="1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>
        <f t="shared" si="10"/>
        <v>788.5333333333333</v>
      </c>
    </row>
    <row r="674" spans="1:17" ht="42.75" hidden="1" x14ac:dyDescent="0.45">
      <c r="A674" s="13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>
        <f t="shared" si="10"/>
        <v>50.29767441860465</v>
      </c>
    </row>
    <row r="675" spans="1:17" ht="42.75" hidden="1" x14ac:dyDescent="0.45">
      <c r="A675" s="13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>
        <f t="shared" si="10"/>
        <v>68.333333333333329</v>
      </c>
    </row>
    <row r="676" spans="1:17" ht="28.5" hidden="1" x14ac:dyDescent="0.45">
      <c r="A676" s="13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>
        <f t="shared" si="10"/>
        <v>7.5</v>
      </c>
    </row>
    <row r="677" spans="1:17" ht="42.75" hidden="1" x14ac:dyDescent="0.45">
      <c r="A677" s="13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>
        <f t="shared" si="10"/>
        <v>34.269230769230766</v>
      </c>
    </row>
    <row r="678" spans="1:17" ht="57" hidden="1" x14ac:dyDescent="0.45">
      <c r="A678" s="13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>
        <f t="shared" si="10"/>
        <v>61.291666666666664</v>
      </c>
    </row>
    <row r="679" spans="1:17" ht="42.75" hidden="1" x14ac:dyDescent="0.45">
      <c r="A679" s="13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>
        <f t="shared" si="10"/>
        <v>133.25</v>
      </c>
    </row>
    <row r="680" spans="1:17" ht="42.75" hidden="1" x14ac:dyDescent="0.45">
      <c r="A680" s="13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>
        <f t="shared" si="10"/>
        <v>65.17647058823529</v>
      </c>
    </row>
    <row r="681" spans="1:17" ht="42.75" hidden="1" x14ac:dyDescent="0.45">
      <c r="A681" s="13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>
        <f t="shared" si="10"/>
        <v>93.90425531914893</v>
      </c>
    </row>
    <row r="682" spans="1:17" ht="42.75" hidden="1" x14ac:dyDescent="0.45">
      <c r="A682" s="13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>
        <f t="shared" si="10"/>
        <v>150.65116279069767</v>
      </c>
    </row>
    <row r="683" spans="1:17" ht="42.75" hidden="1" x14ac:dyDescent="0.45">
      <c r="A683" s="1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>
        <f t="shared" si="10"/>
        <v>1</v>
      </c>
    </row>
    <row r="684" spans="1:17" ht="42.75" hidden="1" x14ac:dyDescent="0.45">
      <c r="A684" s="13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>
        <f t="shared" si="10"/>
        <v>13.25</v>
      </c>
    </row>
    <row r="685" spans="1:17" ht="42.75" hidden="1" x14ac:dyDescent="0.45">
      <c r="A685" s="13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>
        <f t="shared" si="10"/>
        <v>99.333333333333329</v>
      </c>
    </row>
    <row r="686" spans="1:17" ht="28.5" hidden="1" x14ac:dyDescent="0.45">
      <c r="A686" s="13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>
        <f t="shared" si="10"/>
        <v>177.39259259259259</v>
      </c>
    </row>
    <row r="687" spans="1:17" ht="42.75" hidden="1" x14ac:dyDescent="0.45">
      <c r="A687" s="13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>
        <f t="shared" si="10"/>
        <v>55.3</v>
      </c>
    </row>
    <row r="688" spans="1:17" ht="57" hidden="1" x14ac:dyDescent="0.45">
      <c r="A688" s="13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t="e">
        <f t="shared" si="10"/>
        <v>#DIV/0!</v>
      </c>
    </row>
    <row r="689" spans="1:17" ht="42.75" hidden="1" x14ac:dyDescent="0.45">
      <c r="A689" s="13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>
        <f t="shared" si="10"/>
        <v>591.66666666666663</v>
      </c>
    </row>
    <row r="690" spans="1:17" ht="42.75" hidden="1" x14ac:dyDescent="0.45">
      <c r="A690" s="13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>
        <f t="shared" si="10"/>
        <v>405.5</v>
      </c>
    </row>
    <row r="691" spans="1:17" ht="42.75" hidden="1" x14ac:dyDescent="0.45">
      <c r="A691" s="13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>
        <f t="shared" si="10"/>
        <v>343.14732142857144</v>
      </c>
    </row>
    <row r="692" spans="1:17" ht="28.5" hidden="1" x14ac:dyDescent="0.45">
      <c r="A692" s="13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>
        <f t="shared" si="10"/>
        <v>72.588235294117652</v>
      </c>
    </row>
    <row r="693" spans="1:17" ht="42.75" hidden="1" x14ac:dyDescent="0.45">
      <c r="A693" s="1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>
        <f t="shared" si="10"/>
        <v>26</v>
      </c>
    </row>
    <row r="694" spans="1:17" ht="42.75" hidden="1" x14ac:dyDescent="0.45">
      <c r="A694" s="13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>
        <f t="shared" si="10"/>
        <v>6.4975124378109452</v>
      </c>
    </row>
    <row r="695" spans="1:17" ht="28.5" hidden="1" x14ac:dyDescent="0.45">
      <c r="A695" s="13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>
        <f t="shared" si="10"/>
        <v>119.38513513513513</v>
      </c>
    </row>
    <row r="696" spans="1:17" ht="42.75" hidden="1" x14ac:dyDescent="0.45">
      <c r="A696" s="13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>
        <f t="shared" si="10"/>
        <v>84.285714285714292</v>
      </c>
    </row>
    <row r="697" spans="1:17" ht="42.75" hidden="1" x14ac:dyDescent="0.45">
      <c r="A697" s="13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>
        <f t="shared" si="10"/>
        <v>90.857142857142861</v>
      </c>
    </row>
    <row r="698" spans="1:17" ht="28.5" hidden="1" x14ac:dyDescent="0.45">
      <c r="A698" s="13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>
        <f t="shared" si="10"/>
        <v>1</v>
      </c>
    </row>
    <row r="699" spans="1:17" ht="42.75" hidden="1" x14ac:dyDescent="0.45">
      <c r="A699" s="13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>
        <f t="shared" si="10"/>
        <v>20.342105263157894</v>
      </c>
    </row>
    <row r="700" spans="1:17" ht="42.75" hidden="1" x14ac:dyDescent="0.45">
      <c r="A700" s="13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>
        <f t="shared" si="10"/>
        <v>530.68965517241384</v>
      </c>
    </row>
    <row r="701" spans="1:17" ht="42.75" hidden="1" x14ac:dyDescent="0.45">
      <c r="A701" s="13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>
        <f t="shared" si="10"/>
        <v>120.39184269662923</v>
      </c>
    </row>
    <row r="702" spans="1:17" ht="42.75" hidden="1" x14ac:dyDescent="0.45">
      <c r="A702" s="13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>
        <f t="shared" si="10"/>
        <v>13</v>
      </c>
    </row>
    <row r="703" spans="1:17" ht="42.75" hidden="1" x14ac:dyDescent="0.45">
      <c r="A703" s="1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>
        <f t="shared" si="10"/>
        <v>291.33333333333331</v>
      </c>
    </row>
    <row r="704" spans="1:17" ht="42.75" hidden="1" x14ac:dyDescent="0.45">
      <c r="A704" s="13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>
        <f t="shared" si="10"/>
        <v>124.9191891891892</v>
      </c>
    </row>
    <row r="705" spans="1:17" ht="42.75" hidden="1" x14ac:dyDescent="0.45">
      <c r="A705" s="13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>
        <f t="shared" si="10"/>
        <v>119.57142857142857</v>
      </c>
    </row>
    <row r="706" spans="1:17" ht="42.75" hidden="1" x14ac:dyDescent="0.45">
      <c r="A706" s="13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>
        <f t="shared" si="10"/>
        <v>120.25</v>
      </c>
    </row>
    <row r="707" spans="1:17" ht="28.5" hidden="1" x14ac:dyDescent="0.45">
      <c r="A707" s="13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>
        <f t="shared" ref="Q707:Q770" si="11">AVERAGE(E707/L707)</f>
        <v>195.4</v>
      </c>
    </row>
    <row r="708" spans="1:17" ht="42.75" hidden="1" x14ac:dyDescent="0.45">
      <c r="A708" s="13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t="e">
        <f t="shared" si="11"/>
        <v>#DIV/0!</v>
      </c>
    </row>
    <row r="709" spans="1:17" ht="42.75" hidden="1" x14ac:dyDescent="0.45">
      <c r="A709" s="13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>
        <f t="shared" si="11"/>
        <v>117.69868421052631</v>
      </c>
    </row>
    <row r="710" spans="1:17" ht="42.75" hidden="1" x14ac:dyDescent="0.45">
      <c r="A710" s="13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>
        <f t="shared" si="11"/>
        <v>23.948509485094849</v>
      </c>
    </row>
    <row r="711" spans="1:17" ht="28.5" hidden="1" x14ac:dyDescent="0.45">
      <c r="A711" s="13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>
        <f t="shared" si="11"/>
        <v>30.5</v>
      </c>
    </row>
    <row r="712" spans="1:17" ht="28.5" hidden="1" x14ac:dyDescent="0.45">
      <c r="A712" s="13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t="e">
        <f t="shared" si="11"/>
        <v>#DIV/0!</v>
      </c>
    </row>
    <row r="713" spans="1:17" ht="42.75" hidden="1" x14ac:dyDescent="0.45">
      <c r="A713" s="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>
        <f t="shared" si="11"/>
        <v>99.973372781065095</v>
      </c>
    </row>
    <row r="714" spans="1:17" ht="42.75" hidden="1" x14ac:dyDescent="0.45">
      <c r="A714" s="13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>
        <f t="shared" si="11"/>
        <v>26.25</v>
      </c>
    </row>
    <row r="715" spans="1:17" ht="42.75" hidden="1" x14ac:dyDescent="0.45">
      <c r="A715" s="13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>
        <f t="shared" si="11"/>
        <v>199</v>
      </c>
    </row>
    <row r="716" spans="1:17" ht="42.75" hidden="1" x14ac:dyDescent="0.45">
      <c r="A716" s="13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>
        <f t="shared" si="11"/>
        <v>80.321428571428569</v>
      </c>
    </row>
    <row r="717" spans="1:17" ht="42.75" hidden="1" x14ac:dyDescent="0.45">
      <c r="A717" s="13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>
        <f t="shared" si="11"/>
        <v>115.75</v>
      </c>
    </row>
    <row r="718" spans="1:17" ht="42.75" hidden="1" x14ac:dyDescent="0.45">
      <c r="A718" s="13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>
        <f t="shared" si="11"/>
        <v>44.6875</v>
      </c>
    </row>
    <row r="719" spans="1:17" hidden="1" x14ac:dyDescent="0.45">
      <c r="A719" s="13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>
        <f t="shared" si="11"/>
        <v>76.25</v>
      </c>
    </row>
    <row r="720" spans="1:17" ht="42.75" hidden="1" x14ac:dyDescent="0.45">
      <c r="A720" s="13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>
        <f t="shared" si="11"/>
        <v>22.5</v>
      </c>
    </row>
    <row r="721" spans="1:17" ht="42.75" hidden="1" x14ac:dyDescent="0.45">
      <c r="A721" s="13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>
        <f t="shared" si="11"/>
        <v>19.399999999999999</v>
      </c>
    </row>
    <row r="722" spans="1:17" ht="42.75" hidden="1" x14ac:dyDescent="0.45">
      <c r="A722" s="13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>
        <f t="shared" si="11"/>
        <v>66.707317073170728</v>
      </c>
    </row>
    <row r="723" spans="1:17" ht="57" hidden="1" x14ac:dyDescent="0.45">
      <c r="A723" s="1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>
        <f t="shared" si="11"/>
        <v>84.142857142857139</v>
      </c>
    </row>
    <row r="724" spans="1:17" ht="42.75" hidden="1" x14ac:dyDescent="0.45">
      <c r="A724" s="13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>
        <f t="shared" si="11"/>
        <v>215.72549019607843</v>
      </c>
    </row>
    <row r="725" spans="1:17" ht="28.5" hidden="1" x14ac:dyDescent="0.45">
      <c r="A725" s="13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>
        <f t="shared" si="11"/>
        <v>54.69</v>
      </c>
    </row>
    <row r="726" spans="1:17" ht="42.75" hidden="1" x14ac:dyDescent="0.45">
      <c r="A726" s="13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>
        <f t="shared" si="11"/>
        <v>51.62944055944056</v>
      </c>
    </row>
    <row r="727" spans="1:17" ht="42.75" hidden="1" x14ac:dyDescent="0.45">
      <c r="A727" s="13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>
        <f t="shared" si="11"/>
        <v>143.35714285714286</v>
      </c>
    </row>
    <row r="728" spans="1:17" ht="42.75" hidden="1" x14ac:dyDescent="0.45">
      <c r="A728" s="13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>
        <f t="shared" si="11"/>
        <v>72.428571428571431</v>
      </c>
    </row>
    <row r="729" spans="1:17" ht="42.75" hidden="1" x14ac:dyDescent="0.45">
      <c r="A729" s="13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>
        <f t="shared" si="11"/>
        <v>36.530201342281877</v>
      </c>
    </row>
    <row r="730" spans="1:17" ht="42.75" hidden="1" x14ac:dyDescent="0.45">
      <c r="A730" s="13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>
        <f t="shared" si="11"/>
        <v>60.903461538461535</v>
      </c>
    </row>
    <row r="731" spans="1:17" ht="42.75" hidden="1" x14ac:dyDescent="0.45">
      <c r="A731" s="13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>
        <f t="shared" si="11"/>
        <v>43.55</v>
      </c>
    </row>
    <row r="732" spans="1:17" ht="28.5" hidden="1" x14ac:dyDescent="0.45">
      <c r="A732" s="13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>
        <f t="shared" si="11"/>
        <v>99.766037735849054</v>
      </c>
    </row>
    <row r="733" spans="1:17" ht="42.75" hidden="1" x14ac:dyDescent="0.45">
      <c r="A733" s="1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>
        <f t="shared" si="11"/>
        <v>88.732394366197184</v>
      </c>
    </row>
    <row r="734" spans="1:17" ht="42.75" hidden="1" x14ac:dyDescent="0.45">
      <c r="A734" s="13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>
        <f t="shared" si="11"/>
        <v>4.9230769230769234</v>
      </c>
    </row>
    <row r="735" spans="1:17" ht="57" hidden="1" x14ac:dyDescent="0.45">
      <c r="A735" s="13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>
        <f t="shared" si="11"/>
        <v>17.822485207100591</v>
      </c>
    </row>
    <row r="736" spans="1:17" ht="28.5" hidden="1" x14ac:dyDescent="0.45">
      <c r="A736" s="13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>
        <f t="shared" si="11"/>
        <v>187.19298245614036</v>
      </c>
    </row>
    <row r="737" spans="1:17" ht="42.75" hidden="1" x14ac:dyDescent="0.45">
      <c r="A737" s="13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>
        <f t="shared" si="11"/>
        <v>234.80786026200875</v>
      </c>
    </row>
    <row r="738" spans="1:17" ht="42.75" hidden="1" x14ac:dyDescent="0.45">
      <c r="A738" s="13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>
        <f t="shared" si="11"/>
        <v>105.04629629629629</v>
      </c>
    </row>
    <row r="739" spans="1:17" ht="42.75" hidden="1" x14ac:dyDescent="0.45">
      <c r="A739" s="13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>
        <f t="shared" si="11"/>
        <v>56.666666666666664</v>
      </c>
    </row>
    <row r="740" spans="1:17" ht="28.5" hidden="1" x14ac:dyDescent="0.45">
      <c r="A740" s="13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>
        <f t="shared" si="11"/>
        <v>39.048780487804876</v>
      </c>
    </row>
    <row r="741" spans="1:17" ht="42.75" hidden="1" x14ac:dyDescent="0.45">
      <c r="A741" s="13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>
        <f t="shared" si="11"/>
        <v>68.345323741007192</v>
      </c>
    </row>
    <row r="742" spans="1:17" ht="42.75" hidden="1" x14ac:dyDescent="0.45">
      <c r="A742" s="13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>
        <f t="shared" si="11"/>
        <v>169.57894736842104</v>
      </c>
    </row>
    <row r="743" spans="1:17" ht="28.5" hidden="1" x14ac:dyDescent="0.45">
      <c r="A743" s="1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>
        <f t="shared" si="11"/>
        <v>141.42340425531913</v>
      </c>
    </row>
    <row r="744" spans="1:17" ht="42.75" hidden="1" x14ac:dyDescent="0.45">
      <c r="A744" s="13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>
        <f t="shared" si="11"/>
        <v>67.391304347826093</v>
      </c>
    </row>
    <row r="745" spans="1:17" ht="42.75" hidden="1" x14ac:dyDescent="0.45">
      <c r="A745" s="13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>
        <f t="shared" si="11"/>
        <v>54.266666666666666</v>
      </c>
    </row>
    <row r="746" spans="1:17" ht="28.5" hidden="1" x14ac:dyDescent="0.45">
      <c r="A746" s="13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>
        <f t="shared" si="11"/>
        <v>82.516129032258064</v>
      </c>
    </row>
    <row r="747" spans="1:17" ht="42.75" hidden="1" x14ac:dyDescent="0.45">
      <c r="A747" s="13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>
        <f t="shared" si="11"/>
        <v>53.729729729729726</v>
      </c>
    </row>
    <row r="748" spans="1:17" hidden="1" x14ac:dyDescent="0.45">
      <c r="A748" s="13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>
        <f t="shared" si="11"/>
        <v>34.206185567010309</v>
      </c>
    </row>
    <row r="749" spans="1:17" ht="42.75" hidden="1" x14ac:dyDescent="0.45">
      <c r="A749" s="13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>
        <f t="shared" si="11"/>
        <v>127.32727272727273</v>
      </c>
    </row>
    <row r="750" spans="1:17" ht="42.75" hidden="1" x14ac:dyDescent="0.45">
      <c r="A750" s="13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>
        <f t="shared" si="11"/>
        <v>45.56818181818182</v>
      </c>
    </row>
    <row r="751" spans="1:17" ht="42.75" hidden="1" x14ac:dyDescent="0.45">
      <c r="A751" s="13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>
        <f t="shared" si="11"/>
        <v>95.963636363636368</v>
      </c>
    </row>
    <row r="752" spans="1:17" ht="42.75" hidden="1" x14ac:dyDescent="0.45">
      <c r="A752" s="13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>
        <f t="shared" si="11"/>
        <v>77.271186440677965</v>
      </c>
    </row>
    <row r="753" spans="1:17" ht="42.75" hidden="1" x14ac:dyDescent="0.45">
      <c r="A753" s="1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>
        <f t="shared" si="11"/>
        <v>57.338709677419352</v>
      </c>
    </row>
    <row r="754" spans="1:17" ht="42.75" hidden="1" x14ac:dyDescent="0.45">
      <c r="A754" s="13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>
        <f t="shared" si="11"/>
        <v>53.19047619047619</v>
      </c>
    </row>
    <row r="755" spans="1:17" ht="42.75" hidden="1" x14ac:dyDescent="0.45">
      <c r="A755" s="13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>
        <f t="shared" si="11"/>
        <v>492.30769230769232</v>
      </c>
    </row>
    <row r="756" spans="1:17" ht="42.75" hidden="1" x14ac:dyDescent="0.45">
      <c r="A756" s="13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>
        <f t="shared" si="11"/>
        <v>42.346938775510203</v>
      </c>
    </row>
    <row r="757" spans="1:17" ht="42.75" hidden="1" x14ac:dyDescent="0.45">
      <c r="A757" s="13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>
        <f t="shared" si="11"/>
        <v>37.466029411764708</v>
      </c>
    </row>
    <row r="758" spans="1:17" ht="42.75" hidden="1" x14ac:dyDescent="0.45">
      <c r="A758" s="13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>
        <f t="shared" si="11"/>
        <v>37.454545454545453</v>
      </c>
    </row>
    <row r="759" spans="1:17" ht="42.75" hidden="1" x14ac:dyDescent="0.45">
      <c r="A759" s="13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>
        <f t="shared" si="11"/>
        <v>33.055555555555557</v>
      </c>
    </row>
    <row r="760" spans="1:17" ht="28.5" hidden="1" x14ac:dyDescent="0.45">
      <c r="A760" s="13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>
        <f t="shared" si="11"/>
        <v>134.21052631578948</v>
      </c>
    </row>
    <row r="761" spans="1:17" ht="42.75" hidden="1" x14ac:dyDescent="0.45">
      <c r="A761" s="13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>
        <f t="shared" si="11"/>
        <v>51.474747474747474</v>
      </c>
    </row>
    <row r="762" spans="1:17" ht="42.75" hidden="1" x14ac:dyDescent="0.45">
      <c r="A762" s="13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t="e">
        <f t="shared" si="11"/>
        <v>#DIV/0!</v>
      </c>
    </row>
    <row r="763" spans="1:17" ht="42.75" hidden="1" x14ac:dyDescent="0.45">
      <c r="A763" s="1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>
        <f t="shared" si="11"/>
        <v>39.166666666666664</v>
      </c>
    </row>
    <row r="764" spans="1:17" ht="42.75" hidden="1" x14ac:dyDescent="0.45">
      <c r="A764" s="13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t="e">
        <f t="shared" si="11"/>
        <v>#DIV/0!</v>
      </c>
    </row>
    <row r="765" spans="1:17" ht="42.75" hidden="1" x14ac:dyDescent="0.45">
      <c r="A765" s="13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>
        <f t="shared" si="11"/>
        <v>5</v>
      </c>
    </row>
    <row r="766" spans="1:17" ht="42.75" hidden="1" x14ac:dyDescent="0.45">
      <c r="A766" s="13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t="e">
        <f t="shared" si="11"/>
        <v>#DIV/0!</v>
      </c>
    </row>
    <row r="767" spans="1:17" ht="42.75" hidden="1" x14ac:dyDescent="0.45">
      <c r="A767" s="13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>
        <f t="shared" si="11"/>
        <v>57.295454545454547</v>
      </c>
    </row>
    <row r="768" spans="1:17" ht="42.75" hidden="1" x14ac:dyDescent="0.45">
      <c r="A768" s="13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t="e">
        <f t="shared" si="11"/>
        <v>#DIV/0!</v>
      </c>
    </row>
    <row r="769" spans="1:17" ht="57" hidden="1" x14ac:dyDescent="0.45">
      <c r="A769" s="13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>
        <f t="shared" si="11"/>
        <v>59</v>
      </c>
    </row>
    <row r="770" spans="1:17" ht="42.75" hidden="1" x14ac:dyDescent="0.45">
      <c r="A770" s="13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t="e">
        <f t="shared" si="11"/>
        <v>#DIV/0!</v>
      </c>
    </row>
    <row r="771" spans="1:17" ht="42.75" hidden="1" x14ac:dyDescent="0.45">
      <c r="A771" s="13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>
        <f t="shared" ref="Q771:Q834" si="12">AVERAGE(E771/L771)</f>
        <v>31.846153846153847</v>
      </c>
    </row>
    <row r="772" spans="1:17" ht="42.75" hidden="1" x14ac:dyDescent="0.45">
      <c r="A772" s="13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t="e">
        <f t="shared" si="12"/>
        <v>#DIV/0!</v>
      </c>
    </row>
    <row r="773" spans="1:17" ht="42.75" hidden="1" x14ac:dyDescent="0.45">
      <c r="A773" s="1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>
        <f t="shared" si="12"/>
        <v>10</v>
      </c>
    </row>
    <row r="774" spans="1:17" ht="57" hidden="1" x14ac:dyDescent="0.45">
      <c r="A774" s="13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>
        <f t="shared" si="12"/>
        <v>50</v>
      </c>
    </row>
    <row r="775" spans="1:17" ht="42.75" hidden="1" x14ac:dyDescent="0.45">
      <c r="A775" s="13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>
        <f t="shared" si="12"/>
        <v>16</v>
      </c>
    </row>
    <row r="776" spans="1:17" ht="42.75" hidden="1" x14ac:dyDescent="0.45">
      <c r="A776" s="13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>
        <f t="shared" si="12"/>
        <v>39</v>
      </c>
    </row>
    <row r="777" spans="1:17" ht="42.75" hidden="1" x14ac:dyDescent="0.45">
      <c r="A777" s="13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>
        <f t="shared" si="12"/>
        <v>34</v>
      </c>
    </row>
    <row r="778" spans="1:17" ht="42.75" hidden="1" x14ac:dyDescent="0.45">
      <c r="A778" s="13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>
        <f t="shared" si="12"/>
        <v>63.122807017543863</v>
      </c>
    </row>
    <row r="779" spans="1:17" ht="42.75" hidden="1" x14ac:dyDescent="0.45">
      <c r="A779" s="13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>
        <f t="shared" si="12"/>
        <v>7</v>
      </c>
    </row>
    <row r="780" spans="1:17" ht="42.75" hidden="1" x14ac:dyDescent="0.45">
      <c r="A780" s="13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>
        <f t="shared" si="12"/>
        <v>2</v>
      </c>
    </row>
    <row r="781" spans="1:17" ht="42.75" hidden="1" x14ac:dyDescent="0.45">
      <c r="A781" s="13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>
        <f t="shared" si="12"/>
        <v>66.666666666666671</v>
      </c>
    </row>
    <row r="782" spans="1:17" ht="28.5" hidden="1" x14ac:dyDescent="0.45">
      <c r="A782" s="13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>
        <f t="shared" si="12"/>
        <v>38.518518518518519</v>
      </c>
    </row>
    <row r="783" spans="1:17" ht="42.75" hidden="1" x14ac:dyDescent="0.45">
      <c r="A783" s="1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>
        <f t="shared" si="12"/>
        <v>42.609200000000001</v>
      </c>
    </row>
    <row r="784" spans="1:17" ht="42.75" hidden="1" x14ac:dyDescent="0.45">
      <c r="A784" s="13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>
        <f t="shared" si="12"/>
        <v>50</v>
      </c>
    </row>
    <row r="785" spans="1:17" ht="42.75" hidden="1" x14ac:dyDescent="0.45">
      <c r="A785" s="13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>
        <f t="shared" si="12"/>
        <v>63.485714285714288</v>
      </c>
    </row>
    <row r="786" spans="1:17" ht="42.75" hidden="1" x14ac:dyDescent="0.45">
      <c r="A786" s="13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>
        <f t="shared" si="12"/>
        <v>102.5</v>
      </c>
    </row>
    <row r="787" spans="1:17" ht="42.75" hidden="1" x14ac:dyDescent="0.45">
      <c r="A787" s="13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>
        <f t="shared" si="12"/>
        <v>31.142758620689655</v>
      </c>
    </row>
    <row r="788" spans="1:17" ht="42.75" hidden="1" x14ac:dyDescent="0.45">
      <c r="A788" s="13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>
        <f t="shared" si="12"/>
        <v>162.27272727272728</v>
      </c>
    </row>
    <row r="789" spans="1:17" ht="42.75" hidden="1" x14ac:dyDescent="0.45">
      <c r="A789" s="13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>
        <f t="shared" si="12"/>
        <v>80.588235294117652</v>
      </c>
    </row>
    <row r="790" spans="1:17" ht="42.75" hidden="1" x14ac:dyDescent="0.45">
      <c r="A790" s="13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>
        <f t="shared" si="12"/>
        <v>59.85441176470588</v>
      </c>
    </row>
    <row r="791" spans="1:17" ht="42.75" hidden="1" x14ac:dyDescent="0.45">
      <c r="A791" s="13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>
        <f t="shared" si="12"/>
        <v>132.85714285714286</v>
      </c>
    </row>
    <row r="792" spans="1:17" ht="42.75" hidden="1" x14ac:dyDescent="0.45">
      <c r="A792" s="13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>
        <f t="shared" si="12"/>
        <v>92.547820512820508</v>
      </c>
    </row>
    <row r="793" spans="1:17" ht="42.75" hidden="1" x14ac:dyDescent="0.45">
      <c r="A793" s="1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>
        <f t="shared" si="12"/>
        <v>60.859375</v>
      </c>
    </row>
    <row r="794" spans="1:17" ht="28.5" hidden="1" x14ac:dyDescent="0.45">
      <c r="A794" s="13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>
        <f t="shared" si="12"/>
        <v>41.851833333333339</v>
      </c>
    </row>
    <row r="795" spans="1:17" ht="42.75" hidden="1" x14ac:dyDescent="0.45">
      <c r="A795" s="13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>
        <f t="shared" si="12"/>
        <v>88.325937499999995</v>
      </c>
    </row>
    <row r="796" spans="1:17" ht="42.75" hidden="1" x14ac:dyDescent="0.45">
      <c r="A796" s="13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>
        <f t="shared" si="12"/>
        <v>158.96226415094338</v>
      </c>
    </row>
    <row r="797" spans="1:17" ht="42.75" hidden="1" x14ac:dyDescent="0.45">
      <c r="A797" s="13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>
        <f t="shared" si="12"/>
        <v>85.054347826086953</v>
      </c>
    </row>
    <row r="798" spans="1:17" ht="57" hidden="1" x14ac:dyDescent="0.45">
      <c r="A798" s="13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>
        <f t="shared" si="12"/>
        <v>112.61111111111111</v>
      </c>
    </row>
    <row r="799" spans="1:17" ht="42.75" hidden="1" x14ac:dyDescent="0.45">
      <c r="A799" s="13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>
        <f t="shared" si="12"/>
        <v>45.436619718309856</v>
      </c>
    </row>
    <row r="800" spans="1:17" ht="42.75" hidden="1" x14ac:dyDescent="0.45">
      <c r="A800" s="13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>
        <f t="shared" si="12"/>
        <v>46.218390804597703</v>
      </c>
    </row>
    <row r="801" spans="1:17" ht="42.75" hidden="1" x14ac:dyDescent="0.45">
      <c r="A801" s="13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>
        <f t="shared" si="12"/>
        <v>178.60714285714286</v>
      </c>
    </row>
    <row r="802" spans="1:17" ht="42.75" hidden="1" x14ac:dyDescent="0.45">
      <c r="A802" s="13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>
        <f t="shared" si="12"/>
        <v>40.75</v>
      </c>
    </row>
    <row r="803" spans="1:17" ht="42.75" hidden="1" x14ac:dyDescent="0.45">
      <c r="A803" s="1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>
        <f t="shared" si="12"/>
        <v>43.733921568627444</v>
      </c>
    </row>
    <row r="804" spans="1:17" ht="42.75" hidden="1" x14ac:dyDescent="0.45">
      <c r="A804" s="13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>
        <f t="shared" si="12"/>
        <v>81.066666666666663</v>
      </c>
    </row>
    <row r="805" spans="1:17" ht="42.75" hidden="1" x14ac:dyDescent="0.45">
      <c r="A805" s="13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>
        <f t="shared" si="12"/>
        <v>74.60526315789474</v>
      </c>
    </row>
    <row r="806" spans="1:17" ht="42.75" hidden="1" x14ac:dyDescent="0.45">
      <c r="A806" s="13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>
        <f t="shared" si="12"/>
        <v>305.55555555555554</v>
      </c>
    </row>
    <row r="807" spans="1:17" ht="42.75" hidden="1" x14ac:dyDescent="0.45">
      <c r="A807" s="13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>
        <f t="shared" si="12"/>
        <v>58.333333333333336</v>
      </c>
    </row>
    <row r="808" spans="1:17" hidden="1" x14ac:dyDescent="0.45">
      <c r="A808" s="13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>
        <f t="shared" si="12"/>
        <v>117.67605633802818</v>
      </c>
    </row>
    <row r="809" spans="1:17" ht="28.5" hidden="1" x14ac:dyDescent="0.45">
      <c r="A809" s="13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>
        <f t="shared" si="12"/>
        <v>73.771929824561397</v>
      </c>
    </row>
    <row r="810" spans="1:17" ht="42.75" hidden="1" x14ac:dyDescent="0.45">
      <c r="A810" s="13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>
        <f t="shared" si="12"/>
        <v>104.65116279069767</v>
      </c>
    </row>
    <row r="811" spans="1:17" ht="42.75" hidden="1" x14ac:dyDescent="0.45">
      <c r="A811" s="13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>
        <f t="shared" si="12"/>
        <v>79.82692307692308</v>
      </c>
    </row>
    <row r="812" spans="1:17" ht="42.75" hidden="1" x14ac:dyDescent="0.45">
      <c r="A812" s="13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>
        <f t="shared" si="12"/>
        <v>58.333333333333336</v>
      </c>
    </row>
    <row r="813" spans="1:17" ht="28.5" hidden="1" x14ac:dyDescent="0.45">
      <c r="A813" s="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>
        <f t="shared" si="12"/>
        <v>86.666666666666671</v>
      </c>
    </row>
    <row r="814" spans="1:17" ht="42.75" hidden="1" x14ac:dyDescent="0.45">
      <c r="A814" s="13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>
        <f t="shared" si="12"/>
        <v>27.606060606060606</v>
      </c>
    </row>
    <row r="815" spans="1:17" ht="28.5" hidden="1" x14ac:dyDescent="0.45">
      <c r="A815" s="13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>
        <f t="shared" si="12"/>
        <v>24.999375000000001</v>
      </c>
    </row>
    <row r="816" spans="1:17" ht="42.75" hidden="1" x14ac:dyDescent="0.45">
      <c r="A816" s="13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>
        <f t="shared" si="12"/>
        <v>45.464285714285715</v>
      </c>
    </row>
    <row r="817" spans="1:17" ht="28.5" hidden="1" x14ac:dyDescent="0.45">
      <c r="A817" s="13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>
        <f t="shared" si="12"/>
        <v>99.534883720930239</v>
      </c>
    </row>
    <row r="818" spans="1:17" ht="28.5" hidden="1" x14ac:dyDescent="0.45">
      <c r="A818" s="13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>
        <f t="shared" si="12"/>
        <v>39.31</v>
      </c>
    </row>
    <row r="819" spans="1:17" ht="42.75" hidden="1" x14ac:dyDescent="0.45">
      <c r="A819" s="13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>
        <f t="shared" si="12"/>
        <v>89.419999999999987</v>
      </c>
    </row>
    <row r="820" spans="1:17" ht="42.75" hidden="1" x14ac:dyDescent="0.45">
      <c r="A820" s="13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>
        <f t="shared" si="12"/>
        <v>28.684210526315791</v>
      </c>
    </row>
    <row r="821" spans="1:17" ht="28.5" hidden="1" x14ac:dyDescent="0.45">
      <c r="A821" s="13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>
        <f t="shared" si="12"/>
        <v>31.071428571428573</v>
      </c>
    </row>
    <row r="822" spans="1:17" ht="42.75" hidden="1" x14ac:dyDescent="0.45">
      <c r="A822" s="13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>
        <f t="shared" si="12"/>
        <v>70.55263157894737</v>
      </c>
    </row>
    <row r="823" spans="1:17" ht="42.75" hidden="1" x14ac:dyDescent="0.45">
      <c r="A823" s="1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>
        <f t="shared" si="12"/>
        <v>224.12820512820514</v>
      </c>
    </row>
    <row r="824" spans="1:17" ht="28.5" hidden="1" x14ac:dyDescent="0.45">
      <c r="A824" s="13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>
        <f t="shared" si="12"/>
        <v>51.811594202898547</v>
      </c>
    </row>
    <row r="825" spans="1:17" ht="42.75" hidden="1" x14ac:dyDescent="0.45">
      <c r="A825" s="13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>
        <f t="shared" si="12"/>
        <v>43.515151515151516</v>
      </c>
    </row>
    <row r="826" spans="1:17" ht="42.75" hidden="1" x14ac:dyDescent="0.45">
      <c r="A826" s="13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>
        <f t="shared" si="12"/>
        <v>39.816666666666663</v>
      </c>
    </row>
    <row r="827" spans="1:17" ht="28.5" hidden="1" x14ac:dyDescent="0.45">
      <c r="A827" s="13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>
        <f t="shared" si="12"/>
        <v>126.8080808080808</v>
      </c>
    </row>
    <row r="828" spans="1:17" ht="42.75" hidden="1" x14ac:dyDescent="0.45">
      <c r="A828" s="13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>
        <f t="shared" si="12"/>
        <v>113.87755102040816</v>
      </c>
    </row>
    <row r="829" spans="1:17" ht="42.75" hidden="1" x14ac:dyDescent="0.45">
      <c r="A829" s="13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>
        <f t="shared" si="12"/>
        <v>28.181818181818183</v>
      </c>
    </row>
    <row r="830" spans="1:17" ht="42.75" hidden="1" x14ac:dyDescent="0.45">
      <c r="A830" s="13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>
        <f t="shared" si="12"/>
        <v>36.60526315789474</v>
      </c>
    </row>
    <row r="831" spans="1:17" ht="42.75" hidden="1" x14ac:dyDescent="0.45">
      <c r="A831" s="13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>
        <f t="shared" si="12"/>
        <v>32.5</v>
      </c>
    </row>
    <row r="832" spans="1:17" ht="42.75" hidden="1" x14ac:dyDescent="0.45">
      <c r="A832" s="13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>
        <f t="shared" si="12"/>
        <v>60.65625</v>
      </c>
    </row>
    <row r="833" spans="1:17" ht="28.5" hidden="1" x14ac:dyDescent="0.45">
      <c r="A833" s="1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>
        <f t="shared" si="12"/>
        <v>175</v>
      </c>
    </row>
    <row r="834" spans="1:17" ht="42.75" hidden="1" x14ac:dyDescent="0.45">
      <c r="A834" s="13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>
        <f t="shared" si="12"/>
        <v>97.993896103896105</v>
      </c>
    </row>
    <row r="835" spans="1:17" hidden="1" x14ac:dyDescent="0.45">
      <c r="A835" s="13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>
        <f t="shared" ref="Q835:Q898" si="13">AVERAGE(E835/L835)</f>
        <v>148.78048780487805</v>
      </c>
    </row>
    <row r="836" spans="1:17" ht="42.75" hidden="1" x14ac:dyDescent="0.45">
      <c r="A836" s="13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>
        <f t="shared" si="13"/>
        <v>96.08</v>
      </c>
    </row>
    <row r="837" spans="1:17" ht="42.75" hidden="1" x14ac:dyDescent="0.45">
      <c r="A837" s="13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>
        <f t="shared" si="13"/>
        <v>58.625</v>
      </c>
    </row>
    <row r="838" spans="1:17" hidden="1" x14ac:dyDescent="0.45">
      <c r="A838" s="13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>
        <f t="shared" si="13"/>
        <v>109.70695652173914</v>
      </c>
    </row>
    <row r="839" spans="1:17" ht="28.5" hidden="1" x14ac:dyDescent="0.45">
      <c r="A839" s="13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>
        <f t="shared" si="13"/>
        <v>49.112903225806448</v>
      </c>
    </row>
    <row r="840" spans="1:17" ht="42.75" hidden="1" x14ac:dyDescent="0.45">
      <c r="A840" s="13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>
        <f t="shared" si="13"/>
        <v>47.672131147540981</v>
      </c>
    </row>
    <row r="841" spans="1:17" ht="42.75" hidden="1" x14ac:dyDescent="0.45">
      <c r="A841" s="13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>
        <f t="shared" si="13"/>
        <v>60.737812499999997</v>
      </c>
    </row>
    <row r="842" spans="1:17" ht="42.75" hidden="1" x14ac:dyDescent="0.45">
      <c r="A842" s="13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>
        <f t="shared" si="13"/>
        <v>63.37715789473684</v>
      </c>
    </row>
    <row r="843" spans="1:17" ht="42.75" hidden="1" x14ac:dyDescent="0.45">
      <c r="A843" s="1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>
        <f t="shared" si="13"/>
        <v>53.893617021276597</v>
      </c>
    </row>
    <row r="844" spans="1:17" ht="42.75" hidden="1" x14ac:dyDescent="0.45">
      <c r="A844" s="13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>
        <f t="shared" si="13"/>
        <v>66.871794871794876</v>
      </c>
    </row>
    <row r="845" spans="1:17" ht="42.75" hidden="1" x14ac:dyDescent="0.45">
      <c r="A845" s="13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>
        <f t="shared" si="13"/>
        <v>63.102362204724407</v>
      </c>
    </row>
    <row r="846" spans="1:17" ht="42.75" hidden="1" x14ac:dyDescent="0.45">
      <c r="A846" s="13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>
        <f t="shared" si="13"/>
        <v>36.628930817610062</v>
      </c>
    </row>
    <row r="847" spans="1:17" ht="42.75" hidden="1" x14ac:dyDescent="0.45">
      <c r="A847" s="13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>
        <f t="shared" si="13"/>
        <v>34.005706214689269</v>
      </c>
    </row>
    <row r="848" spans="1:17" ht="42.75" hidden="1" x14ac:dyDescent="0.45">
      <c r="A848" s="13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>
        <f t="shared" si="13"/>
        <v>28.553404255319148</v>
      </c>
    </row>
    <row r="849" spans="1:17" ht="28.5" hidden="1" x14ac:dyDescent="0.45">
      <c r="A849" s="13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>
        <f t="shared" si="13"/>
        <v>10</v>
      </c>
    </row>
    <row r="850" spans="1:17" ht="42.75" hidden="1" x14ac:dyDescent="0.45">
      <c r="A850" s="13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>
        <f t="shared" si="13"/>
        <v>18.75</v>
      </c>
    </row>
    <row r="851" spans="1:17" ht="57" hidden="1" x14ac:dyDescent="0.45">
      <c r="A851" s="13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>
        <f t="shared" si="13"/>
        <v>41.704347826086959</v>
      </c>
    </row>
    <row r="852" spans="1:17" ht="42.75" hidden="1" x14ac:dyDescent="0.45">
      <c r="A852" s="13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>
        <f t="shared" si="13"/>
        <v>46.669172932330824</v>
      </c>
    </row>
    <row r="853" spans="1:17" ht="42.75" hidden="1" x14ac:dyDescent="0.45">
      <c r="A853" s="1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>
        <f t="shared" si="13"/>
        <v>37.271428571428572</v>
      </c>
    </row>
    <row r="854" spans="1:17" ht="28.5" hidden="1" x14ac:dyDescent="0.45">
      <c r="A854" s="13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>
        <f t="shared" si="13"/>
        <v>59.258064516129032</v>
      </c>
    </row>
    <row r="855" spans="1:17" ht="42.75" hidden="1" x14ac:dyDescent="0.45">
      <c r="A855" s="13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>
        <f t="shared" si="13"/>
        <v>30</v>
      </c>
    </row>
    <row r="856" spans="1:17" ht="42.75" hidden="1" x14ac:dyDescent="0.45">
      <c r="A856" s="13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>
        <f t="shared" si="13"/>
        <v>65.8623246492986</v>
      </c>
    </row>
    <row r="857" spans="1:17" ht="28.5" hidden="1" x14ac:dyDescent="0.45">
      <c r="A857" s="13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>
        <f t="shared" si="13"/>
        <v>31.914893617021278</v>
      </c>
    </row>
    <row r="858" spans="1:17" ht="42.75" hidden="1" x14ac:dyDescent="0.45">
      <c r="A858" s="13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>
        <f t="shared" si="13"/>
        <v>19.464285714285715</v>
      </c>
    </row>
    <row r="859" spans="1:17" ht="28.5" hidden="1" x14ac:dyDescent="0.45">
      <c r="A859" s="13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>
        <f t="shared" si="13"/>
        <v>50</v>
      </c>
    </row>
    <row r="860" spans="1:17" ht="42.75" hidden="1" x14ac:dyDescent="0.45">
      <c r="A860" s="13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>
        <f t="shared" si="13"/>
        <v>22.737763157894737</v>
      </c>
    </row>
    <row r="861" spans="1:17" ht="42.75" hidden="1" x14ac:dyDescent="0.45">
      <c r="A861" s="13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>
        <f t="shared" si="13"/>
        <v>42.724489795918366</v>
      </c>
    </row>
    <row r="862" spans="1:17" ht="42.75" hidden="1" x14ac:dyDescent="0.45">
      <c r="A862" s="13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>
        <f t="shared" si="13"/>
        <v>52.916666666666664</v>
      </c>
    </row>
    <row r="863" spans="1:17" ht="42.75" hidden="1" x14ac:dyDescent="0.45">
      <c r="A863" s="1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>
        <f t="shared" si="13"/>
        <v>50.5</v>
      </c>
    </row>
    <row r="864" spans="1:17" ht="42.75" hidden="1" x14ac:dyDescent="0.45">
      <c r="A864" s="13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>
        <f t="shared" si="13"/>
        <v>42.5</v>
      </c>
    </row>
    <row r="865" spans="1:17" ht="42.75" hidden="1" x14ac:dyDescent="0.45">
      <c r="A865" s="13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>
        <f t="shared" si="13"/>
        <v>18</v>
      </c>
    </row>
    <row r="866" spans="1:17" ht="42.75" hidden="1" x14ac:dyDescent="0.45">
      <c r="A866" s="13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>
        <f t="shared" si="13"/>
        <v>34.177215189873415</v>
      </c>
    </row>
    <row r="867" spans="1:17" ht="42.75" hidden="1" x14ac:dyDescent="0.45">
      <c r="A867" s="13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>
        <f t="shared" si="13"/>
        <v>22.5</v>
      </c>
    </row>
    <row r="868" spans="1:17" ht="42.75" hidden="1" x14ac:dyDescent="0.45">
      <c r="A868" s="13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>
        <f t="shared" si="13"/>
        <v>58.18181818181818</v>
      </c>
    </row>
    <row r="869" spans="1:17" ht="42.75" hidden="1" x14ac:dyDescent="0.45">
      <c r="A869" s="13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>
        <f t="shared" si="13"/>
        <v>109.18181818181819</v>
      </c>
    </row>
    <row r="870" spans="1:17" ht="57" hidden="1" x14ac:dyDescent="0.45">
      <c r="A870" s="13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>
        <f t="shared" si="13"/>
        <v>50</v>
      </c>
    </row>
    <row r="871" spans="1:17" ht="57" hidden="1" x14ac:dyDescent="0.45">
      <c r="A871" s="13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>
        <f t="shared" si="13"/>
        <v>346.66666666666669</v>
      </c>
    </row>
    <row r="872" spans="1:17" ht="42.75" hidden="1" x14ac:dyDescent="0.45">
      <c r="A872" s="13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>
        <f t="shared" si="13"/>
        <v>12.4</v>
      </c>
    </row>
    <row r="873" spans="1:17" ht="42.75" hidden="1" x14ac:dyDescent="0.45">
      <c r="A873" s="1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>
        <f t="shared" si="13"/>
        <v>27.083333333333332</v>
      </c>
    </row>
    <row r="874" spans="1:17" ht="42.75" hidden="1" x14ac:dyDescent="0.45">
      <c r="A874" s="13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>
        <f t="shared" si="13"/>
        <v>32.5</v>
      </c>
    </row>
    <row r="875" spans="1:17" ht="28.5" hidden="1" x14ac:dyDescent="0.45">
      <c r="A875" s="13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>
        <f t="shared" si="13"/>
        <v>9</v>
      </c>
    </row>
    <row r="876" spans="1:17" ht="42.75" hidden="1" x14ac:dyDescent="0.45">
      <c r="A876" s="13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>
        <f t="shared" si="13"/>
        <v>34.761904761904759</v>
      </c>
    </row>
    <row r="877" spans="1:17" ht="57" hidden="1" x14ac:dyDescent="0.45">
      <c r="A877" s="13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t="e">
        <f t="shared" si="13"/>
        <v>#DIV/0!</v>
      </c>
    </row>
    <row r="878" spans="1:17" ht="28.5" hidden="1" x14ac:dyDescent="0.45">
      <c r="A878" s="13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>
        <f t="shared" si="13"/>
        <v>28.577777777777779</v>
      </c>
    </row>
    <row r="879" spans="1:17" ht="42.75" hidden="1" x14ac:dyDescent="0.45">
      <c r="A879" s="13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>
        <f t="shared" si="13"/>
        <v>46.586206896551722</v>
      </c>
    </row>
    <row r="880" spans="1:17" ht="42.75" hidden="1" x14ac:dyDescent="0.45">
      <c r="A880" s="13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>
        <f t="shared" si="13"/>
        <v>32.5</v>
      </c>
    </row>
    <row r="881" spans="1:17" ht="42.75" hidden="1" x14ac:dyDescent="0.45">
      <c r="A881" s="13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>
        <f t="shared" si="13"/>
        <v>21.466666666666665</v>
      </c>
    </row>
    <row r="882" spans="1:17" ht="42.75" hidden="1" x14ac:dyDescent="0.45">
      <c r="A882" s="13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>
        <f t="shared" si="13"/>
        <v>14.125</v>
      </c>
    </row>
    <row r="883" spans="1:17" ht="42.75" hidden="1" x14ac:dyDescent="0.45">
      <c r="A883" s="1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>
        <f t="shared" si="13"/>
        <v>30</v>
      </c>
    </row>
    <row r="884" spans="1:17" ht="42.75" hidden="1" x14ac:dyDescent="0.45">
      <c r="A884" s="13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>
        <f t="shared" si="13"/>
        <v>21.571428571428573</v>
      </c>
    </row>
    <row r="885" spans="1:17" ht="42.75" hidden="1" x14ac:dyDescent="0.45">
      <c r="A885" s="13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>
        <f t="shared" si="13"/>
        <v>83.375</v>
      </c>
    </row>
    <row r="886" spans="1:17" ht="42.75" hidden="1" x14ac:dyDescent="0.45">
      <c r="A886" s="13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>
        <f t="shared" si="13"/>
        <v>10</v>
      </c>
    </row>
    <row r="887" spans="1:17" ht="42.75" hidden="1" x14ac:dyDescent="0.45">
      <c r="A887" s="13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>
        <f t="shared" si="13"/>
        <v>35.714285714285715</v>
      </c>
    </row>
    <row r="888" spans="1:17" ht="42.75" hidden="1" x14ac:dyDescent="0.45">
      <c r="A888" s="13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>
        <f t="shared" si="13"/>
        <v>29.285714285714285</v>
      </c>
    </row>
    <row r="889" spans="1:17" ht="42.75" hidden="1" x14ac:dyDescent="0.45">
      <c r="A889" s="13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t="e">
        <f t="shared" si="13"/>
        <v>#DIV/0!</v>
      </c>
    </row>
    <row r="890" spans="1:17" ht="57" hidden="1" x14ac:dyDescent="0.45">
      <c r="A890" s="13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>
        <f t="shared" si="13"/>
        <v>18</v>
      </c>
    </row>
    <row r="891" spans="1:17" ht="42.75" hidden="1" x14ac:dyDescent="0.45">
      <c r="A891" s="13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>
        <f t="shared" si="13"/>
        <v>73.760000000000005</v>
      </c>
    </row>
    <row r="892" spans="1:17" ht="42.75" hidden="1" x14ac:dyDescent="0.45">
      <c r="A892" s="13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>
        <f t="shared" si="13"/>
        <v>31.25</v>
      </c>
    </row>
    <row r="893" spans="1:17" ht="42.75" hidden="1" x14ac:dyDescent="0.45">
      <c r="A893" s="1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>
        <f t="shared" si="13"/>
        <v>28.888888888888889</v>
      </c>
    </row>
    <row r="894" spans="1:17" ht="42.75" hidden="1" x14ac:dyDescent="0.45">
      <c r="A894" s="13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>
        <f t="shared" si="13"/>
        <v>143.8235294117647</v>
      </c>
    </row>
    <row r="895" spans="1:17" ht="42.75" hidden="1" x14ac:dyDescent="0.45">
      <c r="A895" s="13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>
        <f t="shared" si="13"/>
        <v>40</v>
      </c>
    </row>
    <row r="896" spans="1:17" ht="42.75" hidden="1" x14ac:dyDescent="0.45">
      <c r="A896" s="13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>
        <f t="shared" si="13"/>
        <v>147.81132075471697</v>
      </c>
    </row>
    <row r="897" spans="1:17" ht="42.75" hidden="1" x14ac:dyDescent="0.45">
      <c r="A897" s="13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>
        <f t="shared" si="13"/>
        <v>27.857142857142858</v>
      </c>
    </row>
    <row r="898" spans="1:17" ht="42.75" hidden="1" x14ac:dyDescent="0.45">
      <c r="A898" s="13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>
        <f t="shared" si="13"/>
        <v>44.444444444444443</v>
      </c>
    </row>
    <row r="899" spans="1:17" ht="42.75" hidden="1" x14ac:dyDescent="0.45">
      <c r="A899" s="13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t="e">
        <f t="shared" ref="Q899:Q962" si="14">AVERAGE(E899/L899)</f>
        <v>#DIV/0!</v>
      </c>
    </row>
    <row r="900" spans="1:17" ht="42.75" hidden="1" x14ac:dyDescent="0.45">
      <c r="A900" s="13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>
        <f t="shared" si="14"/>
        <v>35</v>
      </c>
    </row>
    <row r="901" spans="1:17" ht="42.75" hidden="1" x14ac:dyDescent="0.45">
      <c r="A901" s="13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>
        <f t="shared" si="14"/>
        <v>35</v>
      </c>
    </row>
    <row r="902" spans="1:17" ht="28.5" hidden="1" x14ac:dyDescent="0.45">
      <c r="A902" s="13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>
        <f t="shared" si="14"/>
        <v>10.5</v>
      </c>
    </row>
    <row r="903" spans="1:17" ht="57" hidden="1" x14ac:dyDescent="0.45">
      <c r="A903" s="1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t="e">
        <f t="shared" si="14"/>
        <v>#DIV/0!</v>
      </c>
    </row>
    <row r="904" spans="1:17" ht="57" hidden="1" x14ac:dyDescent="0.45">
      <c r="A904" s="13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>
        <f t="shared" si="14"/>
        <v>30</v>
      </c>
    </row>
    <row r="905" spans="1:17" ht="42.75" hidden="1" x14ac:dyDescent="0.45">
      <c r="A905" s="13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>
        <f t="shared" si="14"/>
        <v>40</v>
      </c>
    </row>
    <row r="906" spans="1:17" ht="42.75" hidden="1" x14ac:dyDescent="0.45">
      <c r="A906" s="13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>
        <f t="shared" si="14"/>
        <v>50.333333333333336</v>
      </c>
    </row>
    <row r="907" spans="1:17" ht="42.75" hidden="1" x14ac:dyDescent="0.45">
      <c r="A907" s="13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>
        <f t="shared" si="14"/>
        <v>32.666666666666664</v>
      </c>
    </row>
    <row r="908" spans="1:17" ht="28.5" hidden="1" x14ac:dyDescent="0.45">
      <c r="A908" s="13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t="e">
        <f t="shared" si="14"/>
        <v>#DIV/0!</v>
      </c>
    </row>
    <row r="909" spans="1:17" ht="28.5" hidden="1" x14ac:dyDescent="0.45">
      <c r="A909" s="13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t="e">
        <f t="shared" si="14"/>
        <v>#DIV/0!</v>
      </c>
    </row>
    <row r="910" spans="1:17" ht="42.75" hidden="1" x14ac:dyDescent="0.45">
      <c r="A910" s="13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t="e">
        <f t="shared" si="14"/>
        <v>#DIV/0!</v>
      </c>
    </row>
    <row r="911" spans="1:17" ht="57" hidden="1" x14ac:dyDescent="0.45">
      <c r="A911" s="13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>
        <f t="shared" si="14"/>
        <v>65</v>
      </c>
    </row>
    <row r="912" spans="1:17" ht="42.75" hidden="1" x14ac:dyDescent="0.45">
      <c r="A912" s="13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>
        <f t="shared" si="14"/>
        <v>24.6</v>
      </c>
    </row>
    <row r="913" spans="1:17" ht="42.75" hidden="1" x14ac:dyDescent="0.45">
      <c r="A913" s="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t="e">
        <f t="shared" si="14"/>
        <v>#DIV/0!</v>
      </c>
    </row>
    <row r="914" spans="1:17" ht="42.75" hidden="1" x14ac:dyDescent="0.45">
      <c r="A914" s="13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>
        <f t="shared" si="14"/>
        <v>15</v>
      </c>
    </row>
    <row r="915" spans="1:17" ht="42.75" hidden="1" x14ac:dyDescent="0.45">
      <c r="A915" s="13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>
        <f t="shared" si="14"/>
        <v>82.583333333333329</v>
      </c>
    </row>
    <row r="916" spans="1:17" ht="42.75" hidden="1" x14ac:dyDescent="0.45">
      <c r="A916" s="13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t="e">
        <f t="shared" si="14"/>
        <v>#DIV/0!</v>
      </c>
    </row>
    <row r="917" spans="1:17" ht="42.75" hidden="1" x14ac:dyDescent="0.45">
      <c r="A917" s="13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>
        <f t="shared" si="14"/>
        <v>41.666666666666664</v>
      </c>
    </row>
    <row r="918" spans="1:17" ht="42.75" hidden="1" x14ac:dyDescent="0.45">
      <c r="A918" s="13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t="e">
        <f t="shared" si="14"/>
        <v>#DIV/0!</v>
      </c>
    </row>
    <row r="919" spans="1:17" ht="42.75" hidden="1" x14ac:dyDescent="0.45">
      <c r="A919" s="13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>
        <f t="shared" si="14"/>
        <v>30</v>
      </c>
    </row>
    <row r="920" spans="1:17" ht="42.75" hidden="1" x14ac:dyDescent="0.45">
      <c r="A920" s="13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>
        <f t="shared" si="14"/>
        <v>19.600000000000001</v>
      </c>
    </row>
    <row r="921" spans="1:17" hidden="1" x14ac:dyDescent="0.45">
      <c r="A921" s="13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>
        <f t="shared" si="14"/>
        <v>100</v>
      </c>
    </row>
    <row r="922" spans="1:17" ht="42.75" hidden="1" x14ac:dyDescent="0.45">
      <c r="A922" s="13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t="e">
        <f t="shared" si="14"/>
        <v>#DIV/0!</v>
      </c>
    </row>
    <row r="923" spans="1:17" ht="42.75" hidden="1" x14ac:dyDescent="0.45">
      <c r="A923" s="1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>
        <f t="shared" si="14"/>
        <v>231.75</v>
      </c>
    </row>
    <row r="924" spans="1:17" ht="42.75" hidden="1" x14ac:dyDescent="0.45">
      <c r="A924" s="13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>
        <f t="shared" si="14"/>
        <v>189.33333333333334</v>
      </c>
    </row>
    <row r="925" spans="1:17" ht="42.75" hidden="1" x14ac:dyDescent="0.45">
      <c r="A925" s="13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>
        <f t="shared" si="14"/>
        <v>55</v>
      </c>
    </row>
    <row r="926" spans="1:17" ht="42.75" hidden="1" x14ac:dyDescent="0.45">
      <c r="A926" s="13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>
        <f t="shared" si="14"/>
        <v>21.8</v>
      </c>
    </row>
    <row r="927" spans="1:17" ht="42.75" hidden="1" x14ac:dyDescent="0.45">
      <c r="A927" s="13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>
        <f t="shared" si="14"/>
        <v>32</v>
      </c>
    </row>
    <row r="928" spans="1:17" ht="57" hidden="1" x14ac:dyDescent="0.45">
      <c r="A928" s="13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t="e">
        <f t="shared" si="14"/>
        <v>#DIV/0!</v>
      </c>
    </row>
    <row r="929" spans="1:17" ht="28.5" hidden="1" x14ac:dyDescent="0.45">
      <c r="A929" s="13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t="e">
        <f t="shared" si="14"/>
        <v>#DIV/0!</v>
      </c>
    </row>
    <row r="930" spans="1:17" ht="42.75" hidden="1" x14ac:dyDescent="0.45">
      <c r="A930" s="13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>
        <f t="shared" si="14"/>
        <v>56.25</v>
      </c>
    </row>
    <row r="931" spans="1:17" ht="42.75" hidden="1" x14ac:dyDescent="0.45">
      <c r="A931" s="13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t="e">
        <f t="shared" si="14"/>
        <v>#DIV/0!</v>
      </c>
    </row>
    <row r="932" spans="1:17" ht="57" hidden="1" x14ac:dyDescent="0.45">
      <c r="A932" s="13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>
        <f t="shared" si="14"/>
        <v>69</v>
      </c>
    </row>
    <row r="933" spans="1:17" ht="42.75" hidden="1" x14ac:dyDescent="0.45">
      <c r="A933" s="1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>
        <f t="shared" si="14"/>
        <v>18.714285714285715</v>
      </c>
    </row>
    <row r="934" spans="1:17" ht="28.5" hidden="1" x14ac:dyDescent="0.45">
      <c r="A934" s="13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>
        <f t="shared" si="14"/>
        <v>46.033333333333331</v>
      </c>
    </row>
    <row r="935" spans="1:17" ht="42.75" hidden="1" x14ac:dyDescent="0.45">
      <c r="A935" s="13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>
        <f t="shared" si="14"/>
        <v>60</v>
      </c>
    </row>
    <row r="936" spans="1:17" ht="42.75" hidden="1" x14ac:dyDescent="0.45">
      <c r="A936" s="13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>
        <f t="shared" si="14"/>
        <v>50.666666666666664</v>
      </c>
    </row>
    <row r="937" spans="1:17" ht="42.75" hidden="1" x14ac:dyDescent="0.45">
      <c r="A937" s="13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>
        <f t="shared" si="14"/>
        <v>25</v>
      </c>
    </row>
    <row r="938" spans="1:17" ht="42.75" hidden="1" x14ac:dyDescent="0.45">
      <c r="A938" s="13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t="e">
        <f t="shared" si="14"/>
        <v>#DIV/0!</v>
      </c>
    </row>
    <row r="939" spans="1:17" ht="42.75" hidden="1" x14ac:dyDescent="0.45">
      <c r="A939" s="13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>
        <f t="shared" si="14"/>
        <v>20</v>
      </c>
    </row>
    <row r="940" spans="1:17" ht="42.75" hidden="1" x14ac:dyDescent="0.45">
      <c r="A940" s="13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>
        <f t="shared" si="14"/>
        <v>25</v>
      </c>
    </row>
    <row r="941" spans="1:17" ht="42.75" hidden="1" x14ac:dyDescent="0.45">
      <c r="A941" s="13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>
        <f t="shared" si="14"/>
        <v>20</v>
      </c>
    </row>
    <row r="942" spans="1:17" ht="42.75" hidden="1" x14ac:dyDescent="0.45">
      <c r="A942" s="13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>
        <f t="shared" si="14"/>
        <v>110.28571428571429</v>
      </c>
    </row>
    <row r="943" spans="1:17" ht="57" hidden="1" x14ac:dyDescent="0.45">
      <c r="A943" s="1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>
        <f t="shared" si="14"/>
        <v>37.451612903225808</v>
      </c>
    </row>
    <row r="944" spans="1:17" ht="42.75" hidden="1" x14ac:dyDescent="0.45">
      <c r="A944" s="13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>
        <f t="shared" si="14"/>
        <v>41.75</v>
      </c>
    </row>
    <row r="945" spans="1:17" ht="28.5" hidden="1" x14ac:dyDescent="0.45">
      <c r="A945" s="13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>
        <f t="shared" si="14"/>
        <v>24.083333333333332</v>
      </c>
    </row>
    <row r="946" spans="1:17" ht="42.75" hidden="1" x14ac:dyDescent="0.45">
      <c r="A946" s="13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>
        <f t="shared" si="14"/>
        <v>69.40625</v>
      </c>
    </row>
    <row r="947" spans="1:17" ht="42.75" hidden="1" x14ac:dyDescent="0.45">
      <c r="A947" s="13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>
        <f t="shared" si="14"/>
        <v>155.25</v>
      </c>
    </row>
    <row r="948" spans="1:17" ht="28.5" hidden="1" x14ac:dyDescent="0.45">
      <c r="A948" s="13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>
        <f t="shared" si="14"/>
        <v>57.2</v>
      </c>
    </row>
    <row r="949" spans="1:17" ht="42.75" hidden="1" x14ac:dyDescent="0.45">
      <c r="A949" s="13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t="e">
        <f t="shared" si="14"/>
        <v>#DIV/0!</v>
      </c>
    </row>
    <row r="950" spans="1:17" ht="57" hidden="1" x14ac:dyDescent="0.45">
      <c r="A950" s="13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>
        <f t="shared" si="14"/>
        <v>60</v>
      </c>
    </row>
    <row r="951" spans="1:17" ht="42.75" hidden="1" x14ac:dyDescent="0.45">
      <c r="A951" s="13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>
        <f t="shared" si="14"/>
        <v>39</v>
      </c>
    </row>
    <row r="952" spans="1:17" ht="42.75" hidden="1" x14ac:dyDescent="0.45">
      <c r="A952" s="13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>
        <f t="shared" si="14"/>
        <v>58.416666666666664</v>
      </c>
    </row>
    <row r="953" spans="1:17" hidden="1" x14ac:dyDescent="0.45">
      <c r="A953" s="1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>
        <f t="shared" si="14"/>
        <v>158.63636363636363</v>
      </c>
    </row>
    <row r="954" spans="1:17" ht="28.5" hidden="1" x14ac:dyDescent="0.45">
      <c r="A954" s="13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>
        <f t="shared" si="14"/>
        <v>99.857142857142861</v>
      </c>
    </row>
    <row r="955" spans="1:17" ht="42.75" hidden="1" x14ac:dyDescent="0.45">
      <c r="A955" s="13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>
        <f t="shared" si="14"/>
        <v>25.2</v>
      </c>
    </row>
    <row r="956" spans="1:17" ht="42.75" hidden="1" x14ac:dyDescent="0.45">
      <c r="A956" s="13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>
        <f t="shared" si="14"/>
        <v>89.191780821917803</v>
      </c>
    </row>
    <row r="957" spans="1:17" ht="42.75" hidden="1" x14ac:dyDescent="0.45">
      <c r="A957" s="13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>
        <f t="shared" si="14"/>
        <v>182.6236559139785</v>
      </c>
    </row>
    <row r="958" spans="1:17" ht="57" hidden="1" x14ac:dyDescent="0.45">
      <c r="A958" s="13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>
        <f t="shared" si="14"/>
        <v>50.647058823529413</v>
      </c>
    </row>
    <row r="959" spans="1:17" ht="28.5" hidden="1" x14ac:dyDescent="0.45">
      <c r="A959" s="13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>
        <f t="shared" si="14"/>
        <v>33.285714285714285</v>
      </c>
    </row>
    <row r="960" spans="1:17" ht="42.75" hidden="1" x14ac:dyDescent="0.45">
      <c r="A960" s="13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>
        <f t="shared" si="14"/>
        <v>51.823529411764703</v>
      </c>
    </row>
    <row r="961" spans="1:17" ht="42.75" hidden="1" x14ac:dyDescent="0.45">
      <c r="A961" s="13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>
        <f t="shared" si="14"/>
        <v>113.62573099415205</v>
      </c>
    </row>
    <row r="962" spans="1:17" ht="42.75" hidden="1" x14ac:dyDescent="0.45">
      <c r="A962" s="13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>
        <f t="shared" si="14"/>
        <v>136.46276595744681</v>
      </c>
    </row>
    <row r="963" spans="1:17" ht="42.75" hidden="1" x14ac:dyDescent="0.45">
      <c r="A963" s="1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>
        <f t="shared" ref="Q963:Q1026" si="15">AVERAGE(E963/L963)</f>
        <v>364.35454545454547</v>
      </c>
    </row>
    <row r="964" spans="1:17" ht="42.75" hidden="1" x14ac:dyDescent="0.45">
      <c r="A964" s="13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>
        <f t="shared" si="15"/>
        <v>19.243243243243242</v>
      </c>
    </row>
    <row r="965" spans="1:17" ht="28.5" hidden="1" x14ac:dyDescent="0.45">
      <c r="A965" s="13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>
        <f t="shared" si="15"/>
        <v>41.888888888888886</v>
      </c>
    </row>
    <row r="966" spans="1:17" ht="42.75" hidden="1" x14ac:dyDescent="0.45">
      <c r="A966" s="13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>
        <f t="shared" si="15"/>
        <v>30.310344827586206</v>
      </c>
    </row>
    <row r="967" spans="1:17" ht="42.75" hidden="1" x14ac:dyDescent="0.45">
      <c r="A967" s="13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>
        <f t="shared" si="15"/>
        <v>49.666666666666664</v>
      </c>
    </row>
    <row r="968" spans="1:17" ht="42.75" hidden="1" x14ac:dyDescent="0.45">
      <c r="A968" s="13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>
        <f t="shared" si="15"/>
        <v>59.2</v>
      </c>
    </row>
    <row r="969" spans="1:17" ht="42.75" hidden="1" x14ac:dyDescent="0.45">
      <c r="A969" s="13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>
        <f t="shared" si="15"/>
        <v>43.97530864197531</v>
      </c>
    </row>
    <row r="970" spans="1:17" ht="42.75" hidden="1" x14ac:dyDescent="0.45">
      <c r="A970" s="13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>
        <f t="shared" si="15"/>
        <v>26.5</v>
      </c>
    </row>
    <row r="971" spans="1:17" ht="28.5" hidden="1" x14ac:dyDescent="0.45">
      <c r="A971" s="13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>
        <f t="shared" si="15"/>
        <v>1272.7272727272727</v>
      </c>
    </row>
    <row r="972" spans="1:17" ht="42.75" hidden="1" x14ac:dyDescent="0.45">
      <c r="A972" s="13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>
        <f t="shared" si="15"/>
        <v>164</v>
      </c>
    </row>
    <row r="973" spans="1:17" ht="42.75" hidden="1" x14ac:dyDescent="0.45">
      <c r="A973" s="1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>
        <f t="shared" si="15"/>
        <v>45.2</v>
      </c>
    </row>
    <row r="974" spans="1:17" ht="42.75" hidden="1" x14ac:dyDescent="0.45">
      <c r="A974" s="13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>
        <f t="shared" si="15"/>
        <v>153.88888888888889</v>
      </c>
    </row>
    <row r="975" spans="1:17" ht="42.75" hidden="1" x14ac:dyDescent="0.45">
      <c r="A975" s="13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>
        <f t="shared" si="15"/>
        <v>51.375</v>
      </c>
    </row>
    <row r="976" spans="1:17" ht="42.75" hidden="1" x14ac:dyDescent="0.45">
      <c r="A976" s="13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>
        <f t="shared" si="15"/>
        <v>93.333333333333329</v>
      </c>
    </row>
    <row r="977" spans="1:17" ht="42.75" hidden="1" x14ac:dyDescent="0.45">
      <c r="A977" s="13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>
        <f t="shared" si="15"/>
        <v>108.625</v>
      </c>
    </row>
    <row r="978" spans="1:17" ht="42.75" hidden="1" x14ac:dyDescent="0.45">
      <c r="A978" s="13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>
        <f t="shared" si="15"/>
        <v>160.5</v>
      </c>
    </row>
    <row r="979" spans="1:17" ht="42.75" hidden="1" x14ac:dyDescent="0.45">
      <c r="A979" s="13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>
        <f t="shared" si="15"/>
        <v>75.75</v>
      </c>
    </row>
    <row r="980" spans="1:17" ht="42.75" hidden="1" x14ac:dyDescent="0.45">
      <c r="A980" s="13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>
        <f t="shared" si="15"/>
        <v>790.83739837398377</v>
      </c>
    </row>
    <row r="981" spans="1:17" ht="42.75" hidden="1" x14ac:dyDescent="0.45">
      <c r="A981" s="13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>
        <f t="shared" si="15"/>
        <v>301.93916666666667</v>
      </c>
    </row>
    <row r="982" spans="1:17" ht="42.75" hidden="1" x14ac:dyDescent="0.45">
      <c r="A982" s="13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>
        <f t="shared" si="15"/>
        <v>47.935483870967744</v>
      </c>
    </row>
    <row r="983" spans="1:17" ht="42.75" hidden="1" x14ac:dyDescent="0.45">
      <c r="A983" s="1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>
        <f t="shared" si="15"/>
        <v>2.75</v>
      </c>
    </row>
    <row r="984" spans="1:17" ht="28.5" hidden="1" x14ac:dyDescent="0.45">
      <c r="A984" s="13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>
        <f t="shared" si="15"/>
        <v>1</v>
      </c>
    </row>
    <row r="985" spans="1:17" ht="57" hidden="1" x14ac:dyDescent="0.45">
      <c r="A985" s="13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>
        <f t="shared" si="15"/>
        <v>171.79329608938548</v>
      </c>
    </row>
    <row r="986" spans="1:17" ht="71.25" hidden="1" x14ac:dyDescent="0.45">
      <c r="A986" s="13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>
        <f t="shared" si="15"/>
        <v>35.333333333333336</v>
      </c>
    </row>
    <row r="987" spans="1:17" ht="42.75" hidden="1" x14ac:dyDescent="0.45">
      <c r="A987" s="13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>
        <f t="shared" si="15"/>
        <v>82.086956521739125</v>
      </c>
    </row>
    <row r="988" spans="1:17" ht="42.75" hidden="1" x14ac:dyDescent="0.45">
      <c r="A988" s="13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>
        <f t="shared" si="15"/>
        <v>110.8695652173913</v>
      </c>
    </row>
    <row r="989" spans="1:17" ht="42.75" hidden="1" x14ac:dyDescent="0.45">
      <c r="A989" s="13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>
        <f t="shared" si="15"/>
        <v>161.21951219512195</v>
      </c>
    </row>
    <row r="990" spans="1:17" ht="57" hidden="1" x14ac:dyDescent="0.45">
      <c r="A990" s="13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t="e">
        <f t="shared" si="15"/>
        <v>#DIV/0!</v>
      </c>
    </row>
    <row r="991" spans="1:17" hidden="1" x14ac:dyDescent="0.45">
      <c r="A991" s="13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>
        <f t="shared" si="15"/>
        <v>52.40625</v>
      </c>
    </row>
    <row r="992" spans="1:17" ht="42.75" hidden="1" x14ac:dyDescent="0.45">
      <c r="A992" s="13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>
        <f t="shared" si="15"/>
        <v>13</v>
      </c>
    </row>
    <row r="993" spans="1:17" ht="71.25" hidden="1" x14ac:dyDescent="0.45">
      <c r="A993" s="1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>
        <f t="shared" si="15"/>
        <v>30.285714285714285</v>
      </c>
    </row>
    <row r="994" spans="1:17" ht="42.75" hidden="1" x14ac:dyDescent="0.45">
      <c r="A994" s="13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>
        <f t="shared" si="15"/>
        <v>116.75</v>
      </c>
    </row>
    <row r="995" spans="1:17" ht="42.75" hidden="1" x14ac:dyDescent="0.45">
      <c r="A995" s="13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>
        <f t="shared" si="15"/>
        <v>89.59693877551021</v>
      </c>
    </row>
    <row r="996" spans="1:17" ht="57" hidden="1" x14ac:dyDescent="0.45">
      <c r="A996" s="13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>
        <f t="shared" si="15"/>
        <v>424.45454545454544</v>
      </c>
    </row>
    <row r="997" spans="1:17" ht="42.75" hidden="1" x14ac:dyDescent="0.45">
      <c r="A997" s="13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>
        <f t="shared" si="15"/>
        <v>80.666666666666671</v>
      </c>
    </row>
    <row r="998" spans="1:17" ht="28.5" hidden="1" x14ac:dyDescent="0.45">
      <c r="A998" s="13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>
        <f t="shared" si="15"/>
        <v>13</v>
      </c>
    </row>
    <row r="999" spans="1:17" ht="28.5" hidden="1" x14ac:dyDescent="0.45">
      <c r="A999" s="13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>
        <f t="shared" si="15"/>
        <v>8.125</v>
      </c>
    </row>
    <row r="1000" spans="1:17" ht="42.75" hidden="1" x14ac:dyDescent="0.45">
      <c r="A1000" s="13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>
        <f t="shared" si="15"/>
        <v>153.42794759825327</v>
      </c>
    </row>
    <row r="1001" spans="1:17" ht="42.75" hidden="1" x14ac:dyDescent="0.45">
      <c r="A1001" s="13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>
        <f t="shared" si="15"/>
        <v>292.07499999999999</v>
      </c>
    </row>
    <row r="1002" spans="1:17" ht="42.75" hidden="1" x14ac:dyDescent="0.45">
      <c r="A1002" s="13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>
        <f t="shared" si="15"/>
        <v>3304</v>
      </c>
    </row>
    <row r="1003" spans="1:17" ht="42.75" hidden="1" x14ac:dyDescent="0.45">
      <c r="A1003" s="1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>
        <f t="shared" si="15"/>
        <v>1300</v>
      </c>
    </row>
    <row r="1004" spans="1:17" ht="42.75" hidden="1" x14ac:dyDescent="0.45">
      <c r="A1004" s="13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>
        <f t="shared" si="15"/>
        <v>134.54545454545453</v>
      </c>
    </row>
    <row r="1005" spans="1:17" ht="42.75" hidden="1" x14ac:dyDescent="0.45">
      <c r="A1005" s="13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>
        <f t="shared" si="15"/>
        <v>214.06666666666666</v>
      </c>
    </row>
    <row r="1006" spans="1:17" ht="28.5" hidden="1" x14ac:dyDescent="0.45">
      <c r="A1006" s="13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>
        <f t="shared" si="15"/>
        <v>216.33684210526314</v>
      </c>
    </row>
    <row r="1007" spans="1:17" ht="28.5" hidden="1" x14ac:dyDescent="0.45">
      <c r="A1007" s="13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>
        <f t="shared" si="15"/>
        <v>932.31055900621118</v>
      </c>
    </row>
    <row r="1008" spans="1:17" ht="42.75" hidden="1" x14ac:dyDescent="0.45">
      <c r="A1008" s="13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>
        <f t="shared" si="15"/>
        <v>29.25</v>
      </c>
    </row>
    <row r="1009" spans="1:17" ht="42.75" hidden="1" x14ac:dyDescent="0.45">
      <c r="A1009" s="13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>
        <f t="shared" si="15"/>
        <v>174.94736842105263</v>
      </c>
    </row>
    <row r="1010" spans="1:17" ht="42.75" hidden="1" x14ac:dyDescent="0.45">
      <c r="A1010" s="13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>
        <f t="shared" si="15"/>
        <v>250</v>
      </c>
    </row>
    <row r="1011" spans="1:17" ht="42.75" hidden="1" x14ac:dyDescent="0.45">
      <c r="A1011" s="13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>
        <f t="shared" si="15"/>
        <v>65</v>
      </c>
    </row>
    <row r="1012" spans="1:17" ht="42.75" hidden="1" x14ac:dyDescent="0.45">
      <c r="A1012" s="13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>
        <f t="shared" si="15"/>
        <v>55</v>
      </c>
    </row>
    <row r="1013" spans="1:17" ht="42.75" hidden="1" x14ac:dyDescent="0.45">
      <c r="A1013" s="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>
        <f t="shared" si="15"/>
        <v>75</v>
      </c>
    </row>
    <row r="1014" spans="1:17" ht="57" hidden="1" x14ac:dyDescent="0.45">
      <c r="A1014" s="13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>
        <f t="shared" si="15"/>
        <v>1389.3561935483872</v>
      </c>
    </row>
    <row r="1015" spans="1:17" ht="42.75" hidden="1" x14ac:dyDescent="0.45">
      <c r="A1015" s="13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>
        <f t="shared" si="15"/>
        <v>95.911111111111111</v>
      </c>
    </row>
    <row r="1016" spans="1:17" ht="28.5" hidden="1" x14ac:dyDescent="0.45">
      <c r="A1016" s="13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>
        <f t="shared" si="15"/>
        <v>191.25</v>
      </c>
    </row>
    <row r="1017" spans="1:17" ht="28.5" hidden="1" x14ac:dyDescent="0.45">
      <c r="A1017" s="13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>
        <f t="shared" si="15"/>
        <v>40</v>
      </c>
    </row>
    <row r="1018" spans="1:17" ht="42.75" hidden="1" x14ac:dyDescent="0.45">
      <c r="A1018" s="13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>
        <f t="shared" si="15"/>
        <v>74.78947368421052</v>
      </c>
    </row>
    <row r="1019" spans="1:17" ht="42.75" hidden="1" x14ac:dyDescent="0.45">
      <c r="A1019" s="13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>
        <f t="shared" si="15"/>
        <v>161.11830985915492</v>
      </c>
    </row>
    <row r="1020" spans="1:17" ht="42.75" hidden="1" x14ac:dyDescent="0.45">
      <c r="A1020" s="13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>
        <f t="shared" si="15"/>
        <v>88.714285714285708</v>
      </c>
    </row>
    <row r="1021" spans="1:17" ht="28.5" hidden="1" x14ac:dyDescent="0.45">
      <c r="A1021" s="13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>
        <f t="shared" si="15"/>
        <v>53.25</v>
      </c>
    </row>
    <row r="1022" spans="1:17" ht="42.75" hidden="1" x14ac:dyDescent="0.45">
      <c r="A1022" s="13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>
        <f t="shared" si="15"/>
        <v>106.2</v>
      </c>
    </row>
    <row r="1023" spans="1:17" ht="42.75" hidden="1" x14ac:dyDescent="0.45">
      <c r="A1023" s="1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>
        <f t="shared" si="15"/>
        <v>22.079728033472804</v>
      </c>
    </row>
    <row r="1024" spans="1:17" ht="28.5" hidden="1" x14ac:dyDescent="0.45">
      <c r="A1024" s="13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>
        <f t="shared" si="15"/>
        <v>31.054054054054053</v>
      </c>
    </row>
    <row r="1025" spans="1:17" ht="42.75" hidden="1" x14ac:dyDescent="0.45">
      <c r="A1025" s="13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>
        <f t="shared" si="15"/>
        <v>36.206106870229007</v>
      </c>
    </row>
    <row r="1026" spans="1:17" ht="42.75" hidden="1" x14ac:dyDescent="0.45">
      <c r="A1026" s="13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>
        <f t="shared" si="15"/>
        <v>388.9762295081967</v>
      </c>
    </row>
    <row r="1027" spans="1:17" ht="28.5" hidden="1" x14ac:dyDescent="0.45">
      <c r="A1027" s="13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>
        <f t="shared" ref="Q1027:Q1090" si="16">AVERAGE(E1027/L1027)</f>
        <v>71.848571428571432</v>
      </c>
    </row>
    <row r="1028" spans="1:17" ht="42.75" hidden="1" x14ac:dyDescent="0.45">
      <c r="A1028" s="13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>
        <f t="shared" si="16"/>
        <v>57.381803278688523</v>
      </c>
    </row>
    <row r="1029" spans="1:17" ht="42.75" hidden="1" x14ac:dyDescent="0.45">
      <c r="A1029" s="13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>
        <f t="shared" si="16"/>
        <v>69.666666666666671</v>
      </c>
    </row>
    <row r="1030" spans="1:17" ht="42.75" hidden="1" x14ac:dyDescent="0.45">
      <c r="A1030" s="13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>
        <f t="shared" si="16"/>
        <v>45.988235294117644</v>
      </c>
    </row>
    <row r="1031" spans="1:17" ht="28.5" hidden="1" x14ac:dyDescent="0.45">
      <c r="A1031" s="13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>
        <f t="shared" si="16"/>
        <v>79.262411347517727</v>
      </c>
    </row>
    <row r="1032" spans="1:17" ht="28.5" hidden="1" x14ac:dyDescent="0.45">
      <c r="A1032" s="13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>
        <f t="shared" si="16"/>
        <v>43.031446540880502</v>
      </c>
    </row>
    <row r="1033" spans="1:17" ht="42.75" hidden="1" x14ac:dyDescent="0.45">
      <c r="A1033" s="1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>
        <f t="shared" si="16"/>
        <v>108.48484848484848</v>
      </c>
    </row>
    <row r="1034" spans="1:17" hidden="1" x14ac:dyDescent="0.45">
      <c r="A1034" s="13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>
        <f t="shared" si="16"/>
        <v>61.029583333333335</v>
      </c>
    </row>
    <row r="1035" spans="1:17" ht="42.75" hidden="1" x14ac:dyDescent="0.45">
      <c r="A1035" s="13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>
        <f t="shared" si="16"/>
        <v>50.592592592592595</v>
      </c>
    </row>
    <row r="1036" spans="1:17" ht="42.75" hidden="1" x14ac:dyDescent="0.45">
      <c r="A1036" s="13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>
        <f t="shared" si="16"/>
        <v>39.157168674698795</v>
      </c>
    </row>
    <row r="1037" spans="1:17" ht="42.75" hidden="1" x14ac:dyDescent="0.45">
      <c r="A1037" s="13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>
        <f t="shared" si="16"/>
        <v>65.15789473684211</v>
      </c>
    </row>
    <row r="1038" spans="1:17" ht="42.75" hidden="1" x14ac:dyDescent="0.45">
      <c r="A1038" s="13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>
        <f t="shared" si="16"/>
        <v>23.963127962085309</v>
      </c>
    </row>
    <row r="1039" spans="1:17" ht="42.75" hidden="1" x14ac:dyDescent="0.45">
      <c r="A1039" s="13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>
        <f t="shared" si="16"/>
        <v>48.61904761904762</v>
      </c>
    </row>
    <row r="1040" spans="1:17" ht="42.75" hidden="1" x14ac:dyDescent="0.45">
      <c r="A1040" s="13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>
        <f t="shared" si="16"/>
        <v>35.73770491803279</v>
      </c>
    </row>
    <row r="1041" spans="1:17" ht="42.75" hidden="1" x14ac:dyDescent="0.45">
      <c r="A1041" s="13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>
        <f t="shared" si="16"/>
        <v>21.366666666666667</v>
      </c>
    </row>
    <row r="1042" spans="1:17" ht="42.75" hidden="1" x14ac:dyDescent="0.45">
      <c r="A1042" s="13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>
        <f t="shared" si="16"/>
        <v>250</v>
      </c>
    </row>
    <row r="1043" spans="1:17" ht="42.75" hidden="1" x14ac:dyDescent="0.45">
      <c r="A1043" s="1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t="e">
        <f t="shared" si="16"/>
        <v>#DIV/0!</v>
      </c>
    </row>
    <row r="1044" spans="1:17" ht="42.75" hidden="1" x14ac:dyDescent="0.45">
      <c r="A1044" s="13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>
        <f t="shared" si="16"/>
        <v>10</v>
      </c>
    </row>
    <row r="1045" spans="1:17" ht="42.75" hidden="1" x14ac:dyDescent="0.45">
      <c r="A1045" s="13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>
        <f t="shared" si="16"/>
        <v>29.236301369863014</v>
      </c>
    </row>
    <row r="1046" spans="1:17" ht="42.75" hidden="1" x14ac:dyDescent="0.45">
      <c r="A1046" s="13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>
        <f t="shared" si="16"/>
        <v>3</v>
      </c>
    </row>
    <row r="1047" spans="1:17" ht="42.75" hidden="1" x14ac:dyDescent="0.45">
      <c r="A1047" s="13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>
        <f t="shared" si="16"/>
        <v>33.25</v>
      </c>
    </row>
    <row r="1048" spans="1:17" ht="42.75" hidden="1" x14ac:dyDescent="0.45">
      <c r="A1048" s="13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t="e">
        <f t="shared" si="16"/>
        <v>#DIV/0!</v>
      </c>
    </row>
    <row r="1049" spans="1:17" ht="42.75" hidden="1" x14ac:dyDescent="0.45">
      <c r="A1049" s="13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>
        <f t="shared" si="16"/>
        <v>1</v>
      </c>
    </row>
    <row r="1050" spans="1:17" ht="42.75" hidden="1" x14ac:dyDescent="0.45">
      <c r="A1050" s="13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>
        <f t="shared" si="16"/>
        <v>53</v>
      </c>
    </row>
    <row r="1051" spans="1:17" hidden="1" x14ac:dyDescent="0.45">
      <c r="A1051" s="13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t="e">
        <f t="shared" si="16"/>
        <v>#DIV/0!</v>
      </c>
    </row>
    <row r="1052" spans="1:17" ht="28.5" hidden="1" x14ac:dyDescent="0.45">
      <c r="A1052" s="13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t="e">
        <f t="shared" si="16"/>
        <v>#DIV/0!</v>
      </c>
    </row>
    <row r="1053" spans="1:17" ht="42.75" hidden="1" x14ac:dyDescent="0.45">
      <c r="A1053" s="1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t="e">
        <f t="shared" si="16"/>
        <v>#DIV/0!</v>
      </c>
    </row>
    <row r="1054" spans="1:17" ht="57" hidden="1" x14ac:dyDescent="0.45">
      <c r="A1054" s="13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t="e">
        <f t="shared" si="16"/>
        <v>#DIV/0!</v>
      </c>
    </row>
    <row r="1055" spans="1:17" ht="42.75" hidden="1" x14ac:dyDescent="0.45">
      <c r="A1055" s="13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>
        <f t="shared" si="16"/>
        <v>15</v>
      </c>
    </row>
    <row r="1056" spans="1:17" ht="42.75" hidden="1" x14ac:dyDescent="0.45">
      <c r="A1056" s="13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t="e">
        <f t="shared" si="16"/>
        <v>#DIV/0!</v>
      </c>
    </row>
    <row r="1057" spans="1:17" ht="42.75" hidden="1" x14ac:dyDescent="0.45">
      <c r="A1057" s="13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t="e">
        <f t="shared" si="16"/>
        <v>#DIV/0!</v>
      </c>
    </row>
    <row r="1058" spans="1:17" ht="42.75" hidden="1" x14ac:dyDescent="0.45">
      <c r="A1058" s="13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t="e">
        <f t="shared" si="16"/>
        <v>#DIV/0!</v>
      </c>
    </row>
    <row r="1059" spans="1:17" ht="42.75" hidden="1" x14ac:dyDescent="0.45">
      <c r="A1059" s="13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t="e">
        <f t="shared" si="16"/>
        <v>#DIV/0!</v>
      </c>
    </row>
    <row r="1060" spans="1:17" ht="42.75" hidden="1" x14ac:dyDescent="0.45">
      <c r="A1060" s="13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t="e">
        <f t="shared" si="16"/>
        <v>#DIV/0!</v>
      </c>
    </row>
    <row r="1061" spans="1:17" hidden="1" x14ac:dyDescent="0.45">
      <c r="A1061" s="13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t="e">
        <f t="shared" si="16"/>
        <v>#DIV/0!</v>
      </c>
    </row>
    <row r="1062" spans="1:17" ht="42.75" hidden="1" x14ac:dyDescent="0.45">
      <c r="A1062" s="13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>
        <f t="shared" si="16"/>
        <v>50</v>
      </c>
    </row>
    <row r="1063" spans="1:17" ht="28.5" hidden="1" x14ac:dyDescent="0.45">
      <c r="A1063" s="1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t="e">
        <f t="shared" si="16"/>
        <v>#DIV/0!</v>
      </c>
    </row>
    <row r="1064" spans="1:17" hidden="1" x14ac:dyDescent="0.45">
      <c r="A1064" s="13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>
        <f t="shared" si="16"/>
        <v>47.5</v>
      </c>
    </row>
    <row r="1065" spans="1:17" ht="42.75" hidden="1" x14ac:dyDescent="0.45">
      <c r="A1065" s="13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t="e">
        <f t="shared" si="16"/>
        <v>#DIV/0!</v>
      </c>
    </row>
    <row r="1066" spans="1:17" ht="42.75" hidden="1" x14ac:dyDescent="0.45">
      <c r="A1066" s="13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>
        <f t="shared" si="16"/>
        <v>65.666666666666671</v>
      </c>
    </row>
    <row r="1067" spans="1:17" ht="42.75" hidden="1" x14ac:dyDescent="0.45">
      <c r="A1067" s="13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>
        <f t="shared" si="16"/>
        <v>16.2</v>
      </c>
    </row>
    <row r="1068" spans="1:17" ht="42.75" hidden="1" x14ac:dyDescent="0.45">
      <c r="A1068" s="13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>
        <f t="shared" si="16"/>
        <v>34.128378378378379</v>
      </c>
    </row>
    <row r="1069" spans="1:17" ht="42.75" hidden="1" x14ac:dyDescent="0.45">
      <c r="A1069" s="13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>
        <f t="shared" si="16"/>
        <v>13</v>
      </c>
    </row>
    <row r="1070" spans="1:17" ht="57" hidden="1" x14ac:dyDescent="0.45">
      <c r="A1070" s="13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>
        <f t="shared" si="16"/>
        <v>11.25</v>
      </c>
    </row>
    <row r="1071" spans="1:17" ht="42.75" hidden="1" x14ac:dyDescent="0.45">
      <c r="A1071" s="13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>
        <f t="shared" si="16"/>
        <v>40.476190476190474</v>
      </c>
    </row>
    <row r="1072" spans="1:17" ht="42.75" hidden="1" x14ac:dyDescent="0.45">
      <c r="A1072" s="13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>
        <f t="shared" si="16"/>
        <v>35</v>
      </c>
    </row>
    <row r="1073" spans="1:17" ht="42.75" hidden="1" x14ac:dyDescent="0.45">
      <c r="A1073" s="1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t="e">
        <f t="shared" si="16"/>
        <v>#DIV/0!</v>
      </c>
    </row>
    <row r="1074" spans="1:17" ht="42.75" hidden="1" x14ac:dyDescent="0.45">
      <c r="A1074" s="13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>
        <f t="shared" si="16"/>
        <v>12.75</v>
      </c>
    </row>
    <row r="1075" spans="1:17" ht="28.5" hidden="1" x14ac:dyDescent="0.45">
      <c r="A1075" s="13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>
        <f t="shared" si="16"/>
        <v>10</v>
      </c>
    </row>
    <row r="1076" spans="1:17" ht="42.75" hidden="1" x14ac:dyDescent="0.45">
      <c r="A1076" s="13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>
        <f t="shared" si="16"/>
        <v>113.56666666666666</v>
      </c>
    </row>
    <row r="1077" spans="1:17" ht="28.5" hidden="1" x14ac:dyDescent="0.45">
      <c r="A1077" s="13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>
        <f t="shared" si="16"/>
        <v>15</v>
      </c>
    </row>
    <row r="1078" spans="1:17" ht="42.75" hidden="1" x14ac:dyDescent="0.45">
      <c r="A1078" s="13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>
        <f t="shared" si="16"/>
        <v>48.281025641025643</v>
      </c>
    </row>
    <row r="1079" spans="1:17" ht="42.75" hidden="1" x14ac:dyDescent="0.45">
      <c r="A1079" s="13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>
        <f t="shared" si="16"/>
        <v>43.976047904191617</v>
      </c>
    </row>
    <row r="1080" spans="1:17" ht="42.75" hidden="1" x14ac:dyDescent="0.45">
      <c r="A1080" s="13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>
        <f t="shared" si="16"/>
        <v>9</v>
      </c>
    </row>
    <row r="1081" spans="1:17" ht="42.75" hidden="1" x14ac:dyDescent="0.45">
      <c r="A1081" s="13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>
        <f t="shared" si="16"/>
        <v>37.666666666666664</v>
      </c>
    </row>
    <row r="1082" spans="1:17" ht="42.75" hidden="1" x14ac:dyDescent="0.45">
      <c r="A1082" s="13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>
        <f t="shared" si="16"/>
        <v>18.581632653061224</v>
      </c>
    </row>
    <row r="1083" spans="1:17" ht="42.75" hidden="1" x14ac:dyDescent="0.45">
      <c r="A1083" s="1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>
        <f t="shared" si="16"/>
        <v>3</v>
      </c>
    </row>
    <row r="1084" spans="1:17" ht="28.5" hidden="1" x14ac:dyDescent="0.45">
      <c r="A1084" s="13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>
        <f t="shared" si="16"/>
        <v>18.666666666666668</v>
      </c>
    </row>
    <row r="1085" spans="1:17" ht="42.75" hidden="1" x14ac:dyDescent="0.45">
      <c r="A1085" s="13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>
        <f t="shared" si="16"/>
        <v>410</v>
      </c>
    </row>
    <row r="1086" spans="1:17" hidden="1" x14ac:dyDescent="0.45">
      <c r="A1086" s="13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t="e">
        <f t="shared" si="16"/>
        <v>#DIV/0!</v>
      </c>
    </row>
    <row r="1087" spans="1:17" ht="42.75" hidden="1" x14ac:dyDescent="0.45">
      <c r="A1087" s="13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>
        <f t="shared" si="16"/>
        <v>114</v>
      </c>
    </row>
    <row r="1088" spans="1:17" hidden="1" x14ac:dyDescent="0.45">
      <c r="A1088" s="13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>
        <f t="shared" si="16"/>
        <v>7.5</v>
      </c>
    </row>
    <row r="1089" spans="1:17" ht="42.75" hidden="1" x14ac:dyDescent="0.45">
      <c r="A1089" s="13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t="e">
        <f t="shared" si="16"/>
        <v>#DIV/0!</v>
      </c>
    </row>
    <row r="1090" spans="1:17" ht="28.5" hidden="1" x14ac:dyDescent="0.45">
      <c r="A1090" s="13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>
        <f t="shared" si="16"/>
        <v>43.41727891156463</v>
      </c>
    </row>
    <row r="1091" spans="1:17" ht="28.5" hidden="1" x14ac:dyDescent="0.45">
      <c r="A1091" s="13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>
        <f t="shared" ref="Q1091:Q1154" si="17">AVERAGE(E1091/L1091)</f>
        <v>23.959183673469386</v>
      </c>
    </row>
    <row r="1092" spans="1:17" ht="42.75" hidden="1" x14ac:dyDescent="0.45">
      <c r="A1092" s="13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>
        <f t="shared" si="17"/>
        <v>5</v>
      </c>
    </row>
    <row r="1093" spans="1:17" ht="42.75" hidden="1" x14ac:dyDescent="0.45">
      <c r="A1093" s="1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>
        <f t="shared" si="17"/>
        <v>12.5</v>
      </c>
    </row>
    <row r="1094" spans="1:17" ht="57" hidden="1" x14ac:dyDescent="0.45">
      <c r="A1094" s="13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>
        <f t="shared" si="17"/>
        <v>3</v>
      </c>
    </row>
    <row r="1095" spans="1:17" ht="42.75" hidden="1" x14ac:dyDescent="0.45">
      <c r="A1095" s="13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>
        <f t="shared" si="17"/>
        <v>10.5625</v>
      </c>
    </row>
    <row r="1096" spans="1:17" ht="42.75" hidden="1" x14ac:dyDescent="0.45">
      <c r="A1096" s="13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>
        <f t="shared" si="17"/>
        <v>122.00037037037038</v>
      </c>
    </row>
    <row r="1097" spans="1:17" ht="42.75" hidden="1" x14ac:dyDescent="0.45">
      <c r="A1097" s="13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>
        <f t="shared" si="17"/>
        <v>267.80851063829789</v>
      </c>
    </row>
    <row r="1098" spans="1:17" ht="42.75" hidden="1" x14ac:dyDescent="0.45">
      <c r="A1098" s="13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>
        <f t="shared" si="17"/>
        <v>74.206896551724142</v>
      </c>
    </row>
    <row r="1099" spans="1:17" ht="42.75" hidden="1" x14ac:dyDescent="0.45">
      <c r="A1099" s="13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>
        <f t="shared" si="17"/>
        <v>6.7142857142857144</v>
      </c>
    </row>
    <row r="1100" spans="1:17" ht="28.5" hidden="1" x14ac:dyDescent="0.45">
      <c r="A1100" s="13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>
        <f t="shared" si="17"/>
        <v>81.954545454545453</v>
      </c>
    </row>
    <row r="1101" spans="1:17" ht="42.75" hidden="1" x14ac:dyDescent="0.45">
      <c r="A1101" s="13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>
        <f t="shared" si="17"/>
        <v>25</v>
      </c>
    </row>
    <row r="1102" spans="1:17" ht="42.75" hidden="1" x14ac:dyDescent="0.45">
      <c r="A1102" s="13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>
        <f t="shared" si="17"/>
        <v>10</v>
      </c>
    </row>
    <row r="1103" spans="1:17" ht="28.5" hidden="1" x14ac:dyDescent="0.45">
      <c r="A1103" s="1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>
        <f t="shared" si="17"/>
        <v>6.833333333333333</v>
      </c>
    </row>
    <row r="1104" spans="1:17" ht="42.75" hidden="1" x14ac:dyDescent="0.45">
      <c r="A1104" s="13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>
        <f t="shared" si="17"/>
        <v>17.708333333333332</v>
      </c>
    </row>
    <row r="1105" spans="1:17" ht="42.75" hidden="1" x14ac:dyDescent="0.45">
      <c r="A1105" s="13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>
        <f t="shared" si="17"/>
        <v>16.2</v>
      </c>
    </row>
    <row r="1106" spans="1:17" ht="42.75" hidden="1" x14ac:dyDescent="0.45">
      <c r="A1106" s="13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>
        <f t="shared" si="17"/>
        <v>80.297297297297291</v>
      </c>
    </row>
    <row r="1107" spans="1:17" ht="42.75" hidden="1" x14ac:dyDescent="0.45">
      <c r="A1107" s="13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>
        <f t="shared" si="17"/>
        <v>71.55</v>
      </c>
    </row>
    <row r="1108" spans="1:17" ht="42.75" hidden="1" x14ac:dyDescent="0.45">
      <c r="A1108" s="13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>
        <f t="shared" si="17"/>
        <v>23.571428571428573</v>
      </c>
    </row>
    <row r="1109" spans="1:17" ht="57" hidden="1" x14ac:dyDescent="0.45">
      <c r="A1109" s="13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t="e">
        <f t="shared" si="17"/>
        <v>#DIV/0!</v>
      </c>
    </row>
    <row r="1110" spans="1:17" ht="42.75" hidden="1" x14ac:dyDescent="0.45">
      <c r="A1110" s="13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>
        <f t="shared" si="17"/>
        <v>34.88095238095238</v>
      </c>
    </row>
    <row r="1111" spans="1:17" ht="42.75" hidden="1" x14ac:dyDescent="0.45">
      <c r="A1111" s="13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>
        <f t="shared" si="17"/>
        <v>15</v>
      </c>
    </row>
    <row r="1112" spans="1:17" ht="42.75" hidden="1" x14ac:dyDescent="0.45">
      <c r="A1112" s="13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>
        <f t="shared" si="17"/>
        <v>23.181818181818183</v>
      </c>
    </row>
    <row r="1113" spans="1:17" ht="42.75" hidden="1" x14ac:dyDescent="0.45">
      <c r="A1113" s="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>
        <f t="shared" si="17"/>
        <v>1</v>
      </c>
    </row>
    <row r="1114" spans="1:17" ht="42.75" hidden="1" x14ac:dyDescent="0.45">
      <c r="A1114" s="13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>
        <f t="shared" si="17"/>
        <v>100.23371794871794</v>
      </c>
    </row>
    <row r="1115" spans="1:17" ht="42.75" hidden="1" x14ac:dyDescent="0.45">
      <c r="A1115" s="13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>
        <f t="shared" si="17"/>
        <v>5</v>
      </c>
    </row>
    <row r="1116" spans="1:17" ht="42.75" hidden="1" x14ac:dyDescent="0.45">
      <c r="A1116" s="13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>
        <f t="shared" si="17"/>
        <v>3.3333333333333335</v>
      </c>
    </row>
    <row r="1117" spans="1:17" ht="42.75" hidden="1" x14ac:dyDescent="0.45">
      <c r="A1117" s="13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>
        <f t="shared" si="17"/>
        <v>13.25</v>
      </c>
    </row>
    <row r="1118" spans="1:17" ht="28.5" hidden="1" x14ac:dyDescent="0.45">
      <c r="A1118" s="13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>
        <f t="shared" si="17"/>
        <v>17.852</v>
      </c>
    </row>
    <row r="1119" spans="1:17" ht="42.75" hidden="1" x14ac:dyDescent="0.45">
      <c r="A1119" s="13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>
        <f t="shared" si="17"/>
        <v>10.375</v>
      </c>
    </row>
    <row r="1120" spans="1:17" ht="42.75" hidden="1" x14ac:dyDescent="0.45">
      <c r="A1120" s="13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>
        <f t="shared" si="17"/>
        <v>36.333333333333336</v>
      </c>
    </row>
    <row r="1121" spans="1:17" ht="42.75" hidden="1" x14ac:dyDescent="0.45">
      <c r="A1121" s="13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>
        <f t="shared" si="17"/>
        <v>5</v>
      </c>
    </row>
    <row r="1122" spans="1:17" ht="28.5" hidden="1" x14ac:dyDescent="0.45">
      <c r="A1122" s="13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t="e">
        <f t="shared" si="17"/>
        <v>#DIV/0!</v>
      </c>
    </row>
    <row r="1123" spans="1:17" ht="42.75" hidden="1" x14ac:dyDescent="0.45">
      <c r="A1123" s="1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>
        <f t="shared" si="17"/>
        <v>5.8</v>
      </c>
    </row>
    <row r="1124" spans="1:17" ht="42.75" hidden="1" x14ac:dyDescent="0.45">
      <c r="A1124" s="13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t="e">
        <f t="shared" si="17"/>
        <v>#DIV/0!</v>
      </c>
    </row>
    <row r="1125" spans="1:17" ht="42.75" hidden="1" x14ac:dyDescent="0.45">
      <c r="A1125" s="13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>
        <f t="shared" si="17"/>
        <v>3.6666666666666665</v>
      </c>
    </row>
    <row r="1126" spans="1:17" ht="42.75" hidden="1" x14ac:dyDescent="0.45">
      <c r="A1126" s="13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>
        <f t="shared" si="17"/>
        <v>60.714285714285715</v>
      </c>
    </row>
    <row r="1127" spans="1:17" ht="42.75" hidden="1" x14ac:dyDescent="0.45">
      <c r="A1127" s="13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t="e">
        <f t="shared" si="17"/>
        <v>#DIV/0!</v>
      </c>
    </row>
    <row r="1128" spans="1:17" ht="42.75" hidden="1" x14ac:dyDescent="0.45">
      <c r="A1128" s="13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>
        <f t="shared" si="17"/>
        <v>5</v>
      </c>
    </row>
    <row r="1129" spans="1:17" ht="57" hidden="1" x14ac:dyDescent="0.45">
      <c r="A1129" s="13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>
        <f t="shared" si="17"/>
        <v>25.434782608695652</v>
      </c>
    </row>
    <row r="1130" spans="1:17" hidden="1" x14ac:dyDescent="0.45">
      <c r="A1130" s="13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>
        <f t="shared" si="17"/>
        <v>1</v>
      </c>
    </row>
    <row r="1131" spans="1:17" ht="42.75" hidden="1" x14ac:dyDescent="0.45">
      <c r="A1131" s="13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>
        <f t="shared" si="17"/>
        <v>10.5</v>
      </c>
    </row>
    <row r="1132" spans="1:17" ht="42.75" hidden="1" x14ac:dyDescent="0.45">
      <c r="A1132" s="13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>
        <f t="shared" si="17"/>
        <v>3.6666666666666665</v>
      </c>
    </row>
    <row r="1133" spans="1:17" ht="42.75" hidden="1" x14ac:dyDescent="0.45">
      <c r="A1133" s="1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t="e">
        <f t="shared" si="17"/>
        <v>#DIV/0!</v>
      </c>
    </row>
    <row r="1134" spans="1:17" ht="42.75" hidden="1" x14ac:dyDescent="0.45">
      <c r="A1134" s="13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>
        <f t="shared" si="17"/>
        <v>110.61538461538461</v>
      </c>
    </row>
    <row r="1135" spans="1:17" ht="42.75" hidden="1" x14ac:dyDescent="0.45">
      <c r="A1135" s="13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>
        <f t="shared" si="17"/>
        <v>20</v>
      </c>
    </row>
    <row r="1136" spans="1:17" ht="42.75" hidden="1" x14ac:dyDescent="0.45">
      <c r="A1136" s="13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>
        <f t="shared" si="17"/>
        <v>1</v>
      </c>
    </row>
    <row r="1137" spans="1:17" ht="57" hidden="1" x14ac:dyDescent="0.45">
      <c r="A1137" s="13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>
        <f t="shared" si="17"/>
        <v>50</v>
      </c>
    </row>
    <row r="1138" spans="1:17" ht="42.75" hidden="1" x14ac:dyDescent="0.45">
      <c r="A1138" s="13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>
        <f t="shared" si="17"/>
        <v>45</v>
      </c>
    </row>
    <row r="1139" spans="1:17" ht="42.75" hidden="1" x14ac:dyDescent="0.45">
      <c r="A1139" s="13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>
        <f t="shared" si="17"/>
        <v>253.2051282051282</v>
      </c>
    </row>
    <row r="1140" spans="1:17" ht="42.75" hidden="1" x14ac:dyDescent="0.45">
      <c r="A1140" s="13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>
        <f t="shared" si="17"/>
        <v>31.25</v>
      </c>
    </row>
    <row r="1141" spans="1:17" ht="42.75" hidden="1" x14ac:dyDescent="0.45">
      <c r="A1141" s="13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>
        <f t="shared" si="17"/>
        <v>5</v>
      </c>
    </row>
    <row r="1142" spans="1:17" ht="42.75" hidden="1" x14ac:dyDescent="0.45">
      <c r="A1142" s="13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t="e">
        <f t="shared" si="17"/>
        <v>#DIV/0!</v>
      </c>
    </row>
    <row r="1143" spans="1:17" hidden="1" x14ac:dyDescent="0.45">
      <c r="A1143" s="1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t="e">
        <f t="shared" si="17"/>
        <v>#DIV/0!</v>
      </c>
    </row>
    <row r="1144" spans="1:17" ht="42.75" hidden="1" x14ac:dyDescent="0.45">
      <c r="A1144" s="13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t="e">
        <f t="shared" si="17"/>
        <v>#DIV/0!</v>
      </c>
    </row>
    <row r="1145" spans="1:17" ht="42.75" hidden="1" x14ac:dyDescent="0.45">
      <c r="A1145" s="13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>
        <f t="shared" si="17"/>
        <v>23.25</v>
      </c>
    </row>
    <row r="1146" spans="1:17" ht="42.75" hidden="1" x14ac:dyDescent="0.45">
      <c r="A1146" s="13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t="e">
        <f t="shared" si="17"/>
        <v>#DIV/0!</v>
      </c>
    </row>
    <row r="1147" spans="1:17" ht="42.75" hidden="1" x14ac:dyDescent="0.45">
      <c r="A1147" s="13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>
        <f t="shared" si="17"/>
        <v>100</v>
      </c>
    </row>
    <row r="1148" spans="1:17" ht="42.75" hidden="1" x14ac:dyDescent="0.45">
      <c r="A1148" s="13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>
        <f t="shared" si="17"/>
        <v>44.166666666666664</v>
      </c>
    </row>
    <row r="1149" spans="1:17" ht="42.75" hidden="1" x14ac:dyDescent="0.45">
      <c r="A1149" s="13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t="e">
        <f t="shared" si="17"/>
        <v>#DIV/0!</v>
      </c>
    </row>
    <row r="1150" spans="1:17" ht="28.5" hidden="1" x14ac:dyDescent="0.45">
      <c r="A1150" s="13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>
        <f t="shared" si="17"/>
        <v>24.333333333333332</v>
      </c>
    </row>
    <row r="1151" spans="1:17" ht="28.5" hidden="1" x14ac:dyDescent="0.45">
      <c r="A1151" s="13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>
        <f t="shared" si="17"/>
        <v>37.5</v>
      </c>
    </row>
    <row r="1152" spans="1:17" ht="28.5" hidden="1" x14ac:dyDescent="0.45">
      <c r="A1152" s="13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>
        <f t="shared" si="17"/>
        <v>42</v>
      </c>
    </row>
    <row r="1153" spans="1:17" ht="42.75" hidden="1" x14ac:dyDescent="0.45">
      <c r="A1153" s="1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t="e">
        <f t="shared" si="17"/>
        <v>#DIV/0!</v>
      </c>
    </row>
    <row r="1154" spans="1:17" hidden="1" x14ac:dyDescent="0.45">
      <c r="A1154" s="13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>
        <f t="shared" si="17"/>
        <v>60.733333333333334</v>
      </c>
    </row>
    <row r="1155" spans="1:17" ht="28.5" hidden="1" x14ac:dyDescent="0.45">
      <c r="A1155" s="13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>
        <f t="shared" ref="Q1155:Q1218" si="18">AVERAGE(E1155/L1155)</f>
        <v>50</v>
      </c>
    </row>
    <row r="1156" spans="1:17" ht="42.75" hidden="1" x14ac:dyDescent="0.45">
      <c r="A1156" s="13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>
        <f t="shared" si="18"/>
        <v>108.33333333333333</v>
      </c>
    </row>
    <row r="1157" spans="1:17" ht="42.75" hidden="1" x14ac:dyDescent="0.45">
      <c r="A1157" s="13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>
        <f t="shared" si="18"/>
        <v>23.5</v>
      </c>
    </row>
    <row r="1158" spans="1:17" ht="42.75" hidden="1" x14ac:dyDescent="0.45">
      <c r="A1158" s="13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t="e">
        <f t="shared" si="18"/>
        <v>#DIV/0!</v>
      </c>
    </row>
    <row r="1159" spans="1:17" ht="42.75" hidden="1" x14ac:dyDescent="0.45">
      <c r="A1159" s="13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>
        <f t="shared" si="18"/>
        <v>50.333333333333336</v>
      </c>
    </row>
    <row r="1160" spans="1:17" ht="42.75" hidden="1" x14ac:dyDescent="0.45">
      <c r="A1160" s="13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>
        <f t="shared" si="18"/>
        <v>11.666666666666666</v>
      </c>
    </row>
    <row r="1161" spans="1:17" ht="42.75" hidden="1" x14ac:dyDescent="0.45">
      <c r="A1161" s="13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t="e">
        <f t="shared" si="18"/>
        <v>#DIV/0!</v>
      </c>
    </row>
    <row r="1162" spans="1:17" ht="42.75" hidden="1" x14ac:dyDescent="0.45">
      <c r="A1162" s="13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>
        <f t="shared" si="18"/>
        <v>60.789473684210527</v>
      </c>
    </row>
    <row r="1163" spans="1:17" ht="42.75" hidden="1" x14ac:dyDescent="0.45">
      <c r="A1163" s="1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t="e">
        <f t="shared" si="18"/>
        <v>#DIV/0!</v>
      </c>
    </row>
    <row r="1164" spans="1:17" ht="42.75" hidden="1" x14ac:dyDescent="0.45">
      <c r="A1164" s="13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>
        <f t="shared" si="18"/>
        <v>17.5</v>
      </c>
    </row>
    <row r="1165" spans="1:17" ht="42.75" hidden="1" x14ac:dyDescent="0.45">
      <c r="A1165" s="13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t="e">
        <f t="shared" si="18"/>
        <v>#DIV/0!</v>
      </c>
    </row>
    <row r="1166" spans="1:17" ht="57" hidden="1" x14ac:dyDescent="0.45">
      <c r="A1166" s="13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t="e">
        <f t="shared" si="18"/>
        <v>#DIV/0!</v>
      </c>
    </row>
    <row r="1167" spans="1:17" ht="42.75" hidden="1" x14ac:dyDescent="0.45">
      <c r="A1167" s="13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>
        <f t="shared" si="18"/>
        <v>82.82</v>
      </c>
    </row>
    <row r="1168" spans="1:17" ht="42.75" hidden="1" x14ac:dyDescent="0.45">
      <c r="A1168" s="13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>
        <f t="shared" si="18"/>
        <v>358.875</v>
      </c>
    </row>
    <row r="1169" spans="1:17" ht="42.75" hidden="1" x14ac:dyDescent="0.45">
      <c r="A1169" s="13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>
        <f t="shared" si="18"/>
        <v>61.1875</v>
      </c>
    </row>
    <row r="1170" spans="1:17" ht="42.75" hidden="1" x14ac:dyDescent="0.45">
      <c r="A1170" s="13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>
        <f t="shared" si="18"/>
        <v>340</v>
      </c>
    </row>
    <row r="1171" spans="1:17" ht="42.75" hidden="1" x14ac:dyDescent="0.45">
      <c r="A1171" s="13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>
        <f t="shared" si="18"/>
        <v>5.666666666666667</v>
      </c>
    </row>
    <row r="1172" spans="1:17" ht="42.75" hidden="1" x14ac:dyDescent="0.45">
      <c r="A1172" s="13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>
        <f t="shared" si="18"/>
        <v>50</v>
      </c>
    </row>
    <row r="1173" spans="1:17" ht="28.5" hidden="1" x14ac:dyDescent="0.45">
      <c r="A1173" s="1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>
        <f t="shared" si="18"/>
        <v>25</v>
      </c>
    </row>
    <row r="1174" spans="1:17" hidden="1" x14ac:dyDescent="0.45">
      <c r="A1174" s="13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t="e">
        <f t="shared" si="18"/>
        <v>#DIV/0!</v>
      </c>
    </row>
    <row r="1175" spans="1:17" ht="42.75" hidden="1" x14ac:dyDescent="0.45">
      <c r="A1175" s="13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>
        <f t="shared" si="18"/>
        <v>30</v>
      </c>
    </row>
    <row r="1176" spans="1:17" ht="42.75" hidden="1" x14ac:dyDescent="0.45">
      <c r="A1176" s="13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>
        <f t="shared" si="18"/>
        <v>46.631578947368418</v>
      </c>
    </row>
    <row r="1177" spans="1:17" ht="42.75" hidden="1" x14ac:dyDescent="0.45">
      <c r="A1177" s="13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>
        <f t="shared" si="18"/>
        <v>65</v>
      </c>
    </row>
    <row r="1178" spans="1:17" ht="57" hidden="1" x14ac:dyDescent="0.45">
      <c r="A1178" s="13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>
        <f t="shared" si="18"/>
        <v>10</v>
      </c>
    </row>
    <row r="1179" spans="1:17" ht="42.75" hidden="1" x14ac:dyDescent="0.45">
      <c r="A1179" s="13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t="e">
        <f t="shared" si="18"/>
        <v>#DIV/0!</v>
      </c>
    </row>
    <row r="1180" spans="1:17" ht="42.75" hidden="1" x14ac:dyDescent="0.45">
      <c r="A1180" s="13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>
        <f t="shared" si="18"/>
        <v>5</v>
      </c>
    </row>
    <row r="1181" spans="1:17" ht="42.75" hidden="1" x14ac:dyDescent="0.45">
      <c r="A1181" s="13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>
        <f t="shared" si="18"/>
        <v>640</v>
      </c>
    </row>
    <row r="1182" spans="1:17" ht="28.5" hidden="1" x14ac:dyDescent="0.45">
      <c r="A1182" s="13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>
        <f t="shared" si="18"/>
        <v>69.117647058823536</v>
      </c>
    </row>
    <row r="1183" spans="1:17" hidden="1" x14ac:dyDescent="0.45">
      <c r="A1183" s="1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>
        <f t="shared" si="18"/>
        <v>1.3333333333333333</v>
      </c>
    </row>
    <row r="1184" spans="1:17" ht="42.75" hidden="1" x14ac:dyDescent="0.45">
      <c r="A1184" s="13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>
        <f t="shared" si="18"/>
        <v>10.5</v>
      </c>
    </row>
    <row r="1185" spans="1:17" ht="42.75" hidden="1" x14ac:dyDescent="0.45">
      <c r="A1185" s="13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>
        <f t="shared" si="18"/>
        <v>33.333333333333336</v>
      </c>
    </row>
    <row r="1186" spans="1:17" ht="42.75" hidden="1" x14ac:dyDescent="0.45">
      <c r="A1186" s="13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>
        <f t="shared" si="18"/>
        <v>61.562666666666665</v>
      </c>
    </row>
    <row r="1187" spans="1:17" ht="57" hidden="1" x14ac:dyDescent="0.45">
      <c r="A1187" s="13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>
        <f t="shared" si="18"/>
        <v>118.73873873873873</v>
      </c>
    </row>
    <row r="1188" spans="1:17" ht="42.75" hidden="1" x14ac:dyDescent="0.45">
      <c r="A1188" s="13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>
        <f t="shared" si="18"/>
        <v>65.081300813008127</v>
      </c>
    </row>
    <row r="1189" spans="1:17" ht="42.75" hidden="1" x14ac:dyDescent="0.45">
      <c r="A1189" s="13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>
        <f t="shared" si="18"/>
        <v>130.15714285714284</v>
      </c>
    </row>
    <row r="1190" spans="1:17" ht="42.75" hidden="1" x14ac:dyDescent="0.45">
      <c r="A1190" s="13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>
        <f t="shared" si="18"/>
        <v>37.776470588235291</v>
      </c>
    </row>
    <row r="1191" spans="1:17" ht="42.75" hidden="1" x14ac:dyDescent="0.45">
      <c r="A1191" s="13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>
        <f t="shared" si="18"/>
        <v>112.79069767441861</v>
      </c>
    </row>
    <row r="1192" spans="1:17" ht="28.5" hidden="1" x14ac:dyDescent="0.45">
      <c r="A1192" s="13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>
        <f t="shared" si="18"/>
        <v>51.92307692307692</v>
      </c>
    </row>
    <row r="1193" spans="1:17" ht="42.75" hidden="1" x14ac:dyDescent="0.45">
      <c r="A1193" s="1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>
        <f t="shared" si="18"/>
        <v>89.242424242424249</v>
      </c>
    </row>
    <row r="1194" spans="1:17" ht="28.5" hidden="1" x14ac:dyDescent="0.45">
      <c r="A1194" s="13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>
        <f t="shared" si="18"/>
        <v>19.333333333333332</v>
      </c>
    </row>
    <row r="1195" spans="1:17" ht="42.75" hidden="1" x14ac:dyDescent="0.45">
      <c r="A1195" s="13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>
        <f t="shared" si="18"/>
        <v>79.967032967032964</v>
      </c>
    </row>
    <row r="1196" spans="1:17" ht="42.75" hidden="1" x14ac:dyDescent="0.45">
      <c r="A1196" s="13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>
        <f t="shared" si="18"/>
        <v>56.414565826330531</v>
      </c>
    </row>
    <row r="1197" spans="1:17" ht="57" hidden="1" x14ac:dyDescent="0.45">
      <c r="A1197" s="13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>
        <f t="shared" si="18"/>
        <v>79.411764705882348</v>
      </c>
    </row>
    <row r="1198" spans="1:17" ht="28.5" hidden="1" x14ac:dyDescent="0.45">
      <c r="A1198" s="13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>
        <f t="shared" si="18"/>
        <v>76.439453125</v>
      </c>
    </row>
    <row r="1199" spans="1:17" ht="42.75" hidden="1" x14ac:dyDescent="0.45">
      <c r="A1199" s="13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>
        <f t="shared" si="18"/>
        <v>121</v>
      </c>
    </row>
    <row r="1200" spans="1:17" ht="42.75" hidden="1" x14ac:dyDescent="0.45">
      <c r="A1200" s="13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>
        <f t="shared" si="18"/>
        <v>54.616766467065865</v>
      </c>
    </row>
    <row r="1201" spans="1:17" ht="42.75" hidden="1" x14ac:dyDescent="0.45">
      <c r="A1201" s="13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>
        <f t="shared" si="18"/>
        <v>299.22222222222223</v>
      </c>
    </row>
    <row r="1202" spans="1:17" ht="42.75" hidden="1" x14ac:dyDescent="0.45">
      <c r="A1202" s="13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>
        <f t="shared" si="18"/>
        <v>58.533980582524272</v>
      </c>
    </row>
    <row r="1203" spans="1:17" ht="42.75" hidden="1" x14ac:dyDescent="0.45">
      <c r="A1203" s="1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>
        <f t="shared" si="18"/>
        <v>55.371801801801809</v>
      </c>
    </row>
    <row r="1204" spans="1:17" ht="42.75" hidden="1" x14ac:dyDescent="0.45">
      <c r="A1204" s="13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>
        <f t="shared" si="18"/>
        <v>183.80442804428046</v>
      </c>
    </row>
    <row r="1205" spans="1:17" ht="42.75" hidden="1" x14ac:dyDescent="0.45">
      <c r="A1205" s="13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>
        <f t="shared" si="18"/>
        <v>165.34653465346534</v>
      </c>
    </row>
    <row r="1206" spans="1:17" ht="42.75" hidden="1" x14ac:dyDescent="0.45">
      <c r="A1206" s="13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>
        <f t="shared" si="18"/>
        <v>234.78947368421052</v>
      </c>
    </row>
    <row r="1207" spans="1:17" ht="42.75" hidden="1" x14ac:dyDescent="0.45">
      <c r="A1207" s="13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>
        <f t="shared" si="18"/>
        <v>211.48387096774192</v>
      </c>
    </row>
    <row r="1208" spans="1:17" ht="42.75" hidden="1" x14ac:dyDescent="0.45">
      <c r="A1208" s="13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>
        <f t="shared" si="18"/>
        <v>32.34375</v>
      </c>
    </row>
    <row r="1209" spans="1:17" ht="28.5" hidden="1" x14ac:dyDescent="0.45">
      <c r="A1209" s="13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>
        <f t="shared" si="18"/>
        <v>123.37588652482269</v>
      </c>
    </row>
    <row r="1210" spans="1:17" ht="42.75" hidden="1" x14ac:dyDescent="0.45">
      <c r="A1210" s="13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>
        <f t="shared" si="18"/>
        <v>207.06666666666666</v>
      </c>
    </row>
    <row r="1211" spans="1:17" ht="42.75" hidden="1" x14ac:dyDescent="0.45">
      <c r="A1211" s="13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>
        <f t="shared" si="18"/>
        <v>138.2608695652174</v>
      </c>
    </row>
    <row r="1212" spans="1:17" ht="28.5" hidden="1" x14ac:dyDescent="0.45">
      <c r="A1212" s="13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>
        <f t="shared" si="18"/>
        <v>493.81553398058253</v>
      </c>
    </row>
    <row r="1213" spans="1:17" ht="42.75" hidden="1" x14ac:dyDescent="0.45">
      <c r="A1213" s="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>
        <f t="shared" si="18"/>
        <v>168.5</v>
      </c>
    </row>
    <row r="1214" spans="1:17" ht="42.75" hidden="1" x14ac:dyDescent="0.45">
      <c r="A1214" s="13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>
        <f t="shared" si="18"/>
        <v>38.867469879518069</v>
      </c>
    </row>
    <row r="1215" spans="1:17" ht="42.75" hidden="1" x14ac:dyDescent="0.45">
      <c r="A1215" s="13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>
        <f t="shared" si="18"/>
        <v>61.527777777777779</v>
      </c>
    </row>
    <row r="1216" spans="1:17" ht="42.75" hidden="1" x14ac:dyDescent="0.45">
      <c r="A1216" s="13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>
        <f t="shared" si="18"/>
        <v>105.44</v>
      </c>
    </row>
    <row r="1217" spans="1:17" ht="42.75" hidden="1" x14ac:dyDescent="0.45">
      <c r="A1217" s="13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>
        <f t="shared" si="18"/>
        <v>71.592003642987251</v>
      </c>
    </row>
    <row r="1218" spans="1:17" ht="28.5" hidden="1" x14ac:dyDescent="0.45">
      <c r="A1218" s="13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>
        <f t="shared" si="18"/>
        <v>91.882882882882882</v>
      </c>
    </row>
    <row r="1219" spans="1:17" ht="42.75" hidden="1" x14ac:dyDescent="0.45">
      <c r="A1219" s="13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>
        <f t="shared" ref="Q1219:Q1282" si="19">AVERAGE(E1219/L1219)</f>
        <v>148.57377049180329</v>
      </c>
    </row>
    <row r="1220" spans="1:17" ht="42.75" hidden="1" x14ac:dyDescent="0.45">
      <c r="A1220" s="13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>
        <f t="shared" si="19"/>
        <v>174.2134831460674</v>
      </c>
    </row>
    <row r="1221" spans="1:17" ht="28.5" hidden="1" x14ac:dyDescent="0.45">
      <c r="A1221" s="13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>
        <f t="shared" si="19"/>
        <v>102.86166007905139</v>
      </c>
    </row>
    <row r="1222" spans="1:17" ht="42.75" hidden="1" x14ac:dyDescent="0.45">
      <c r="A1222" s="13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>
        <f t="shared" si="19"/>
        <v>111.17857142857143</v>
      </c>
    </row>
    <row r="1223" spans="1:17" ht="42.75" hidden="1" x14ac:dyDescent="0.45">
      <c r="A1223" s="1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>
        <f t="shared" si="19"/>
        <v>23.796213592233013</v>
      </c>
    </row>
    <row r="1224" spans="1:17" ht="28.5" hidden="1" x14ac:dyDescent="0.45">
      <c r="A1224" s="13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>
        <f t="shared" si="19"/>
        <v>81.268115942028984</v>
      </c>
    </row>
    <row r="1225" spans="1:17" ht="28.5" hidden="1" x14ac:dyDescent="0.45">
      <c r="A1225" s="13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>
        <f t="shared" si="19"/>
        <v>116.21465968586388</v>
      </c>
    </row>
    <row r="1226" spans="1:17" ht="28.5" hidden="1" x14ac:dyDescent="0.45">
      <c r="A1226" s="13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>
        <f t="shared" si="19"/>
        <v>58.888888888888886</v>
      </c>
    </row>
    <row r="1227" spans="1:17" ht="42.75" hidden="1" x14ac:dyDescent="0.45">
      <c r="A1227" s="13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>
        <f t="shared" si="19"/>
        <v>44</v>
      </c>
    </row>
    <row r="1228" spans="1:17" ht="42.75" hidden="1" x14ac:dyDescent="0.45">
      <c r="A1228" s="13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>
        <f t="shared" si="19"/>
        <v>48.424999999999997</v>
      </c>
    </row>
    <row r="1229" spans="1:17" ht="42.75" hidden="1" x14ac:dyDescent="0.45">
      <c r="A1229" s="13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t="e">
        <f t="shared" si="19"/>
        <v>#DIV/0!</v>
      </c>
    </row>
    <row r="1230" spans="1:17" ht="42.75" hidden="1" x14ac:dyDescent="0.45">
      <c r="A1230" s="13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>
        <f t="shared" si="19"/>
        <v>61.041666666666664</v>
      </c>
    </row>
    <row r="1231" spans="1:17" ht="42.75" hidden="1" x14ac:dyDescent="0.45">
      <c r="A1231" s="13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>
        <f t="shared" si="19"/>
        <v>25</v>
      </c>
    </row>
    <row r="1232" spans="1:17" ht="42.75" hidden="1" x14ac:dyDescent="0.45">
      <c r="A1232" s="13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t="e">
        <f t="shared" si="19"/>
        <v>#DIV/0!</v>
      </c>
    </row>
    <row r="1233" spans="1:17" ht="42.75" hidden="1" x14ac:dyDescent="0.45">
      <c r="A1233" s="1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t="e">
        <f t="shared" si="19"/>
        <v>#DIV/0!</v>
      </c>
    </row>
    <row r="1234" spans="1:17" ht="42.75" hidden="1" x14ac:dyDescent="0.45">
      <c r="A1234" s="13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>
        <f t="shared" si="19"/>
        <v>40</v>
      </c>
    </row>
    <row r="1235" spans="1:17" ht="42.75" hidden="1" x14ac:dyDescent="0.45">
      <c r="A1235" s="13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>
        <f t="shared" si="19"/>
        <v>19.333333333333332</v>
      </c>
    </row>
    <row r="1236" spans="1:17" ht="42.75" hidden="1" x14ac:dyDescent="0.45">
      <c r="A1236" s="13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t="e">
        <f t="shared" si="19"/>
        <v>#DIV/0!</v>
      </c>
    </row>
    <row r="1237" spans="1:17" ht="42.75" hidden="1" x14ac:dyDescent="0.45">
      <c r="A1237" s="13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>
        <f t="shared" si="19"/>
        <v>35</v>
      </c>
    </row>
    <row r="1238" spans="1:17" hidden="1" x14ac:dyDescent="0.45">
      <c r="A1238" s="13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t="e">
        <f t="shared" si="19"/>
        <v>#DIV/0!</v>
      </c>
    </row>
    <row r="1239" spans="1:17" ht="42.75" hidden="1" x14ac:dyDescent="0.45">
      <c r="A1239" s="13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t="e">
        <f t="shared" si="19"/>
        <v>#DIV/0!</v>
      </c>
    </row>
    <row r="1240" spans="1:17" ht="57" hidden="1" x14ac:dyDescent="0.45">
      <c r="A1240" s="13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>
        <f t="shared" si="19"/>
        <v>59.333333333333336</v>
      </c>
    </row>
    <row r="1241" spans="1:17" ht="28.5" hidden="1" x14ac:dyDescent="0.45">
      <c r="A1241" s="13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t="e">
        <f t="shared" si="19"/>
        <v>#DIV/0!</v>
      </c>
    </row>
    <row r="1242" spans="1:17" ht="28.5" hidden="1" x14ac:dyDescent="0.45">
      <c r="A1242" s="13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>
        <f t="shared" si="19"/>
        <v>30.125</v>
      </c>
    </row>
    <row r="1243" spans="1:17" ht="42.75" hidden="1" x14ac:dyDescent="0.45">
      <c r="A1243" s="1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>
        <f t="shared" si="19"/>
        <v>74.617647058823536</v>
      </c>
    </row>
    <row r="1244" spans="1:17" ht="42.75" hidden="1" x14ac:dyDescent="0.45">
      <c r="A1244" s="13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>
        <f t="shared" si="19"/>
        <v>5</v>
      </c>
    </row>
    <row r="1245" spans="1:17" ht="42.75" hidden="1" x14ac:dyDescent="0.45">
      <c r="A1245" s="13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>
        <f t="shared" si="19"/>
        <v>44.5</v>
      </c>
    </row>
    <row r="1246" spans="1:17" ht="42.75" hidden="1" x14ac:dyDescent="0.45">
      <c r="A1246" s="13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>
        <f t="shared" si="19"/>
        <v>46.133333333333333</v>
      </c>
    </row>
    <row r="1247" spans="1:17" ht="42.75" hidden="1" x14ac:dyDescent="0.45">
      <c r="A1247" s="13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>
        <f t="shared" si="19"/>
        <v>141.47058823529412</v>
      </c>
    </row>
    <row r="1248" spans="1:17" ht="42.75" hidden="1" x14ac:dyDescent="0.45">
      <c r="A1248" s="13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>
        <f t="shared" si="19"/>
        <v>75.483870967741936</v>
      </c>
    </row>
    <row r="1249" spans="1:17" ht="28.5" hidden="1" x14ac:dyDescent="0.45">
      <c r="A1249" s="13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>
        <f t="shared" si="19"/>
        <v>85.5</v>
      </c>
    </row>
    <row r="1250" spans="1:17" ht="28.5" hidden="1" x14ac:dyDescent="0.45">
      <c r="A1250" s="13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>
        <f t="shared" si="19"/>
        <v>64.254237288135599</v>
      </c>
    </row>
    <row r="1251" spans="1:17" ht="42.75" hidden="1" x14ac:dyDescent="0.45">
      <c r="A1251" s="13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>
        <f t="shared" si="19"/>
        <v>64.46913580246914</v>
      </c>
    </row>
    <row r="1252" spans="1:17" ht="42.75" hidden="1" x14ac:dyDescent="0.45">
      <c r="A1252" s="13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>
        <f t="shared" si="19"/>
        <v>118.2007874015748</v>
      </c>
    </row>
    <row r="1253" spans="1:17" ht="28.5" hidden="1" x14ac:dyDescent="0.45">
      <c r="A1253" s="1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>
        <f t="shared" si="19"/>
        <v>82.540540540540547</v>
      </c>
    </row>
    <row r="1254" spans="1:17" ht="42.75" hidden="1" x14ac:dyDescent="0.45">
      <c r="A1254" s="13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>
        <f t="shared" si="19"/>
        <v>34.170212765957444</v>
      </c>
    </row>
    <row r="1255" spans="1:17" ht="42.75" hidden="1" x14ac:dyDescent="0.45">
      <c r="A1255" s="13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>
        <f t="shared" si="19"/>
        <v>42.73322081575246</v>
      </c>
    </row>
    <row r="1256" spans="1:17" ht="42.75" hidden="1" x14ac:dyDescent="0.45">
      <c r="A1256" s="13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>
        <f t="shared" si="19"/>
        <v>94.489361702127653</v>
      </c>
    </row>
    <row r="1257" spans="1:17" ht="42.75" hidden="1" x14ac:dyDescent="0.45">
      <c r="A1257" s="13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>
        <f t="shared" si="19"/>
        <v>55.697247706422019</v>
      </c>
    </row>
    <row r="1258" spans="1:17" ht="42.75" hidden="1" x14ac:dyDescent="0.45">
      <c r="A1258" s="13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>
        <f t="shared" si="19"/>
        <v>98.030831024930734</v>
      </c>
    </row>
    <row r="1259" spans="1:17" ht="42.75" hidden="1" x14ac:dyDescent="0.45">
      <c r="A1259" s="13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>
        <f t="shared" si="19"/>
        <v>92.102272727272734</v>
      </c>
    </row>
    <row r="1260" spans="1:17" ht="42.75" hidden="1" x14ac:dyDescent="0.45">
      <c r="A1260" s="13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>
        <f t="shared" si="19"/>
        <v>38.175462686567165</v>
      </c>
    </row>
    <row r="1261" spans="1:17" ht="28.5" hidden="1" x14ac:dyDescent="0.45">
      <c r="A1261" s="13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>
        <f t="shared" si="19"/>
        <v>27.145833333333332</v>
      </c>
    </row>
    <row r="1262" spans="1:17" ht="42.75" hidden="1" x14ac:dyDescent="0.45">
      <c r="A1262" s="13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>
        <f t="shared" si="19"/>
        <v>50.689189189189186</v>
      </c>
    </row>
    <row r="1263" spans="1:17" ht="28.5" hidden="1" x14ac:dyDescent="0.45">
      <c r="A1263" s="1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>
        <f t="shared" si="19"/>
        <v>38.942307692307693</v>
      </c>
    </row>
    <row r="1264" spans="1:17" ht="42.75" hidden="1" x14ac:dyDescent="0.45">
      <c r="A1264" s="13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>
        <f t="shared" si="19"/>
        <v>77.638095238095232</v>
      </c>
    </row>
    <row r="1265" spans="1:17" ht="28.5" hidden="1" x14ac:dyDescent="0.45">
      <c r="A1265" s="13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>
        <f t="shared" si="19"/>
        <v>43.536585365853661</v>
      </c>
    </row>
    <row r="1266" spans="1:17" ht="42.75" hidden="1" x14ac:dyDescent="0.45">
      <c r="A1266" s="13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>
        <f t="shared" si="19"/>
        <v>31.823529411764707</v>
      </c>
    </row>
    <row r="1267" spans="1:17" ht="57" hidden="1" x14ac:dyDescent="0.45">
      <c r="A1267" s="13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>
        <f t="shared" si="19"/>
        <v>63.184393939393942</v>
      </c>
    </row>
    <row r="1268" spans="1:17" ht="28.5" hidden="1" x14ac:dyDescent="0.45">
      <c r="A1268" s="13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>
        <f t="shared" si="19"/>
        <v>190.9</v>
      </c>
    </row>
    <row r="1269" spans="1:17" ht="42.75" hidden="1" x14ac:dyDescent="0.45">
      <c r="A1269" s="13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>
        <f t="shared" si="19"/>
        <v>140.85534591194968</v>
      </c>
    </row>
    <row r="1270" spans="1:17" ht="28.5" hidden="1" x14ac:dyDescent="0.45">
      <c r="A1270" s="13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>
        <f t="shared" si="19"/>
        <v>76.92307692307692</v>
      </c>
    </row>
    <row r="1271" spans="1:17" ht="42.75" hidden="1" x14ac:dyDescent="0.45">
      <c r="A1271" s="13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>
        <f t="shared" si="19"/>
        <v>99.15533980582525</v>
      </c>
    </row>
    <row r="1272" spans="1:17" ht="28.5" hidden="1" x14ac:dyDescent="0.45">
      <c r="A1272" s="13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>
        <f t="shared" si="19"/>
        <v>67.881656804733723</v>
      </c>
    </row>
    <row r="1273" spans="1:17" ht="42.75" hidden="1" x14ac:dyDescent="0.45">
      <c r="A1273" s="1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>
        <f t="shared" si="19"/>
        <v>246.29032258064515</v>
      </c>
    </row>
    <row r="1274" spans="1:17" ht="57" hidden="1" x14ac:dyDescent="0.45">
      <c r="A1274" s="13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>
        <f t="shared" si="19"/>
        <v>189.28571428571428</v>
      </c>
    </row>
    <row r="1275" spans="1:17" ht="42.75" hidden="1" x14ac:dyDescent="0.45">
      <c r="A1275" s="13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>
        <f t="shared" si="19"/>
        <v>76.666666666666671</v>
      </c>
    </row>
    <row r="1276" spans="1:17" ht="42.75" hidden="1" x14ac:dyDescent="0.45">
      <c r="A1276" s="13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>
        <f t="shared" si="19"/>
        <v>82.963254817987149</v>
      </c>
    </row>
    <row r="1277" spans="1:17" ht="42.75" hidden="1" x14ac:dyDescent="0.45">
      <c r="A1277" s="13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>
        <f t="shared" si="19"/>
        <v>62.522107969151669</v>
      </c>
    </row>
    <row r="1278" spans="1:17" ht="28.5" hidden="1" x14ac:dyDescent="0.45">
      <c r="A1278" s="13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>
        <f t="shared" si="19"/>
        <v>46.06808823529412</v>
      </c>
    </row>
    <row r="1279" spans="1:17" ht="42.75" hidden="1" x14ac:dyDescent="0.45">
      <c r="A1279" s="13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>
        <f t="shared" si="19"/>
        <v>38.543946731234868</v>
      </c>
    </row>
    <row r="1280" spans="1:17" ht="42.75" hidden="1" x14ac:dyDescent="0.45">
      <c r="A1280" s="13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>
        <f t="shared" si="19"/>
        <v>53.005263157894738</v>
      </c>
    </row>
    <row r="1281" spans="1:17" ht="42.75" hidden="1" x14ac:dyDescent="0.45">
      <c r="A1281" s="13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>
        <f t="shared" si="19"/>
        <v>73.355396825396824</v>
      </c>
    </row>
    <row r="1282" spans="1:17" ht="42.75" hidden="1" x14ac:dyDescent="0.45">
      <c r="A1282" s="13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>
        <f t="shared" si="19"/>
        <v>127.97523076923076</v>
      </c>
    </row>
    <row r="1283" spans="1:17" ht="42.75" hidden="1" x14ac:dyDescent="0.45">
      <c r="A1283" s="1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>
        <f t="shared" ref="Q1283:Q1346" si="20">AVERAGE(E1283/L1283)</f>
        <v>104.72972972972973</v>
      </c>
    </row>
    <row r="1284" spans="1:17" ht="42.75" hidden="1" x14ac:dyDescent="0.45">
      <c r="A1284" s="13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>
        <f t="shared" si="20"/>
        <v>67.671532846715323</v>
      </c>
    </row>
    <row r="1285" spans="1:17" ht="42.75" hidden="1" x14ac:dyDescent="0.45">
      <c r="A1285" s="13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>
        <f t="shared" si="20"/>
        <v>95.931818181818187</v>
      </c>
    </row>
    <row r="1286" spans="1:17" ht="42.75" x14ac:dyDescent="0.45">
      <c r="A1286" s="13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>
        <f t="shared" si="20"/>
        <v>65.161290322580641</v>
      </c>
    </row>
    <row r="1287" spans="1:17" ht="42.75" hidden="1" x14ac:dyDescent="0.45">
      <c r="A1287" s="13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>
        <f t="shared" si="20"/>
        <v>32.269841269841272</v>
      </c>
    </row>
    <row r="1288" spans="1:17" ht="42.75" hidden="1" x14ac:dyDescent="0.45">
      <c r="A1288" s="13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>
        <f t="shared" si="20"/>
        <v>81.25</v>
      </c>
    </row>
    <row r="1289" spans="1:17" ht="57" hidden="1" x14ac:dyDescent="0.45">
      <c r="A1289" s="13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>
        <f t="shared" si="20"/>
        <v>24.2</v>
      </c>
    </row>
    <row r="1290" spans="1:17" ht="42.75" x14ac:dyDescent="0.45">
      <c r="A1290" s="13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>
        <f t="shared" si="20"/>
        <v>65.868852459016395</v>
      </c>
    </row>
    <row r="1291" spans="1:17" ht="42.75" x14ac:dyDescent="0.45">
      <c r="A1291" s="13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>
        <f t="shared" si="20"/>
        <v>36.07692307692308</v>
      </c>
    </row>
    <row r="1292" spans="1:17" ht="28.5" x14ac:dyDescent="0.45">
      <c r="A1292" s="13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>
        <f t="shared" si="20"/>
        <v>44.186046511627907</v>
      </c>
    </row>
    <row r="1293" spans="1:17" ht="42.75" x14ac:dyDescent="0.45">
      <c r="A1293" s="1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>
        <f t="shared" si="20"/>
        <v>104.07142857142857</v>
      </c>
    </row>
    <row r="1294" spans="1:17" ht="57" hidden="1" x14ac:dyDescent="0.45">
      <c r="A1294" s="13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>
        <f t="shared" si="20"/>
        <v>35.96153846153846</v>
      </c>
    </row>
    <row r="1295" spans="1:17" ht="42.75" x14ac:dyDescent="0.45">
      <c r="A1295" s="13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>
        <f t="shared" si="20"/>
        <v>127.79166666666667</v>
      </c>
    </row>
    <row r="1296" spans="1:17" ht="42.75" hidden="1" x14ac:dyDescent="0.45">
      <c r="A1296" s="13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>
        <f t="shared" si="20"/>
        <v>27.727272727272727</v>
      </c>
    </row>
    <row r="1297" spans="1:17" ht="42.75" hidden="1" x14ac:dyDescent="0.45">
      <c r="A1297" s="13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>
        <f t="shared" si="20"/>
        <v>39.828125</v>
      </c>
    </row>
    <row r="1298" spans="1:17" ht="57" hidden="1" x14ac:dyDescent="0.45">
      <c r="A1298" s="13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>
        <f t="shared" si="20"/>
        <v>52.173913043478258</v>
      </c>
    </row>
    <row r="1299" spans="1:17" ht="42.75" x14ac:dyDescent="0.45">
      <c r="A1299" s="13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>
        <f t="shared" si="20"/>
        <v>92.037815126050418</v>
      </c>
    </row>
    <row r="1300" spans="1:17" ht="42.75" hidden="1" x14ac:dyDescent="0.45">
      <c r="A1300" s="13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>
        <f t="shared" si="20"/>
        <v>63.424242424242422</v>
      </c>
    </row>
    <row r="1301" spans="1:17" ht="42.75" x14ac:dyDescent="0.45">
      <c r="A1301" s="13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>
        <f t="shared" si="20"/>
        <v>135.625</v>
      </c>
    </row>
    <row r="1302" spans="1:17" ht="42.75" x14ac:dyDescent="0.45">
      <c r="A1302" s="13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>
        <f t="shared" si="20"/>
        <v>168.75</v>
      </c>
    </row>
    <row r="1303" spans="1:17" ht="42.75" x14ac:dyDescent="0.45">
      <c r="A1303" s="1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>
        <f t="shared" si="20"/>
        <v>70.862068965517238</v>
      </c>
    </row>
    <row r="1304" spans="1:17" ht="42.75" x14ac:dyDescent="0.45">
      <c r="A1304" s="13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>
        <f t="shared" si="20"/>
        <v>50</v>
      </c>
    </row>
    <row r="1305" spans="1:17" ht="28.5" hidden="1" x14ac:dyDescent="0.45">
      <c r="A1305" s="13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>
        <f t="shared" si="20"/>
        <v>42.214166666666671</v>
      </c>
    </row>
    <row r="1306" spans="1:17" ht="42.75" hidden="1" x14ac:dyDescent="0.45">
      <c r="A1306" s="13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>
        <f t="shared" si="20"/>
        <v>152.41346153846155</v>
      </c>
    </row>
    <row r="1307" spans="1:17" ht="42.75" hidden="1" x14ac:dyDescent="0.45">
      <c r="A1307" s="13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>
        <f t="shared" si="20"/>
        <v>90.616279069767444</v>
      </c>
    </row>
    <row r="1308" spans="1:17" ht="57" hidden="1" x14ac:dyDescent="0.45">
      <c r="A1308" s="13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>
        <f t="shared" si="20"/>
        <v>201.60393258426967</v>
      </c>
    </row>
    <row r="1309" spans="1:17" ht="28.5" hidden="1" x14ac:dyDescent="0.45">
      <c r="A1309" s="13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>
        <f t="shared" si="20"/>
        <v>127.93333333333334</v>
      </c>
    </row>
    <row r="1310" spans="1:17" ht="28.5" hidden="1" x14ac:dyDescent="0.45">
      <c r="A1310" s="13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>
        <f t="shared" si="20"/>
        <v>29.894736842105264</v>
      </c>
    </row>
    <row r="1311" spans="1:17" ht="42.75" hidden="1" x14ac:dyDescent="0.45">
      <c r="A1311" s="13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>
        <f t="shared" si="20"/>
        <v>367.97142857142859</v>
      </c>
    </row>
    <row r="1312" spans="1:17" ht="42.75" hidden="1" x14ac:dyDescent="0.45">
      <c r="A1312" s="13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>
        <f t="shared" si="20"/>
        <v>129.16666666666666</v>
      </c>
    </row>
    <row r="1313" spans="1:17" ht="42.75" hidden="1" x14ac:dyDescent="0.45">
      <c r="A1313" s="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>
        <f t="shared" si="20"/>
        <v>800.7</v>
      </c>
    </row>
    <row r="1314" spans="1:17" ht="42.75" hidden="1" x14ac:dyDescent="0.45">
      <c r="A1314" s="13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>
        <f t="shared" si="20"/>
        <v>28</v>
      </c>
    </row>
    <row r="1315" spans="1:17" ht="42.75" hidden="1" x14ac:dyDescent="0.45">
      <c r="A1315" s="13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>
        <f t="shared" si="20"/>
        <v>102.01639344262296</v>
      </c>
    </row>
    <row r="1316" spans="1:17" ht="42.75" hidden="1" x14ac:dyDescent="0.45">
      <c r="A1316" s="13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>
        <f t="shared" si="20"/>
        <v>184.36363636363637</v>
      </c>
    </row>
    <row r="1317" spans="1:17" ht="28.5" hidden="1" x14ac:dyDescent="0.45">
      <c r="A1317" s="13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>
        <f t="shared" si="20"/>
        <v>162.91935483870967</v>
      </c>
    </row>
    <row r="1318" spans="1:17" ht="42.75" hidden="1" x14ac:dyDescent="0.45">
      <c r="A1318" s="13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>
        <f t="shared" si="20"/>
        <v>1</v>
      </c>
    </row>
    <row r="1319" spans="1:17" ht="57" hidden="1" x14ac:dyDescent="0.45">
      <c r="A1319" s="13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>
        <f t="shared" si="20"/>
        <v>603.52631578947364</v>
      </c>
    </row>
    <row r="1320" spans="1:17" ht="42.75" hidden="1" x14ac:dyDescent="0.45">
      <c r="A1320" s="13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>
        <f t="shared" si="20"/>
        <v>45.407407407407405</v>
      </c>
    </row>
    <row r="1321" spans="1:17" ht="42.75" hidden="1" x14ac:dyDescent="0.45">
      <c r="A1321" s="13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>
        <f t="shared" si="20"/>
        <v>97.333333333333329</v>
      </c>
    </row>
    <row r="1322" spans="1:17" ht="42.75" hidden="1" x14ac:dyDescent="0.45">
      <c r="A1322" s="13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>
        <f t="shared" si="20"/>
        <v>167.66666666666666</v>
      </c>
    </row>
    <row r="1323" spans="1:17" ht="42.75" hidden="1" x14ac:dyDescent="0.45">
      <c r="A1323" s="1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>
        <f t="shared" si="20"/>
        <v>859.85714285714289</v>
      </c>
    </row>
    <row r="1324" spans="1:17" ht="42.75" hidden="1" x14ac:dyDescent="0.45">
      <c r="A1324" s="13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>
        <f t="shared" si="20"/>
        <v>26.5</v>
      </c>
    </row>
    <row r="1325" spans="1:17" ht="42.75" hidden="1" x14ac:dyDescent="0.45">
      <c r="A1325" s="13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>
        <f t="shared" si="20"/>
        <v>30.272727272727273</v>
      </c>
    </row>
    <row r="1326" spans="1:17" ht="42.75" hidden="1" x14ac:dyDescent="0.45">
      <c r="A1326" s="13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>
        <f t="shared" si="20"/>
        <v>54.666666666666664</v>
      </c>
    </row>
    <row r="1327" spans="1:17" ht="42.75" hidden="1" x14ac:dyDescent="0.45">
      <c r="A1327" s="13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>
        <f t="shared" si="20"/>
        <v>60.75</v>
      </c>
    </row>
    <row r="1328" spans="1:17" ht="42.75" hidden="1" x14ac:dyDescent="0.45">
      <c r="A1328" s="13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>
        <f t="shared" si="20"/>
        <v>102.72727272727273</v>
      </c>
    </row>
    <row r="1329" spans="1:17" ht="42.75" hidden="1" x14ac:dyDescent="0.45">
      <c r="A1329" s="13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>
        <f t="shared" si="20"/>
        <v>41.585365853658537</v>
      </c>
    </row>
    <row r="1330" spans="1:17" ht="42.75" hidden="1" x14ac:dyDescent="0.45">
      <c r="A1330" s="13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>
        <f t="shared" si="20"/>
        <v>116.53333333333333</v>
      </c>
    </row>
    <row r="1331" spans="1:17" ht="42.75" hidden="1" x14ac:dyDescent="0.45">
      <c r="A1331" s="13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>
        <f t="shared" si="20"/>
        <v>45.333333333333336</v>
      </c>
    </row>
    <row r="1332" spans="1:17" ht="42.75" hidden="1" x14ac:dyDescent="0.45">
      <c r="A1332" s="13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>
        <f t="shared" si="20"/>
        <v>157.46</v>
      </c>
    </row>
    <row r="1333" spans="1:17" ht="42.75" hidden="1" x14ac:dyDescent="0.45">
      <c r="A1333" s="1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>
        <f t="shared" si="20"/>
        <v>100.5</v>
      </c>
    </row>
    <row r="1334" spans="1:17" ht="42.75" hidden="1" x14ac:dyDescent="0.45">
      <c r="A1334" s="13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t="e">
        <f t="shared" si="20"/>
        <v>#DIV/0!</v>
      </c>
    </row>
    <row r="1335" spans="1:17" ht="42.75" hidden="1" x14ac:dyDescent="0.45">
      <c r="A1335" s="13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t="e">
        <f t="shared" si="20"/>
        <v>#DIV/0!</v>
      </c>
    </row>
    <row r="1336" spans="1:17" ht="42.75" hidden="1" x14ac:dyDescent="0.45">
      <c r="A1336" s="13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>
        <f t="shared" si="20"/>
        <v>51.822463768115945</v>
      </c>
    </row>
    <row r="1337" spans="1:17" ht="42.75" hidden="1" x14ac:dyDescent="0.45">
      <c r="A1337" s="13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>
        <f t="shared" si="20"/>
        <v>308.75</v>
      </c>
    </row>
    <row r="1338" spans="1:17" ht="42.75" hidden="1" x14ac:dyDescent="0.45">
      <c r="A1338" s="13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>
        <f t="shared" si="20"/>
        <v>379.22767857142856</v>
      </c>
    </row>
    <row r="1339" spans="1:17" ht="42.75" hidden="1" x14ac:dyDescent="0.45">
      <c r="A1339" s="13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>
        <f t="shared" si="20"/>
        <v>176.36428571428573</v>
      </c>
    </row>
    <row r="1340" spans="1:17" ht="42.75" hidden="1" x14ac:dyDescent="0.45">
      <c r="A1340" s="13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>
        <f t="shared" si="20"/>
        <v>66.066666666666663</v>
      </c>
    </row>
    <row r="1341" spans="1:17" ht="28.5" hidden="1" x14ac:dyDescent="0.45">
      <c r="A1341" s="13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>
        <f t="shared" si="20"/>
        <v>89.648648648648646</v>
      </c>
    </row>
    <row r="1342" spans="1:17" ht="42.75" hidden="1" x14ac:dyDescent="0.45">
      <c r="A1342" s="13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t="e">
        <f t="shared" si="20"/>
        <v>#DIV/0!</v>
      </c>
    </row>
    <row r="1343" spans="1:17" ht="42.75" hidden="1" x14ac:dyDescent="0.45">
      <c r="A1343" s="1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>
        <f t="shared" si="20"/>
        <v>382.39130434782606</v>
      </c>
    </row>
    <row r="1344" spans="1:17" ht="42.75" hidden="1" x14ac:dyDescent="0.45">
      <c r="A1344" s="13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>
        <f t="shared" si="20"/>
        <v>100</v>
      </c>
    </row>
    <row r="1345" spans="1:17" ht="42.75" hidden="1" x14ac:dyDescent="0.45">
      <c r="A1345" s="13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>
        <f t="shared" si="20"/>
        <v>158.35603715170279</v>
      </c>
    </row>
    <row r="1346" spans="1:17" ht="42.75" hidden="1" x14ac:dyDescent="0.45">
      <c r="A1346" s="13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>
        <f t="shared" si="20"/>
        <v>40.762589928057551</v>
      </c>
    </row>
    <row r="1347" spans="1:17" ht="42.75" hidden="1" x14ac:dyDescent="0.45">
      <c r="A1347" s="13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>
        <f t="shared" ref="Q1347:Q1410" si="21">AVERAGE(E1347/L1347)</f>
        <v>53.571428571428569</v>
      </c>
    </row>
    <row r="1348" spans="1:17" ht="42.75" hidden="1" x14ac:dyDescent="0.45">
      <c r="A1348" s="13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>
        <f t="shared" si="21"/>
        <v>48.449664429530202</v>
      </c>
    </row>
    <row r="1349" spans="1:17" ht="42.75" hidden="1" x14ac:dyDescent="0.45">
      <c r="A1349" s="13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>
        <f t="shared" si="21"/>
        <v>82.41935483870968</v>
      </c>
    </row>
    <row r="1350" spans="1:17" ht="42.75" hidden="1" x14ac:dyDescent="0.45">
      <c r="A1350" s="13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>
        <f t="shared" si="21"/>
        <v>230.19230769230768</v>
      </c>
    </row>
    <row r="1351" spans="1:17" ht="42.75" hidden="1" x14ac:dyDescent="0.45">
      <c r="A1351" s="13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>
        <f t="shared" si="21"/>
        <v>59.360465116279073</v>
      </c>
    </row>
    <row r="1352" spans="1:17" ht="42.75" hidden="1" x14ac:dyDescent="0.45">
      <c r="A1352" s="13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>
        <f t="shared" si="21"/>
        <v>66.698717948717942</v>
      </c>
    </row>
    <row r="1353" spans="1:17" ht="28.5" hidden="1" x14ac:dyDescent="0.45">
      <c r="A1353" s="1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>
        <f t="shared" si="21"/>
        <v>168.77500000000001</v>
      </c>
    </row>
    <row r="1354" spans="1:17" ht="42.75" hidden="1" x14ac:dyDescent="0.45">
      <c r="A1354" s="13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>
        <f t="shared" si="21"/>
        <v>59.973568281938327</v>
      </c>
    </row>
    <row r="1355" spans="1:17" ht="28.5" hidden="1" x14ac:dyDescent="0.45">
      <c r="A1355" s="13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>
        <f t="shared" si="21"/>
        <v>31.80952380952381</v>
      </c>
    </row>
    <row r="1356" spans="1:17" ht="42.75" hidden="1" x14ac:dyDescent="0.45">
      <c r="A1356" s="13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>
        <f t="shared" si="21"/>
        <v>24.421875</v>
      </c>
    </row>
    <row r="1357" spans="1:17" ht="57" hidden="1" x14ac:dyDescent="0.45">
      <c r="A1357" s="13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>
        <f t="shared" si="21"/>
        <v>25.347107438016529</v>
      </c>
    </row>
    <row r="1358" spans="1:17" ht="42.75" hidden="1" x14ac:dyDescent="0.45">
      <c r="A1358" s="13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>
        <f t="shared" si="21"/>
        <v>71.443218390804603</v>
      </c>
    </row>
    <row r="1359" spans="1:17" ht="42.75" hidden="1" x14ac:dyDescent="0.45">
      <c r="A1359" s="13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>
        <f t="shared" si="21"/>
        <v>38.553846153846152</v>
      </c>
    </row>
    <row r="1360" spans="1:17" ht="42.75" hidden="1" x14ac:dyDescent="0.45">
      <c r="A1360" s="13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>
        <f t="shared" si="21"/>
        <v>68.367346938775512</v>
      </c>
    </row>
    <row r="1361" spans="1:17" ht="42.75" hidden="1" x14ac:dyDescent="0.45">
      <c r="A1361" s="13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>
        <f t="shared" si="21"/>
        <v>40.210526315789473</v>
      </c>
    </row>
    <row r="1362" spans="1:17" ht="28.5" hidden="1" x14ac:dyDescent="0.45">
      <c r="A1362" s="13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>
        <f t="shared" si="21"/>
        <v>32.074074074074076</v>
      </c>
    </row>
    <row r="1363" spans="1:17" ht="42.75" hidden="1" x14ac:dyDescent="0.45">
      <c r="A1363" s="1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>
        <f t="shared" si="21"/>
        <v>28.632575757575758</v>
      </c>
    </row>
    <row r="1364" spans="1:17" ht="28.5" hidden="1" x14ac:dyDescent="0.45">
      <c r="A1364" s="13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>
        <f t="shared" si="21"/>
        <v>43.64</v>
      </c>
    </row>
    <row r="1365" spans="1:17" ht="42.75" hidden="1" x14ac:dyDescent="0.45">
      <c r="A1365" s="13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>
        <f t="shared" si="21"/>
        <v>40</v>
      </c>
    </row>
    <row r="1366" spans="1:17" ht="42.75" hidden="1" x14ac:dyDescent="0.45">
      <c r="A1366" s="13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>
        <f t="shared" si="21"/>
        <v>346.04166666666669</v>
      </c>
    </row>
    <row r="1367" spans="1:17" ht="42.75" hidden="1" x14ac:dyDescent="0.45">
      <c r="A1367" s="13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>
        <f t="shared" si="21"/>
        <v>81.739130434782609</v>
      </c>
    </row>
    <row r="1368" spans="1:17" hidden="1" x14ac:dyDescent="0.45">
      <c r="A1368" s="13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>
        <f t="shared" si="21"/>
        <v>64.535306122448986</v>
      </c>
    </row>
    <row r="1369" spans="1:17" ht="42.75" hidden="1" x14ac:dyDescent="0.45">
      <c r="A1369" s="13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>
        <f t="shared" si="21"/>
        <v>63.477777777777774</v>
      </c>
    </row>
    <row r="1370" spans="1:17" ht="42.75" hidden="1" x14ac:dyDescent="0.45">
      <c r="A1370" s="13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>
        <f t="shared" si="21"/>
        <v>63.620689655172413</v>
      </c>
    </row>
    <row r="1371" spans="1:17" ht="42.75" hidden="1" x14ac:dyDescent="0.45">
      <c r="A1371" s="13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>
        <f t="shared" si="21"/>
        <v>83.967068965517228</v>
      </c>
    </row>
    <row r="1372" spans="1:17" ht="28.5" hidden="1" x14ac:dyDescent="0.45">
      <c r="A1372" s="13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>
        <f t="shared" si="21"/>
        <v>77.75</v>
      </c>
    </row>
    <row r="1373" spans="1:17" ht="42.75" hidden="1" x14ac:dyDescent="0.45">
      <c r="A1373" s="1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>
        <f t="shared" si="21"/>
        <v>107.07142857142857</v>
      </c>
    </row>
    <row r="1374" spans="1:17" hidden="1" x14ac:dyDescent="0.45">
      <c r="A1374" s="13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>
        <f t="shared" si="21"/>
        <v>38.75</v>
      </c>
    </row>
    <row r="1375" spans="1:17" ht="28.5" hidden="1" x14ac:dyDescent="0.45">
      <c r="A1375" s="13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>
        <f t="shared" si="21"/>
        <v>201.94230769230768</v>
      </c>
    </row>
    <row r="1376" spans="1:17" ht="42.75" hidden="1" x14ac:dyDescent="0.45">
      <c r="A1376" s="13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>
        <f t="shared" si="21"/>
        <v>43.060606060606062</v>
      </c>
    </row>
    <row r="1377" spans="1:17" ht="42.75" hidden="1" x14ac:dyDescent="0.45">
      <c r="A1377" s="13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>
        <f t="shared" si="21"/>
        <v>62.871559633027523</v>
      </c>
    </row>
    <row r="1378" spans="1:17" ht="28.5" hidden="1" x14ac:dyDescent="0.45">
      <c r="A1378" s="13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>
        <f t="shared" si="21"/>
        <v>55.607142857142854</v>
      </c>
    </row>
    <row r="1379" spans="1:17" ht="42.75" hidden="1" x14ac:dyDescent="0.45">
      <c r="A1379" s="13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>
        <f t="shared" si="21"/>
        <v>48.70967741935484</v>
      </c>
    </row>
    <row r="1380" spans="1:17" hidden="1" x14ac:dyDescent="0.45">
      <c r="A1380" s="13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>
        <f t="shared" si="21"/>
        <v>30.578947368421051</v>
      </c>
    </row>
    <row r="1381" spans="1:17" ht="28.5" hidden="1" x14ac:dyDescent="0.45">
      <c r="A1381" s="13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>
        <f t="shared" si="21"/>
        <v>73.907284768211923</v>
      </c>
    </row>
    <row r="1382" spans="1:17" ht="28.5" hidden="1" x14ac:dyDescent="0.45">
      <c r="A1382" s="13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>
        <f t="shared" si="21"/>
        <v>21.2</v>
      </c>
    </row>
    <row r="1383" spans="1:17" ht="42.75" hidden="1" x14ac:dyDescent="0.45">
      <c r="A1383" s="1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>
        <f t="shared" si="21"/>
        <v>73.356164383561648</v>
      </c>
    </row>
    <row r="1384" spans="1:17" ht="42.75" hidden="1" x14ac:dyDescent="0.45">
      <c r="A1384" s="13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>
        <f t="shared" si="21"/>
        <v>56.412162162162161</v>
      </c>
    </row>
    <row r="1385" spans="1:17" ht="42.75" hidden="1" x14ac:dyDescent="0.45">
      <c r="A1385" s="13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>
        <f t="shared" si="21"/>
        <v>50.247311827956992</v>
      </c>
    </row>
    <row r="1386" spans="1:17" ht="42.75" hidden="1" x14ac:dyDescent="0.45">
      <c r="A1386" s="13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>
        <f t="shared" si="21"/>
        <v>68.936507936507937</v>
      </c>
    </row>
    <row r="1387" spans="1:17" ht="42.75" hidden="1" x14ac:dyDescent="0.45">
      <c r="A1387" s="13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>
        <f t="shared" si="21"/>
        <v>65.914104477611943</v>
      </c>
    </row>
    <row r="1388" spans="1:17" ht="28.5" hidden="1" x14ac:dyDescent="0.45">
      <c r="A1388" s="13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>
        <f t="shared" si="21"/>
        <v>62.5</v>
      </c>
    </row>
    <row r="1389" spans="1:17" ht="42.75" hidden="1" x14ac:dyDescent="0.45">
      <c r="A1389" s="13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>
        <f t="shared" si="21"/>
        <v>70.064102564102569</v>
      </c>
    </row>
    <row r="1390" spans="1:17" ht="42.75" hidden="1" x14ac:dyDescent="0.45">
      <c r="A1390" s="13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>
        <f t="shared" si="21"/>
        <v>60.181874999999998</v>
      </c>
    </row>
    <row r="1391" spans="1:17" ht="28.5" hidden="1" x14ac:dyDescent="0.45">
      <c r="A1391" s="13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>
        <f t="shared" si="21"/>
        <v>21.382352941176471</v>
      </c>
    </row>
    <row r="1392" spans="1:17" ht="42.75" hidden="1" x14ac:dyDescent="0.45">
      <c r="A1392" s="13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>
        <f t="shared" si="21"/>
        <v>160.78947368421052</v>
      </c>
    </row>
    <row r="1393" spans="1:17" ht="42.75" hidden="1" x14ac:dyDescent="0.45">
      <c r="A1393" s="1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>
        <f t="shared" si="21"/>
        <v>42.384615384615387</v>
      </c>
    </row>
    <row r="1394" spans="1:17" ht="42.75" hidden="1" x14ac:dyDescent="0.45">
      <c r="A1394" s="13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>
        <f t="shared" si="21"/>
        <v>27.317307692307693</v>
      </c>
    </row>
    <row r="1395" spans="1:17" hidden="1" x14ac:dyDescent="0.45">
      <c r="A1395" s="13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>
        <f t="shared" si="21"/>
        <v>196.82692307692307</v>
      </c>
    </row>
    <row r="1396" spans="1:17" ht="42.75" hidden="1" x14ac:dyDescent="0.45">
      <c r="A1396" s="13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>
        <f t="shared" si="21"/>
        <v>53.882352941176471</v>
      </c>
    </row>
    <row r="1397" spans="1:17" hidden="1" x14ac:dyDescent="0.45">
      <c r="A1397" s="13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>
        <f t="shared" si="21"/>
        <v>47.756097560975611</v>
      </c>
    </row>
    <row r="1398" spans="1:17" ht="42.75" hidden="1" x14ac:dyDescent="0.45">
      <c r="A1398" s="13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>
        <f t="shared" si="21"/>
        <v>88.191780821917803</v>
      </c>
    </row>
    <row r="1399" spans="1:17" ht="42.75" hidden="1" x14ac:dyDescent="0.45">
      <c r="A1399" s="13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>
        <f t="shared" si="21"/>
        <v>72.056962025316452</v>
      </c>
    </row>
    <row r="1400" spans="1:17" ht="42.75" hidden="1" x14ac:dyDescent="0.45">
      <c r="A1400" s="13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>
        <f t="shared" si="21"/>
        <v>74.246153846153845</v>
      </c>
    </row>
    <row r="1401" spans="1:17" ht="42.75" hidden="1" x14ac:dyDescent="0.45">
      <c r="A1401" s="13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>
        <f t="shared" si="21"/>
        <v>61.701086956521742</v>
      </c>
    </row>
    <row r="1402" spans="1:17" ht="42.75" hidden="1" x14ac:dyDescent="0.45">
      <c r="A1402" s="13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>
        <f t="shared" si="21"/>
        <v>17.235294117647058</v>
      </c>
    </row>
    <row r="1403" spans="1:17" ht="42.75" hidden="1" x14ac:dyDescent="0.45">
      <c r="A1403" s="1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>
        <f t="shared" si="21"/>
        <v>51.720833333333331</v>
      </c>
    </row>
    <row r="1404" spans="1:17" ht="42.75" hidden="1" x14ac:dyDescent="0.45">
      <c r="A1404" s="13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>
        <f t="shared" si="21"/>
        <v>24.150442477876105</v>
      </c>
    </row>
    <row r="1405" spans="1:17" ht="42.75" hidden="1" x14ac:dyDescent="0.45">
      <c r="A1405" s="13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>
        <f t="shared" si="21"/>
        <v>62.166666666666664</v>
      </c>
    </row>
    <row r="1406" spans="1:17" ht="42.75" hidden="1" x14ac:dyDescent="0.45">
      <c r="A1406" s="13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>
        <f t="shared" si="21"/>
        <v>48.2</v>
      </c>
    </row>
    <row r="1407" spans="1:17" ht="28.5" hidden="1" x14ac:dyDescent="0.45">
      <c r="A1407" s="13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>
        <f t="shared" si="21"/>
        <v>6.1764705882352944</v>
      </c>
    </row>
    <row r="1408" spans="1:17" hidden="1" x14ac:dyDescent="0.45">
      <c r="A1408" s="13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>
        <f t="shared" si="21"/>
        <v>5</v>
      </c>
    </row>
    <row r="1409" spans="1:17" ht="42.75" hidden="1" x14ac:dyDescent="0.45">
      <c r="A1409" s="13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>
        <f t="shared" si="21"/>
        <v>7.5</v>
      </c>
    </row>
    <row r="1410" spans="1:17" ht="42.75" hidden="1" x14ac:dyDescent="0.45">
      <c r="A1410" s="13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>
        <f t="shared" si="21"/>
        <v>12</v>
      </c>
    </row>
    <row r="1411" spans="1:17" ht="42.75" hidden="1" x14ac:dyDescent="0.45">
      <c r="A1411" s="13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t="e">
        <f t="shared" ref="Q1411:Q1474" si="22">AVERAGE(E1411/L1411)</f>
        <v>#DIV/0!</v>
      </c>
    </row>
    <row r="1412" spans="1:17" ht="42.75" hidden="1" x14ac:dyDescent="0.45">
      <c r="A1412" s="13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>
        <f t="shared" si="22"/>
        <v>1</v>
      </c>
    </row>
    <row r="1413" spans="1:17" ht="42.75" hidden="1" x14ac:dyDescent="0.45">
      <c r="A1413" s="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>
        <f t="shared" si="22"/>
        <v>2.3333333333333335</v>
      </c>
    </row>
    <row r="1414" spans="1:17" ht="28.5" hidden="1" x14ac:dyDescent="0.45">
      <c r="A1414" s="13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>
        <f t="shared" si="22"/>
        <v>24.615384615384617</v>
      </c>
    </row>
    <row r="1415" spans="1:17" ht="57" hidden="1" x14ac:dyDescent="0.45">
      <c r="A1415" s="13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>
        <f t="shared" si="22"/>
        <v>100</v>
      </c>
    </row>
    <row r="1416" spans="1:17" ht="42.75" hidden="1" x14ac:dyDescent="0.45">
      <c r="A1416" s="13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>
        <f t="shared" si="22"/>
        <v>1</v>
      </c>
    </row>
    <row r="1417" spans="1:17" ht="42.75" hidden="1" x14ac:dyDescent="0.45">
      <c r="A1417" s="13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>
        <f t="shared" si="22"/>
        <v>88.888888888888886</v>
      </c>
    </row>
    <row r="1418" spans="1:17" ht="42.75" hidden="1" x14ac:dyDescent="0.45">
      <c r="A1418" s="13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t="e">
        <f t="shared" si="22"/>
        <v>#DIV/0!</v>
      </c>
    </row>
    <row r="1419" spans="1:17" ht="42.75" hidden="1" x14ac:dyDescent="0.45">
      <c r="A1419" s="13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>
        <f t="shared" si="22"/>
        <v>27.5</v>
      </c>
    </row>
    <row r="1420" spans="1:17" ht="57" hidden="1" x14ac:dyDescent="0.45">
      <c r="A1420" s="13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>
        <f t="shared" si="22"/>
        <v>6</v>
      </c>
    </row>
    <row r="1421" spans="1:17" ht="42.75" hidden="1" x14ac:dyDescent="0.45">
      <c r="A1421" s="13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>
        <f t="shared" si="22"/>
        <v>44.5</v>
      </c>
    </row>
    <row r="1422" spans="1:17" ht="28.5" hidden="1" x14ac:dyDescent="0.45">
      <c r="A1422" s="13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>
        <f t="shared" si="22"/>
        <v>1</v>
      </c>
    </row>
    <row r="1423" spans="1:17" ht="42.75" hidden="1" x14ac:dyDescent="0.45">
      <c r="A1423" s="1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>
        <f t="shared" si="22"/>
        <v>100</v>
      </c>
    </row>
    <row r="1424" spans="1:17" ht="42.75" hidden="1" x14ac:dyDescent="0.45">
      <c r="A1424" s="13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>
        <f t="shared" si="22"/>
        <v>13</v>
      </c>
    </row>
    <row r="1425" spans="1:17" ht="42.75" hidden="1" x14ac:dyDescent="0.45">
      <c r="A1425" s="13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>
        <f t="shared" si="22"/>
        <v>100</v>
      </c>
    </row>
    <row r="1426" spans="1:17" ht="42.75" hidden="1" x14ac:dyDescent="0.45">
      <c r="A1426" s="13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>
        <f t="shared" si="22"/>
        <v>109.07142857142857</v>
      </c>
    </row>
    <row r="1427" spans="1:17" ht="42.75" hidden="1" x14ac:dyDescent="0.45">
      <c r="A1427" s="13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t="e">
        <f t="shared" si="22"/>
        <v>#DIV/0!</v>
      </c>
    </row>
    <row r="1428" spans="1:17" ht="42.75" hidden="1" x14ac:dyDescent="0.45">
      <c r="A1428" s="13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t="e">
        <f t="shared" si="22"/>
        <v>#DIV/0!</v>
      </c>
    </row>
    <row r="1429" spans="1:17" ht="42.75" hidden="1" x14ac:dyDescent="0.45">
      <c r="A1429" s="13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>
        <f t="shared" si="22"/>
        <v>104.75</v>
      </c>
    </row>
    <row r="1430" spans="1:17" ht="42.75" hidden="1" x14ac:dyDescent="0.45">
      <c r="A1430" s="13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>
        <f t="shared" si="22"/>
        <v>15</v>
      </c>
    </row>
    <row r="1431" spans="1:17" ht="42.75" hidden="1" x14ac:dyDescent="0.45">
      <c r="A1431" s="13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t="e">
        <f t="shared" si="22"/>
        <v>#DIV/0!</v>
      </c>
    </row>
    <row r="1432" spans="1:17" ht="42.75" hidden="1" x14ac:dyDescent="0.45">
      <c r="A1432" s="13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>
        <f t="shared" si="22"/>
        <v>80.599999999999994</v>
      </c>
    </row>
    <row r="1433" spans="1:17" ht="42.75" hidden="1" x14ac:dyDescent="0.45">
      <c r="A1433" s="1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>
        <f t="shared" si="22"/>
        <v>115.55319148936171</v>
      </c>
    </row>
    <row r="1434" spans="1:17" ht="42.75" hidden="1" x14ac:dyDescent="0.45">
      <c r="A1434" s="13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t="e">
        <f t="shared" si="22"/>
        <v>#DIV/0!</v>
      </c>
    </row>
    <row r="1435" spans="1:17" ht="42.75" hidden="1" x14ac:dyDescent="0.45">
      <c r="A1435" s="13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>
        <f t="shared" si="22"/>
        <v>80.5</v>
      </c>
    </row>
    <row r="1436" spans="1:17" ht="42.75" hidden="1" x14ac:dyDescent="0.45">
      <c r="A1436" s="13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>
        <f t="shared" si="22"/>
        <v>744.5454545454545</v>
      </c>
    </row>
    <row r="1437" spans="1:17" ht="28.5" hidden="1" x14ac:dyDescent="0.45">
      <c r="A1437" s="13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>
        <f t="shared" si="22"/>
        <v>7.5</v>
      </c>
    </row>
    <row r="1438" spans="1:17" ht="42.75" hidden="1" x14ac:dyDescent="0.45">
      <c r="A1438" s="13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>
        <f t="shared" si="22"/>
        <v>38.5</v>
      </c>
    </row>
    <row r="1439" spans="1:17" ht="57" hidden="1" x14ac:dyDescent="0.45">
      <c r="A1439" s="13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>
        <f t="shared" si="22"/>
        <v>36.68181818181818</v>
      </c>
    </row>
    <row r="1440" spans="1:17" ht="42.75" hidden="1" x14ac:dyDescent="0.45">
      <c r="A1440" s="13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>
        <f t="shared" si="22"/>
        <v>75</v>
      </c>
    </row>
    <row r="1441" spans="1:17" ht="42.75" hidden="1" x14ac:dyDescent="0.45">
      <c r="A1441" s="13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>
        <f t="shared" si="22"/>
        <v>30</v>
      </c>
    </row>
    <row r="1442" spans="1:17" ht="42.75" hidden="1" x14ac:dyDescent="0.45">
      <c r="A1442" s="13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>
        <f t="shared" si="22"/>
        <v>1</v>
      </c>
    </row>
    <row r="1443" spans="1:17" ht="42.75" hidden="1" x14ac:dyDescent="0.45">
      <c r="A1443" s="1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>
        <f t="shared" si="22"/>
        <v>673.33333333333337</v>
      </c>
    </row>
    <row r="1444" spans="1:17" ht="42.75" hidden="1" x14ac:dyDescent="0.45">
      <c r="A1444" s="13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t="e">
        <f t="shared" si="22"/>
        <v>#DIV/0!</v>
      </c>
    </row>
    <row r="1445" spans="1:17" ht="42.75" hidden="1" x14ac:dyDescent="0.45">
      <c r="A1445" s="13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t="e">
        <f t="shared" si="22"/>
        <v>#DIV/0!</v>
      </c>
    </row>
    <row r="1446" spans="1:17" ht="42.75" hidden="1" x14ac:dyDescent="0.45">
      <c r="A1446" s="13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t="e">
        <f t="shared" si="22"/>
        <v>#DIV/0!</v>
      </c>
    </row>
    <row r="1447" spans="1:17" ht="42.75" hidden="1" x14ac:dyDescent="0.45">
      <c r="A1447" s="13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t="e">
        <f t="shared" si="22"/>
        <v>#DIV/0!</v>
      </c>
    </row>
    <row r="1448" spans="1:17" ht="42.75" hidden="1" x14ac:dyDescent="0.45">
      <c r="A1448" s="13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t="e">
        <f t="shared" si="22"/>
        <v>#DIV/0!</v>
      </c>
    </row>
    <row r="1449" spans="1:17" ht="28.5" hidden="1" x14ac:dyDescent="0.45">
      <c r="A1449" s="13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>
        <f t="shared" si="22"/>
        <v>25</v>
      </c>
    </row>
    <row r="1450" spans="1:17" ht="42.75" hidden="1" x14ac:dyDescent="0.45">
      <c r="A1450" s="13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t="e">
        <f t="shared" si="22"/>
        <v>#DIV/0!</v>
      </c>
    </row>
    <row r="1451" spans="1:17" ht="42.75" hidden="1" x14ac:dyDescent="0.45">
      <c r="A1451" s="13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t="e">
        <f t="shared" si="22"/>
        <v>#DIV/0!</v>
      </c>
    </row>
    <row r="1452" spans="1:17" ht="42.75" hidden="1" x14ac:dyDescent="0.45">
      <c r="A1452" s="13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>
        <f t="shared" si="22"/>
        <v>1</v>
      </c>
    </row>
    <row r="1453" spans="1:17" ht="42.75" hidden="1" x14ac:dyDescent="0.45">
      <c r="A1453" s="1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>
        <f t="shared" si="22"/>
        <v>1</v>
      </c>
    </row>
    <row r="1454" spans="1:17" ht="28.5" hidden="1" x14ac:dyDescent="0.45">
      <c r="A1454" s="13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t="e">
        <f t="shared" si="22"/>
        <v>#DIV/0!</v>
      </c>
    </row>
    <row r="1455" spans="1:17" ht="42.75" hidden="1" x14ac:dyDescent="0.45">
      <c r="A1455" s="13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t="e">
        <f t="shared" si="22"/>
        <v>#DIV/0!</v>
      </c>
    </row>
    <row r="1456" spans="1:17" ht="42.75" hidden="1" x14ac:dyDescent="0.45">
      <c r="A1456" s="13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>
        <f t="shared" si="22"/>
        <v>15</v>
      </c>
    </row>
    <row r="1457" spans="1:17" ht="42.75" hidden="1" x14ac:dyDescent="0.45">
      <c r="A1457" s="13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>
        <f t="shared" si="22"/>
        <v>225</v>
      </c>
    </row>
    <row r="1458" spans="1:17" hidden="1" x14ac:dyDescent="0.45">
      <c r="A1458" s="13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>
        <f t="shared" si="22"/>
        <v>48.333333333333336</v>
      </c>
    </row>
    <row r="1459" spans="1:17" ht="28.5" hidden="1" x14ac:dyDescent="0.45">
      <c r="A1459" s="13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t="e">
        <f t="shared" si="22"/>
        <v>#DIV/0!</v>
      </c>
    </row>
    <row r="1460" spans="1:17" ht="42.75" hidden="1" x14ac:dyDescent="0.45">
      <c r="A1460" s="13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t="e">
        <f t="shared" si="22"/>
        <v>#DIV/0!</v>
      </c>
    </row>
    <row r="1461" spans="1:17" ht="42.75" hidden="1" x14ac:dyDescent="0.45">
      <c r="A1461" s="13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t="e">
        <f t="shared" si="22"/>
        <v>#DIV/0!</v>
      </c>
    </row>
    <row r="1462" spans="1:17" ht="42.75" hidden="1" x14ac:dyDescent="0.45">
      <c r="A1462" s="13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t="e">
        <f t="shared" si="22"/>
        <v>#DIV/0!</v>
      </c>
    </row>
    <row r="1463" spans="1:17" ht="28.5" hidden="1" x14ac:dyDescent="0.45">
      <c r="A1463" s="1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>
        <f t="shared" si="22"/>
        <v>44.66673529411765</v>
      </c>
    </row>
    <row r="1464" spans="1:17" ht="28.5" hidden="1" x14ac:dyDescent="0.45">
      <c r="A1464" s="13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>
        <f t="shared" si="22"/>
        <v>28.937999999999999</v>
      </c>
    </row>
    <row r="1465" spans="1:17" ht="42.75" hidden="1" x14ac:dyDescent="0.45">
      <c r="A1465" s="13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>
        <f t="shared" si="22"/>
        <v>35.44</v>
      </c>
    </row>
    <row r="1466" spans="1:17" hidden="1" x14ac:dyDescent="0.45">
      <c r="A1466" s="13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>
        <f t="shared" si="22"/>
        <v>34.871794871794869</v>
      </c>
    </row>
    <row r="1467" spans="1:17" ht="42.75" hidden="1" x14ac:dyDescent="0.45">
      <c r="A1467" s="13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>
        <f t="shared" si="22"/>
        <v>52.622732513451197</v>
      </c>
    </row>
    <row r="1468" spans="1:17" ht="42.75" hidden="1" x14ac:dyDescent="0.45">
      <c r="A1468" s="13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>
        <f t="shared" si="22"/>
        <v>69.598266129032254</v>
      </c>
    </row>
    <row r="1469" spans="1:17" ht="28.5" hidden="1" x14ac:dyDescent="0.45">
      <c r="A1469" s="13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>
        <f t="shared" si="22"/>
        <v>76.72</v>
      </c>
    </row>
    <row r="1470" spans="1:17" ht="42.75" hidden="1" x14ac:dyDescent="0.45">
      <c r="A1470" s="13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>
        <f t="shared" si="22"/>
        <v>33.191126279863482</v>
      </c>
    </row>
    <row r="1471" spans="1:17" ht="28.5" hidden="1" x14ac:dyDescent="0.45">
      <c r="A1471" s="13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>
        <f t="shared" si="22"/>
        <v>149.46417445482865</v>
      </c>
    </row>
    <row r="1472" spans="1:17" ht="42.75" hidden="1" x14ac:dyDescent="0.45">
      <c r="A1472" s="13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>
        <f t="shared" si="22"/>
        <v>23.172839506172838</v>
      </c>
    </row>
    <row r="1473" spans="1:17" ht="42.75" hidden="1" x14ac:dyDescent="0.45">
      <c r="A1473" s="1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>
        <f t="shared" si="22"/>
        <v>96.877551020408163</v>
      </c>
    </row>
    <row r="1474" spans="1:17" ht="42.75" hidden="1" x14ac:dyDescent="0.45">
      <c r="A1474" s="13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>
        <f t="shared" si="22"/>
        <v>103.20238095238095</v>
      </c>
    </row>
    <row r="1475" spans="1:17" hidden="1" x14ac:dyDescent="0.45">
      <c r="A1475" s="13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>
        <f t="shared" ref="Q1475:Q1538" si="23">AVERAGE(E1475/L1475)</f>
        <v>38.462553191489363</v>
      </c>
    </row>
    <row r="1476" spans="1:17" ht="42.75" hidden="1" x14ac:dyDescent="0.45">
      <c r="A1476" s="13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>
        <f t="shared" si="23"/>
        <v>44.315789473684212</v>
      </c>
    </row>
    <row r="1477" spans="1:17" ht="42.75" hidden="1" x14ac:dyDescent="0.45">
      <c r="A1477" s="13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>
        <f t="shared" si="23"/>
        <v>64.173356009070289</v>
      </c>
    </row>
    <row r="1478" spans="1:17" ht="28.5" hidden="1" x14ac:dyDescent="0.45">
      <c r="A1478" s="13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>
        <f t="shared" si="23"/>
        <v>43.333275109170302</v>
      </c>
    </row>
    <row r="1479" spans="1:17" ht="42.75" hidden="1" x14ac:dyDescent="0.45">
      <c r="A1479" s="13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>
        <f t="shared" si="23"/>
        <v>90.495934959349597</v>
      </c>
    </row>
    <row r="1480" spans="1:17" ht="42.75" hidden="1" x14ac:dyDescent="0.45">
      <c r="A1480" s="13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>
        <f t="shared" si="23"/>
        <v>29.187190495010373</v>
      </c>
    </row>
    <row r="1481" spans="1:17" ht="42.75" hidden="1" x14ac:dyDescent="0.45">
      <c r="A1481" s="13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>
        <f t="shared" si="23"/>
        <v>30.95774647887324</v>
      </c>
    </row>
    <row r="1482" spans="1:17" ht="42.75" hidden="1" x14ac:dyDescent="0.45">
      <c r="A1482" s="13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>
        <f t="shared" si="23"/>
        <v>92.157795275590544</v>
      </c>
    </row>
    <row r="1483" spans="1:17" ht="42.75" hidden="1" x14ac:dyDescent="0.45">
      <c r="A1483" s="1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>
        <f t="shared" si="23"/>
        <v>17.5</v>
      </c>
    </row>
    <row r="1484" spans="1:17" ht="42.75" hidden="1" x14ac:dyDescent="0.45">
      <c r="A1484" s="13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>
        <f t="shared" si="23"/>
        <v>5</v>
      </c>
    </row>
    <row r="1485" spans="1:17" ht="42.75" hidden="1" x14ac:dyDescent="0.45">
      <c r="A1485" s="13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>
        <f t="shared" si="23"/>
        <v>25</v>
      </c>
    </row>
    <row r="1486" spans="1:17" hidden="1" x14ac:dyDescent="0.45">
      <c r="A1486" s="13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t="e">
        <f t="shared" si="23"/>
        <v>#DIV/0!</v>
      </c>
    </row>
    <row r="1487" spans="1:17" ht="42.75" hidden="1" x14ac:dyDescent="0.45">
      <c r="A1487" s="13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>
        <f t="shared" si="23"/>
        <v>50</v>
      </c>
    </row>
    <row r="1488" spans="1:17" ht="42.75" hidden="1" x14ac:dyDescent="0.45">
      <c r="A1488" s="13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>
        <f t="shared" si="23"/>
        <v>16</v>
      </c>
    </row>
    <row r="1489" spans="1:17" ht="42.75" hidden="1" x14ac:dyDescent="0.45">
      <c r="A1489" s="13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t="e">
        <f t="shared" si="23"/>
        <v>#DIV/0!</v>
      </c>
    </row>
    <row r="1490" spans="1:17" ht="42.75" hidden="1" x14ac:dyDescent="0.45">
      <c r="A1490" s="13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>
        <f t="shared" si="23"/>
        <v>60</v>
      </c>
    </row>
    <row r="1491" spans="1:17" ht="42.75" hidden="1" x14ac:dyDescent="0.45">
      <c r="A1491" s="13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t="e">
        <f t="shared" si="23"/>
        <v>#DIV/0!</v>
      </c>
    </row>
    <row r="1492" spans="1:17" ht="42.75" hidden="1" x14ac:dyDescent="0.45">
      <c r="A1492" s="13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>
        <f t="shared" si="23"/>
        <v>47.10526315789474</v>
      </c>
    </row>
    <row r="1493" spans="1:17" ht="42.75" hidden="1" x14ac:dyDescent="0.45">
      <c r="A1493" s="1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>
        <f t="shared" si="23"/>
        <v>100</v>
      </c>
    </row>
    <row r="1494" spans="1:17" ht="42.75" hidden="1" x14ac:dyDescent="0.45">
      <c r="A1494" s="13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>
        <f t="shared" si="23"/>
        <v>15</v>
      </c>
    </row>
    <row r="1495" spans="1:17" ht="28.5" hidden="1" x14ac:dyDescent="0.45">
      <c r="A1495" s="13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t="e">
        <f t="shared" si="23"/>
        <v>#DIV/0!</v>
      </c>
    </row>
    <row r="1496" spans="1:17" ht="42.75" hidden="1" x14ac:dyDescent="0.45">
      <c r="A1496" s="13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>
        <f t="shared" si="23"/>
        <v>40.454545454545453</v>
      </c>
    </row>
    <row r="1497" spans="1:17" ht="28.5" hidden="1" x14ac:dyDescent="0.45">
      <c r="A1497" s="13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t="e">
        <f t="shared" si="23"/>
        <v>#DIV/0!</v>
      </c>
    </row>
    <row r="1498" spans="1:17" ht="42.75" hidden="1" x14ac:dyDescent="0.45">
      <c r="A1498" s="13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t="e">
        <f t="shared" si="23"/>
        <v>#DIV/0!</v>
      </c>
    </row>
    <row r="1499" spans="1:17" ht="42.75" hidden="1" x14ac:dyDescent="0.45">
      <c r="A1499" s="13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>
        <f t="shared" si="23"/>
        <v>1</v>
      </c>
    </row>
    <row r="1500" spans="1:17" ht="42.75" hidden="1" x14ac:dyDescent="0.45">
      <c r="A1500" s="13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>
        <f t="shared" si="23"/>
        <v>19</v>
      </c>
    </row>
    <row r="1501" spans="1:17" ht="42.75" hidden="1" x14ac:dyDescent="0.45">
      <c r="A1501" s="13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>
        <f t="shared" si="23"/>
        <v>5</v>
      </c>
    </row>
    <row r="1502" spans="1:17" ht="42.75" hidden="1" x14ac:dyDescent="0.45">
      <c r="A1502" s="13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>
        <f t="shared" si="23"/>
        <v>46.733333333333334</v>
      </c>
    </row>
    <row r="1503" spans="1:17" ht="28.5" hidden="1" x14ac:dyDescent="0.45">
      <c r="A1503" s="1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>
        <f t="shared" si="23"/>
        <v>97.731073446327684</v>
      </c>
    </row>
    <row r="1504" spans="1:17" ht="42.75" hidden="1" x14ac:dyDescent="0.45">
      <c r="A1504" s="13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>
        <f t="shared" si="23"/>
        <v>67.835866261398181</v>
      </c>
    </row>
    <row r="1505" spans="1:17" ht="42.75" hidden="1" x14ac:dyDescent="0.45">
      <c r="A1505" s="13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>
        <f t="shared" si="23"/>
        <v>56.98492957746479</v>
      </c>
    </row>
    <row r="1506" spans="1:17" ht="28.5" hidden="1" x14ac:dyDescent="0.45">
      <c r="A1506" s="13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>
        <f t="shared" si="23"/>
        <v>67.159851301115239</v>
      </c>
    </row>
    <row r="1507" spans="1:17" ht="57" hidden="1" x14ac:dyDescent="0.45">
      <c r="A1507" s="13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>
        <f t="shared" si="23"/>
        <v>48.037681159420288</v>
      </c>
    </row>
    <row r="1508" spans="1:17" ht="42.75" hidden="1" x14ac:dyDescent="0.45">
      <c r="A1508" s="13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>
        <f t="shared" si="23"/>
        <v>38.860465116279073</v>
      </c>
    </row>
    <row r="1509" spans="1:17" ht="42.75" hidden="1" x14ac:dyDescent="0.45">
      <c r="A1509" s="13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>
        <f t="shared" si="23"/>
        <v>78.181818181818187</v>
      </c>
    </row>
    <row r="1510" spans="1:17" ht="42.75" hidden="1" x14ac:dyDescent="0.45">
      <c r="A1510" s="13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>
        <f t="shared" si="23"/>
        <v>97.113744075829388</v>
      </c>
    </row>
    <row r="1511" spans="1:17" ht="42.75" hidden="1" x14ac:dyDescent="0.45">
      <c r="A1511" s="13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>
        <f t="shared" si="23"/>
        <v>110.39397959183674</v>
      </c>
    </row>
    <row r="1512" spans="1:17" ht="42.75" hidden="1" x14ac:dyDescent="0.45">
      <c r="A1512" s="13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>
        <f t="shared" si="23"/>
        <v>39.91506172839506</v>
      </c>
    </row>
    <row r="1513" spans="1:17" ht="42.75" hidden="1" x14ac:dyDescent="0.45">
      <c r="A1513" s="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>
        <f t="shared" si="23"/>
        <v>75.975728155339809</v>
      </c>
    </row>
    <row r="1514" spans="1:17" ht="42.75" hidden="1" x14ac:dyDescent="0.45">
      <c r="A1514" s="13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>
        <f t="shared" si="23"/>
        <v>58.379104477611939</v>
      </c>
    </row>
    <row r="1515" spans="1:17" ht="42.75" hidden="1" x14ac:dyDescent="0.45">
      <c r="A1515" s="13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>
        <f t="shared" si="23"/>
        <v>55.82093023255814</v>
      </c>
    </row>
    <row r="1516" spans="1:17" ht="42.75" hidden="1" x14ac:dyDescent="0.45">
      <c r="A1516" s="13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>
        <f t="shared" si="23"/>
        <v>151.24431818181819</v>
      </c>
    </row>
    <row r="1517" spans="1:17" ht="42.75" hidden="1" x14ac:dyDescent="0.45">
      <c r="A1517" s="13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>
        <f t="shared" si="23"/>
        <v>849.67027027027029</v>
      </c>
    </row>
    <row r="1518" spans="1:17" ht="42.75" hidden="1" x14ac:dyDescent="0.45">
      <c r="A1518" s="13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>
        <f t="shared" si="23"/>
        <v>159.24137931034483</v>
      </c>
    </row>
    <row r="1519" spans="1:17" ht="42.75" hidden="1" x14ac:dyDescent="0.45">
      <c r="A1519" s="13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>
        <f t="shared" si="23"/>
        <v>39.507317073170732</v>
      </c>
    </row>
    <row r="1520" spans="1:17" ht="28.5" hidden="1" x14ac:dyDescent="0.45">
      <c r="A1520" s="13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>
        <f t="shared" si="23"/>
        <v>130.52966101694915</v>
      </c>
    </row>
    <row r="1521" spans="1:17" ht="42.75" hidden="1" x14ac:dyDescent="0.45">
      <c r="A1521" s="13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>
        <f t="shared" si="23"/>
        <v>64.156896551724131</v>
      </c>
    </row>
    <row r="1522" spans="1:17" ht="28.5" hidden="1" x14ac:dyDescent="0.45">
      <c r="A1522" s="13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>
        <f t="shared" si="23"/>
        <v>111.52694610778443</v>
      </c>
    </row>
    <row r="1523" spans="1:17" ht="42.75" hidden="1" x14ac:dyDescent="0.45">
      <c r="A1523" s="1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>
        <f t="shared" si="23"/>
        <v>170.44680851063831</v>
      </c>
    </row>
    <row r="1524" spans="1:17" ht="57" hidden="1" x14ac:dyDescent="0.45">
      <c r="A1524" s="13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>
        <f t="shared" si="23"/>
        <v>133.7391592920354</v>
      </c>
    </row>
    <row r="1525" spans="1:17" ht="42.75" hidden="1" x14ac:dyDescent="0.45">
      <c r="A1525" s="13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>
        <f t="shared" si="23"/>
        <v>95.834024896265561</v>
      </c>
    </row>
    <row r="1526" spans="1:17" ht="42.75" hidden="1" x14ac:dyDescent="0.45">
      <c r="A1526" s="13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>
        <f t="shared" si="23"/>
        <v>221.78571428571428</v>
      </c>
    </row>
    <row r="1527" spans="1:17" ht="42.75" hidden="1" x14ac:dyDescent="0.45">
      <c r="A1527" s="13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>
        <f t="shared" si="23"/>
        <v>32.315357142857138</v>
      </c>
    </row>
    <row r="1528" spans="1:17" ht="42.75" hidden="1" x14ac:dyDescent="0.45">
      <c r="A1528" s="13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>
        <f t="shared" si="23"/>
        <v>98.839285714285708</v>
      </c>
    </row>
    <row r="1529" spans="1:17" ht="42.75" hidden="1" x14ac:dyDescent="0.45">
      <c r="A1529" s="13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>
        <f t="shared" si="23"/>
        <v>55.222142857142863</v>
      </c>
    </row>
    <row r="1530" spans="1:17" ht="28.5" hidden="1" x14ac:dyDescent="0.45">
      <c r="A1530" s="13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>
        <f t="shared" si="23"/>
        <v>52.793750000000003</v>
      </c>
    </row>
    <row r="1531" spans="1:17" ht="28.5" hidden="1" x14ac:dyDescent="0.45">
      <c r="A1531" s="13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>
        <f t="shared" si="23"/>
        <v>135.66666666666666</v>
      </c>
    </row>
    <row r="1532" spans="1:17" ht="42.75" hidden="1" x14ac:dyDescent="0.45">
      <c r="A1532" s="13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>
        <f t="shared" si="23"/>
        <v>53.991990846681922</v>
      </c>
    </row>
    <row r="1533" spans="1:17" ht="42.75" hidden="1" x14ac:dyDescent="0.45">
      <c r="A1533" s="1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>
        <f t="shared" si="23"/>
        <v>56.643835616438359</v>
      </c>
    </row>
    <row r="1534" spans="1:17" ht="42.75" hidden="1" x14ac:dyDescent="0.45">
      <c r="A1534" s="13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>
        <f t="shared" si="23"/>
        <v>82.316326530612244</v>
      </c>
    </row>
    <row r="1535" spans="1:17" ht="42.75" hidden="1" x14ac:dyDescent="0.45">
      <c r="A1535" s="13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>
        <f t="shared" si="23"/>
        <v>88.26081081081081</v>
      </c>
    </row>
    <row r="1536" spans="1:17" ht="42.75" hidden="1" x14ac:dyDescent="0.45">
      <c r="A1536" s="13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>
        <f t="shared" si="23"/>
        <v>84.905149051490511</v>
      </c>
    </row>
    <row r="1537" spans="1:17" ht="42.75" hidden="1" x14ac:dyDescent="0.45">
      <c r="A1537" s="13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>
        <f t="shared" si="23"/>
        <v>48.154545454545456</v>
      </c>
    </row>
    <row r="1538" spans="1:17" ht="42.75" hidden="1" x14ac:dyDescent="0.45">
      <c r="A1538" s="13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>
        <f t="shared" si="23"/>
        <v>66.015406593406595</v>
      </c>
    </row>
    <row r="1539" spans="1:17" ht="42.75" hidden="1" x14ac:dyDescent="0.45">
      <c r="A1539" s="13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>
        <f t="shared" ref="Q1539:Q1602" si="24">AVERAGE(E1539/L1539)</f>
        <v>96.375</v>
      </c>
    </row>
    <row r="1540" spans="1:17" ht="42.75" hidden="1" x14ac:dyDescent="0.45">
      <c r="A1540" s="13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>
        <f t="shared" si="24"/>
        <v>156.17391304347825</v>
      </c>
    </row>
    <row r="1541" spans="1:17" ht="42.75" hidden="1" x14ac:dyDescent="0.45">
      <c r="A1541" s="13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>
        <f t="shared" si="24"/>
        <v>95.764859154929582</v>
      </c>
    </row>
    <row r="1542" spans="1:17" ht="42.75" hidden="1" x14ac:dyDescent="0.45">
      <c r="A1542" s="13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>
        <f t="shared" si="24"/>
        <v>180.40816326530611</v>
      </c>
    </row>
    <row r="1543" spans="1:17" ht="42.75" hidden="1" x14ac:dyDescent="0.45">
      <c r="A1543" s="1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>
        <f t="shared" si="24"/>
        <v>3</v>
      </c>
    </row>
    <row r="1544" spans="1:17" ht="42.75" hidden="1" x14ac:dyDescent="0.45">
      <c r="A1544" s="13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>
        <f t="shared" si="24"/>
        <v>20</v>
      </c>
    </row>
    <row r="1545" spans="1:17" ht="42.75" hidden="1" x14ac:dyDescent="0.45">
      <c r="A1545" s="13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>
        <f t="shared" si="24"/>
        <v>10</v>
      </c>
    </row>
    <row r="1546" spans="1:17" ht="42.75" hidden="1" x14ac:dyDescent="0.45">
      <c r="A1546" s="13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t="e">
        <f t="shared" si="24"/>
        <v>#DIV/0!</v>
      </c>
    </row>
    <row r="1547" spans="1:17" ht="42.75" hidden="1" x14ac:dyDescent="0.45">
      <c r="A1547" s="13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>
        <f t="shared" si="24"/>
        <v>1</v>
      </c>
    </row>
    <row r="1548" spans="1:17" ht="42.75" hidden="1" x14ac:dyDescent="0.45">
      <c r="A1548" s="13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>
        <f t="shared" si="24"/>
        <v>26.272727272727273</v>
      </c>
    </row>
    <row r="1549" spans="1:17" ht="42.75" hidden="1" x14ac:dyDescent="0.45">
      <c r="A1549" s="13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t="e">
        <f t="shared" si="24"/>
        <v>#DIV/0!</v>
      </c>
    </row>
    <row r="1550" spans="1:17" ht="28.5" hidden="1" x14ac:dyDescent="0.45">
      <c r="A1550" s="13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>
        <f t="shared" si="24"/>
        <v>60</v>
      </c>
    </row>
    <row r="1551" spans="1:17" ht="42.75" hidden="1" x14ac:dyDescent="0.45">
      <c r="A1551" s="13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>
        <f t="shared" si="24"/>
        <v>28.333333333333332</v>
      </c>
    </row>
    <row r="1552" spans="1:17" ht="42.75" hidden="1" x14ac:dyDescent="0.45">
      <c r="A1552" s="13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>
        <f t="shared" si="24"/>
        <v>14.428571428571429</v>
      </c>
    </row>
    <row r="1553" spans="1:17" ht="42.75" hidden="1" x14ac:dyDescent="0.45">
      <c r="A1553" s="1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t="e">
        <f t="shared" si="24"/>
        <v>#DIV/0!</v>
      </c>
    </row>
    <row r="1554" spans="1:17" ht="42.75" hidden="1" x14ac:dyDescent="0.45">
      <c r="A1554" s="13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>
        <f t="shared" si="24"/>
        <v>132.1875</v>
      </c>
    </row>
    <row r="1555" spans="1:17" ht="42.75" hidden="1" x14ac:dyDescent="0.45">
      <c r="A1555" s="13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t="e">
        <f t="shared" si="24"/>
        <v>#DIV/0!</v>
      </c>
    </row>
    <row r="1556" spans="1:17" ht="57" hidden="1" x14ac:dyDescent="0.45">
      <c r="A1556" s="13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t="e">
        <f t="shared" si="24"/>
        <v>#DIV/0!</v>
      </c>
    </row>
    <row r="1557" spans="1:17" ht="42.75" hidden="1" x14ac:dyDescent="0.45">
      <c r="A1557" s="13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t="e">
        <f t="shared" si="24"/>
        <v>#DIV/0!</v>
      </c>
    </row>
    <row r="1558" spans="1:17" ht="42.75" hidden="1" x14ac:dyDescent="0.45">
      <c r="A1558" s="13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>
        <f t="shared" si="24"/>
        <v>56.416666666666664</v>
      </c>
    </row>
    <row r="1559" spans="1:17" ht="42.75" hidden="1" x14ac:dyDescent="0.45">
      <c r="A1559" s="13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>
        <f t="shared" si="24"/>
        <v>100</v>
      </c>
    </row>
    <row r="1560" spans="1:17" ht="42.75" hidden="1" x14ac:dyDescent="0.45">
      <c r="A1560" s="13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>
        <f t="shared" si="24"/>
        <v>11.666666666666666</v>
      </c>
    </row>
    <row r="1561" spans="1:17" ht="28.5" hidden="1" x14ac:dyDescent="0.45">
      <c r="A1561" s="13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>
        <f t="shared" si="24"/>
        <v>50</v>
      </c>
    </row>
    <row r="1562" spans="1:17" ht="42.75" hidden="1" x14ac:dyDescent="0.45">
      <c r="A1562" s="13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>
        <f t="shared" si="24"/>
        <v>23.5</v>
      </c>
    </row>
    <row r="1563" spans="1:17" ht="42.75" hidden="1" x14ac:dyDescent="0.45">
      <c r="A1563" s="1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>
        <f t="shared" si="24"/>
        <v>67</v>
      </c>
    </row>
    <row r="1564" spans="1:17" ht="42.75" hidden="1" x14ac:dyDescent="0.45">
      <c r="A1564" s="13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t="e">
        <f t="shared" si="24"/>
        <v>#DIV/0!</v>
      </c>
    </row>
    <row r="1565" spans="1:17" ht="42.75" hidden="1" x14ac:dyDescent="0.45">
      <c r="A1565" s="13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>
        <f t="shared" si="24"/>
        <v>42.5</v>
      </c>
    </row>
    <row r="1566" spans="1:17" ht="42.75" hidden="1" x14ac:dyDescent="0.45">
      <c r="A1566" s="13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>
        <f t="shared" si="24"/>
        <v>10</v>
      </c>
    </row>
    <row r="1567" spans="1:17" ht="42.75" hidden="1" x14ac:dyDescent="0.45">
      <c r="A1567" s="13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>
        <f t="shared" si="24"/>
        <v>100</v>
      </c>
    </row>
    <row r="1568" spans="1:17" ht="42.75" hidden="1" x14ac:dyDescent="0.45">
      <c r="A1568" s="13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>
        <f t="shared" si="24"/>
        <v>108.05084745762711</v>
      </c>
    </row>
    <row r="1569" spans="1:17" ht="42.75" hidden="1" x14ac:dyDescent="0.45">
      <c r="A1569" s="13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>
        <f t="shared" si="24"/>
        <v>26.923076923076923</v>
      </c>
    </row>
    <row r="1570" spans="1:17" ht="42.75" hidden="1" x14ac:dyDescent="0.45">
      <c r="A1570" s="13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>
        <f t="shared" si="24"/>
        <v>155</v>
      </c>
    </row>
    <row r="1571" spans="1:17" hidden="1" x14ac:dyDescent="0.45">
      <c r="A1571" s="13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t="e">
        <f t="shared" si="24"/>
        <v>#DIV/0!</v>
      </c>
    </row>
    <row r="1572" spans="1:17" ht="28.5" hidden="1" x14ac:dyDescent="0.45">
      <c r="A1572" s="13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>
        <f t="shared" si="24"/>
        <v>47.769230769230766</v>
      </c>
    </row>
    <row r="1573" spans="1:17" ht="42.75" hidden="1" x14ac:dyDescent="0.45">
      <c r="A1573" s="1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>
        <f t="shared" si="24"/>
        <v>20</v>
      </c>
    </row>
    <row r="1574" spans="1:17" ht="42.75" hidden="1" x14ac:dyDescent="0.45">
      <c r="A1574" s="13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>
        <f t="shared" si="24"/>
        <v>41.666666666666664</v>
      </c>
    </row>
    <row r="1575" spans="1:17" ht="42.75" hidden="1" x14ac:dyDescent="0.45">
      <c r="A1575" s="13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>
        <f t="shared" si="24"/>
        <v>74.333333333333329</v>
      </c>
    </row>
    <row r="1576" spans="1:17" ht="42.75" hidden="1" x14ac:dyDescent="0.45">
      <c r="A1576" s="13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>
        <f t="shared" si="24"/>
        <v>84.333333333333329</v>
      </c>
    </row>
    <row r="1577" spans="1:17" ht="42.75" hidden="1" x14ac:dyDescent="0.45">
      <c r="A1577" s="13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>
        <f t="shared" si="24"/>
        <v>65.457142857142856</v>
      </c>
    </row>
    <row r="1578" spans="1:17" ht="28.5" hidden="1" x14ac:dyDescent="0.45">
      <c r="A1578" s="13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>
        <f t="shared" si="24"/>
        <v>65</v>
      </c>
    </row>
    <row r="1579" spans="1:17" ht="42.75" hidden="1" x14ac:dyDescent="0.45">
      <c r="A1579" s="13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>
        <f t="shared" si="24"/>
        <v>27.5</v>
      </c>
    </row>
    <row r="1580" spans="1:17" ht="57" hidden="1" x14ac:dyDescent="0.45">
      <c r="A1580" s="13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>
        <f t="shared" si="24"/>
        <v>51.25</v>
      </c>
    </row>
    <row r="1581" spans="1:17" ht="28.5" hidden="1" x14ac:dyDescent="0.45">
      <c r="A1581" s="13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>
        <f t="shared" si="24"/>
        <v>14</v>
      </c>
    </row>
    <row r="1582" spans="1:17" ht="42.75" hidden="1" x14ac:dyDescent="0.45">
      <c r="A1582" s="13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t="e">
        <f t="shared" si="24"/>
        <v>#DIV/0!</v>
      </c>
    </row>
    <row r="1583" spans="1:17" ht="42.75" hidden="1" x14ac:dyDescent="0.45">
      <c r="A1583" s="1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>
        <f t="shared" si="24"/>
        <v>5</v>
      </c>
    </row>
    <row r="1584" spans="1:17" ht="28.5" hidden="1" x14ac:dyDescent="0.45">
      <c r="A1584" s="13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>
        <f t="shared" si="24"/>
        <v>31</v>
      </c>
    </row>
    <row r="1585" spans="1:17" ht="42.75" hidden="1" x14ac:dyDescent="0.45">
      <c r="A1585" s="13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>
        <f t="shared" si="24"/>
        <v>15</v>
      </c>
    </row>
    <row r="1586" spans="1:17" ht="42.75" hidden="1" x14ac:dyDescent="0.45">
      <c r="A1586" s="13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t="e">
        <f t="shared" si="24"/>
        <v>#DIV/0!</v>
      </c>
    </row>
    <row r="1587" spans="1:17" ht="42.75" hidden="1" x14ac:dyDescent="0.45">
      <c r="A1587" s="13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>
        <f t="shared" si="24"/>
        <v>131.66666666666666</v>
      </c>
    </row>
    <row r="1588" spans="1:17" ht="28.5" hidden="1" x14ac:dyDescent="0.45">
      <c r="A1588" s="13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t="e">
        <f t="shared" si="24"/>
        <v>#DIV/0!</v>
      </c>
    </row>
    <row r="1589" spans="1:17" ht="42.75" hidden="1" x14ac:dyDescent="0.45">
      <c r="A1589" s="13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>
        <f t="shared" si="24"/>
        <v>1</v>
      </c>
    </row>
    <row r="1590" spans="1:17" ht="28.5" hidden="1" x14ac:dyDescent="0.45">
      <c r="A1590" s="13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t="e">
        <f t="shared" si="24"/>
        <v>#DIV/0!</v>
      </c>
    </row>
    <row r="1591" spans="1:17" ht="42.75" hidden="1" x14ac:dyDescent="0.45">
      <c r="A1591" s="13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t="e">
        <f t="shared" si="24"/>
        <v>#DIV/0!</v>
      </c>
    </row>
    <row r="1592" spans="1:17" hidden="1" x14ac:dyDescent="0.45">
      <c r="A1592" s="13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>
        <f t="shared" si="24"/>
        <v>510</v>
      </c>
    </row>
    <row r="1593" spans="1:17" ht="42.75" hidden="1" x14ac:dyDescent="0.45">
      <c r="A1593" s="1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>
        <f t="shared" si="24"/>
        <v>44.478260869565219</v>
      </c>
    </row>
    <row r="1594" spans="1:17" ht="28.5" hidden="1" x14ac:dyDescent="0.45">
      <c r="A1594" s="13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t="e">
        <f t="shared" si="24"/>
        <v>#DIV/0!</v>
      </c>
    </row>
    <row r="1595" spans="1:17" ht="28.5" hidden="1" x14ac:dyDescent="0.45">
      <c r="A1595" s="13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>
        <f t="shared" si="24"/>
        <v>1</v>
      </c>
    </row>
    <row r="1596" spans="1:17" ht="28.5" hidden="1" x14ac:dyDescent="0.45">
      <c r="A1596" s="13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>
        <f t="shared" si="24"/>
        <v>20.5</v>
      </c>
    </row>
    <row r="1597" spans="1:17" ht="42.75" hidden="1" x14ac:dyDescent="0.45">
      <c r="A1597" s="13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>
        <f t="shared" si="24"/>
        <v>40</v>
      </c>
    </row>
    <row r="1598" spans="1:17" ht="42.75" hidden="1" x14ac:dyDescent="0.45">
      <c r="A1598" s="13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>
        <f t="shared" si="24"/>
        <v>25</v>
      </c>
    </row>
    <row r="1599" spans="1:17" ht="42.75" hidden="1" x14ac:dyDescent="0.45">
      <c r="A1599" s="13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t="e">
        <f t="shared" si="24"/>
        <v>#DIV/0!</v>
      </c>
    </row>
    <row r="1600" spans="1:17" ht="57" hidden="1" x14ac:dyDescent="0.45">
      <c r="A1600" s="13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>
        <f t="shared" si="24"/>
        <v>1</v>
      </c>
    </row>
    <row r="1601" spans="1:17" ht="42.75" hidden="1" x14ac:dyDescent="0.45">
      <c r="A1601" s="13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t="e">
        <f t="shared" si="24"/>
        <v>#DIV/0!</v>
      </c>
    </row>
    <row r="1602" spans="1:17" ht="42.75" hidden="1" x14ac:dyDescent="0.45">
      <c r="A1602" s="13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>
        <f t="shared" si="24"/>
        <v>40.777777777777779</v>
      </c>
    </row>
    <row r="1603" spans="1:17" ht="42.75" hidden="1" x14ac:dyDescent="0.45">
      <c r="A1603" s="1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>
        <f t="shared" ref="Q1603:Q1666" si="25">AVERAGE(E1603/L1603)</f>
        <v>48.325535714285714</v>
      </c>
    </row>
    <row r="1604" spans="1:17" ht="42.75" hidden="1" x14ac:dyDescent="0.45">
      <c r="A1604" s="13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>
        <f t="shared" si="25"/>
        <v>46.953125</v>
      </c>
    </row>
    <row r="1605" spans="1:17" ht="28.5" hidden="1" x14ac:dyDescent="0.45">
      <c r="A1605" s="13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>
        <f t="shared" si="25"/>
        <v>66.688666666666663</v>
      </c>
    </row>
    <row r="1606" spans="1:17" ht="42.75" hidden="1" x14ac:dyDescent="0.45">
      <c r="A1606" s="13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>
        <f t="shared" si="25"/>
        <v>48.842857142857142</v>
      </c>
    </row>
    <row r="1607" spans="1:17" ht="42.75" hidden="1" x14ac:dyDescent="0.45">
      <c r="A1607" s="13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>
        <f t="shared" si="25"/>
        <v>137.30909090909091</v>
      </c>
    </row>
    <row r="1608" spans="1:17" ht="42.75" hidden="1" x14ac:dyDescent="0.45">
      <c r="A1608" s="13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>
        <f t="shared" si="25"/>
        <v>87.829673913043479</v>
      </c>
    </row>
    <row r="1609" spans="1:17" ht="42.75" hidden="1" x14ac:dyDescent="0.45">
      <c r="A1609" s="13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>
        <f t="shared" si="25"/>
        <v>70.785365853658533</v>
      </c>
    </row>
    <row r="1610" spans="1:17" ht="28.5" hidden="1" x14ac:dyDescent="0.45">
      <c r="A1610" s="13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>
        <f t="shared" si="25"/>
        <v>52.826086956521742</v>
      </c>
    </row>
    <row r="1611" spans="1:17" ht="42.75" hidden="1" x14ac:dyDescent="0.45">
      <c r="A1611" s="13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>
        <f t="shared" si="25"/>
        <v>443.75</v>
      </c>
    </row>
    <row r="1612" spans="1:17" ht="28.5" hidden="1" x14ac:dyDescent="0.45">
      <c r="A1612" s="13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>
        <f t="shared" si="25"/>
        <v>48.544642857142854</v>
      </c>
    </row>
    <row r="1613" spans="1:17" hidden="1" x14ac:dyDescent="0.45">
      <c r="A1613" s="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>
        <f t="shared" si="25"/>
        <v>37.074074074074076</v>
      </c>
    </row>
    <row r="1614" spans="1:17" ht="28.5" hidden="1" x14ac:dyDescent="0.45">
      <c r="A1614" s="13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>
        <f t="shared" si="25"/>
        <v>50</v>
      </c>
    </row>
    <row r="1615" spans="1:17" ht="42.75" hidden="1" x14ac:dyDescent="0.45">
      <c r="A1615" s="13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>
        <f t="shared" si="25"/>
        <v>39.03846153846154</v>
      </c>
    </row>
    <row r="1616" spans="1:17" ht="42.75" hidden="1" x14ac:dyDescent="0.45">
      <c r="A1616" s="13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>
        <f t="shared" si="25"/>
        <v>66.688311688311686</v>
      </c>
    </row>
    <row r="1617" spans="1:17" ht="42.75" hidden="1" x14ac:dyDescent="0.45">
      <c r="A1617" s="13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>
        <f t="shared" si="25"/>
        <v>67.132352941176464</v>
      </c>
    </row>
    <row r="1618" spans="1:17" ht="42.75" hidden="1" x14ac:dyDescent="0.45">
      <c r="A1618" s="13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>
        <f t="shared" si="25"/>
        <v>66.369426751592357</v>
      </c>
    </row>
    <row r="1619" spans="1:17" ht="28.5" hidden="1" x14ac:dyDescent="0.45">
      <c r="A1619" s="13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>
        <f t="shared" si="25"/>
        <v>64.620253164556956</v>
      </c>
    </row>
    <row r="1620" spans="1:17" ht="28.5" hidden="1" x14ac:dyDescent="0.45">
      <c r="A1620" s="13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>
        <f t="shared" si="25"/>
        <v>58.370370370370374</v>
      </c>
    </row>
    <row r="1621" spans="1:17" ht="42.75" hidden="1" x14ac:dyDescent="0.45">
      <c r="A1621" s="13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>
        <f t="shared" si="25"/>
        <v>86.956521739130437</v>
      </c>
    </row>
    <row r="1622" spans="1:17" ht="28.5" hidden="1" x14ac:dyDescent="0.45">
      <c r="A1622" s="13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>
        <f t="shared" si="25"/>
        <v>66.470588235294116</v>
      </c>
    </row>
    <row r="1623" spans="1:17" ht="42.75" hidden="1" x14ac:dyDescent="0.45">
      <c r="A1623" s="1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>
        <f t="shared" si="25"/>
        <v>163.78378378378378</v>
      </c>
    </row>
    <row r="1624" spans="1:17" ht="42.75" hidden="1" x14ac:dyDescent="0.45">
      <c r="A1624" s="13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>
        <f t="shared" si="25"/>
        <v>107.98461538461538</v>
      </c>
    </row>
    <row r="1625" spans="1:17" ht="42.75" hidden="1" x14ac:dyDescent="0.45">
      <c r="A1625" s="13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>
        <f t="shared" si="25"/>
        <v>42.111111111111114</v>
      </c>
    </row>
    <row r="1626" spans="1:17" ht="28.5" hidden="1" x14ac:dyDescent="0.45">
      <c r="A1626" s="13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>
        <f t="shared" si="25"/>
        <v>47.2</v>
      </c>
    </row>
    <row r="1627" spans="1:17" ht="42.75" hidden="1" x14ac:dyDescent="0.45">
      <c r="A1627" s="13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>
        <f t="shared" si="25"/>
        <v>112.01923076923077</v>
      </c>
    </row>
    <row r="1628" spans="1:17" ht="42.75" hidden="1" x14ac:dyDescent="0.45">
      <c r="A1628" s="13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>
        <f t="shared" si="25"/>
        <v>74.953703703703709</v>
      </c>
    </row>
    <row r="1629" spans="1:17" ht="42.75" hidden="1" x14ac:dyDescent="0.45">
      <c r="A1629" s="13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>
        <f t="shared" si="25"/>
        <v>61.578947368421055</v>
      </c>
    </row>
    <row r="1630" spans="1:17" ht="28.5" hidden="1" x14ac:dyDescent="0.45">
      <c r="A1630" s="13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>
        <f t="shared" si="25"/>
        <v>45.875</v>
      </c>
    </row>
    <row r="1631" spans="1:17" ht="28.5" hidden="1" x14ac:dyDescent="0.45">
      <c r="A1631" s="13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>
        <f t="shared" si="25"/>
        <v>75.853658536585371</v>
      </c>
    </row>
    <row r="1632" spans="1:17" ht="42.75" hidden="1" x14ac:dyDescent="0.45">
      <c r="A1632" s="13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>
        <f t="shared" si="25"/>
        <v>84.206349206349202</v>
      </c>
    </row>
    <row r="1633" spans="1:17" ht="42.75" hidden="1" x14ac:dyDescent="0.45">
      <c r="A1633" s="1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>
        <f t="shared" si="25"/>
        <v>117.22556390977444</v>
      </c>
    </row>
    <row r="1634" spans="1:17" ht="42.75" hidden="1" x14ac:dyDescent="0.45">
      <c r="A1634" s="13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>
        <f t="shared" si="25"/>
        <v>86.489361702127653</v>
      </c>
    </row>
    <row r="1635" spans="1:17" ht="42.75" hidden="1" x14ac:dyDescent="0.45">
      <c r="A1635" s="13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>
        <f t="shared" si="25"/>
        <v>172.41379310344828</v>
      </c>
    </row>
    <row r="1636" spans="1:17" ht="28.5" hidden="1" x14ac:dyDescent="0.45">
      <c r="A1636" s="13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>
        <f t="shared" si="25"/>
        <v>62.8125</v>
      </c>
    </row>
    <row r="1637" spans="1:17" ht="42.75" hidden="1" x14ac:dyDescent="0.45">
      <c r="A1637" s="13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>
        <f t="shared" si="25"/>
        <v>67.729729729729726</v>
      </c>
    </row>
    <row r="1638" spans="1:17" ht="42.75" hidden="1" x14ac:dyDescent="0.45">
      <c r="A1638" s="13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>
        <f t="shared" si="25"/>
        <v>53.5632183908046</v>
      </c>
    </row>
    <row r="1639" spans="1:17" ht="42.75" hidden="1" x14ac:dyDescent="0.45">
      <c r="A1639" s="13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>
        <f t="shared" si="25"/>
        <v>34.6</v>
      </c>
    </row>
    <row r="1640" spans="1:17" ht="28.5" hidden="1" x14ac:dyDescent="0.45">
      <c r="A1640" s="13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>
        <f t="shared" si="25"/>
        <v>38.888888888888886</v>
      </c>
    </row>
    <row r="1641" spans="1:17" ht="42.75" hidden="1" x14ac:dyDescent="0.45">
      <c r="A1641" s="13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>
        <f t="shared" si="25"/>
        <v>94.736842105263165</v>
      </c>
    </row>
    <row r="1642" spans="1:17" ht="42.75" hidden="1" x14ac:dyDescent="0.45">
      <c r="A1642" s="13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>
        <f t="shared" si="25"/>
        <v>39.967058823529413</v>
      </c>
    </row>
    <row r="1643" spans="1:17" ht="28.5" hidden="1" x14ac:dyDescent="0.45">
      <c r="A1643" s="1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>
        <f t="shared" si="25"/>
        <v>97.5</v>
      </c>
    </row>
    <row r="1644" spans="1:17" ht="42.75" hidden="1" x14ac:dyDescent="0.45">
      <c r="A1644" s="13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>
        <f t="shared" si="25"/>
        <v>42.857142857142854</v>
      </c>
    </row>
    <row r="1645" spans="1:17" ht="28.5" hidden="1" x14ac:dyDescent="0.45">
      <c r="A1645" s="13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>
        <f t="shared" si="25"/>
        <v>168.51351351351352</v>
      </c>
    </row>
    <row r="1646" spans="1:17" ht="42.75" hidden="1" x14ac:dyDescent="0.45">
      <c r="A1646" s="13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>
        <f t="shared" si="25"/>
        <v>85.546875</v>
      </c>
    </row>
    <row r="1647" spans="1:17" ht="42.75" hidden="1" x14ac:dyDescent="0.45">
      <c r="A1647" s="13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>
        <f t="shared" si="25"/>
        <v>554</v>
      </c>
    </row>
    <row r="1648" spans="1:17" ht="42.75" hidden="1" x14ac:dyDescent="0.45">
      <c r="A1648" s="13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>
        <f t="shared" si="25"/>
        <v>26.554216867469879</v>
      </c>
    </row>
    <row r="1649" spans="1:17" ht="42.75" hidden="1" x14ac:dyDescent="0.45">
      <c r="A1649" s="13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>
        <f t="shared" si="25"/>
        <v>113.82608695652173</v>
      </c>
    </row>
    <row r="1650" spans="1:17" ht="42.75" hidden="1" x14ac:dyDescent="0.45">
      <c r="A1650" s="13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>
        <f t="shared" si="25"/>
        <v>32.011111111111113</v>
      </c>
    </row>
    <row r="1651" spans="1:17" ht="42.75" hidden="1" x14ac:dyDescent="0.45">
      <c r="A1651" s="13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>
        <f t="shared" si="25"/>
        <v>47.189259259259259</v>
      </c>
    </row>
    <row r="1652" spans="1:17" ht="28.5" hidden="1" x14ac:dyDescent="0.45">
      <c r="A1652" s="13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>
        <f t="shared" si="25"/>
        <v>88.46875</v>
      </c>
    </row>
    <row r="1653" spans="1:17" ht="42.75" hidden="1" x14ac:dyDescent="0.45">
      <c r="A1653" s="1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>
        <f t="shared" si="25"/>
        <v>100.75</v>
      </c>
    </row>
    <row r="1654" spans="1:17" ht="42.75" hidden="1" x14ac:dyDescent="0.45">
      <c r="A1654" s="13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>
        <f t="shared" si="25"/>
        <v>64.714285714285708</v>
      </c>
    </row>
    <row r="1655" spans="1:17" ht="42.75" hidden="1" x14ac:dyDescent="0.45">
      <c r="A1655" s="13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>
        <f t="shared" si="25"/>
        <v>51.854285714285716</v>
      </c>
    </row>
    <row r="1656" spans="1:17" ht="42.75" hidden="1" x14ac:dyDescent="0.45">
      <c r="A1656" s="13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>
        <f t="shared" si="25"/>
        <v>38.794117647058826</v>
      </c>
    </row>
    <row r="1657" spans="1:17" ht="28.5" hidden="1" x14ac:dyDescent="0.45">
      <c r="A1657" s="13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>
        <f t="shared" si="25"/>
        <v>44.645833333333336</v>
      </c>
    </row>
    <row r="1658" spans="1:17" ht="57" hidden="1" x14ac:dyDescent="0.45">
      <c r="A1658" s="13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>
        <f t="shared" si="25"/>
        <v>156.77333333333334</v>
      </c>
    </row>
    <row r="1659" spans="1:17" ht="42.75" hidden="1" x14ac:dyDescent="0.45">
      <c r="A1659" s="13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>
        <f t="shared" si="25"/>
        <v>118.70339366515837</v>
      </c>
    </row>
    <row r="1660" spans="1:17" ht="42.75" hidden="1" x14ac:dyDescent="0.45">
      <c r="A1660" s="13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>
        <f t="shared" si="25"/>
        <v>74.149532710280369</v>
      </c>
    </row>
    <row r="1661" spans="1:17" ht="42.75" hidden="1" x14ac:dyDescent="0.45">
      <c r="A1661" s="13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>
        <f t="shared" si="25"/>
        <v>12.533333333333333</v>
      </c>
    </row>
    <row r="1662" spans="1:17" ht="42.75" hidden="1" x14ac:dyDescent="0.45">
      <c r="A1662" s="13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>
        <f t="shared" si="25"/>
        <v>27.861111111111111</v>
      </c>
    </row>
    <row r="1663" spans="1:17" ht="57" hidden="1" x14ac:dyDescent="0.45">
      <c r="A1663" s="1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>
        <f t="shared" si="25"/>
        <v>80.178217821782184</v>
      </c>
    </row>
    <row r="1664" spans="1:17" ht="42.75" hidden="1" x14ac:dyDescent="0.45">
      <c r="A1664" s="13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>
        <f t="shared" si="25"/>
        <v>132.43548387096774</v>
      </c>
    </row>
    <row r="1665" spans="1:17" ht="28.5" hidden="1" x14ac:dyDescent="0.45">
      <c r="A1665" s="13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>
        <f t="shared" si="25"/>
        <v>33.75</v>
      </c>
    </row>
    <row r="1666" spans="1:17" ht="42.75" hidden="1" x14ac:dyDescent="0.45">
      <c r="A1666" s="13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>
        <f t="shared" si="25"/>
        <v>34.384494382022467</v>
      </c>
    </row>
    <row r="1667" spans="1:17" ht="42.75" hidden="1" x14ac:dyDescent="0.45">
      <c r="A1667" s="13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>
        <f t="shared" ref="Q1667:Q1730" si="26">AVERAGE(E1667/L1667)</f>
        <v>44.956989247311824</v>
      </c>
    </row>
    <row r="1668" spans="1:17" ht="42.75" hidden="1" x14ac:dyDescent="0.45">
      <c r="A1668" s="13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>
        <f t="shared" si="26"/>
        <v>41.04081632653061</v>
      </c>
    </row>
    <row r="1669" spans="1:17" ht="42.75" hidden="1" x14ac:dyDescent="0.45">
      <c r="A1669" s="13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>
        <f t="shared" si="26"/>
        <v>52.597560975609753</v>
      </c>
    </row>
    <row r="1670" spans="1:17" ht="42.75" hidden="1" x14ac:dyDescent="0.45">
      <c r="A1670" s="13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>
        <f t="shared" si="26"/>
        <v>70.784482758620683</v>
      </c>
    </row>
    <row r="1671" spans="1:17" ht="42.75" hidden="1" x14ac:dyDescent="0.45">
      <c r="A1671" s="13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>
        <f t="shared" si="26"/>
        <v>53.75</v>
      </c>
    </row>
    <row r="1672" spans="1:17" ht="57" hidden="1" x14ac:dyDescent="0.45">
      <c r="A1672" s="13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>
        <f t="shared" si="26"/>
        <v>44.608695652173914</v>
      </c>
    </row>
    <row r="1673" spans="1:17" ht="28.5" hidden="1" x14ac:dyDescent="0.45">
      <c r="A1673" s="1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>
        <f t="shared" si="26"/>
        <v>26.148961038961041</v>
      </c>
    </row>
    <row r="1674" spans="1:17" ht="28.5" hidden="1" x14ac:dyDescent="0.45">
      <c r="A1674" s="13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>
        <f t="shared" si="26"/>
        <v>39.183673469387756</v>
      </c>
    </row>
    <row r="1675" spans="1:17" ht="42.75" hidden="1" x14ac:dyDescent="0.45">
      <c r="A1675" s="13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>
        <f t="shared" si="26"/>
        <v>45.593220338983052</v>
      </c>
    </row>
    <row r="1676" spans="1:17" ht="42.75" hidden="1" x14ac:dyDescent="0.45">
      <c r="A1676" s="13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>
        <f t="shared" si="26"/>
        <v>89.247787610619469</v>
      </c>
    </row>
    <row r="1677" spans="1:17" ht="28.5" hidden="1" x14ac:dyDescent="0.45">
      <c r="A1677" s="13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>
        <f t="shared" si="26"/>
        <v>40.416470588235299</v>
      </c>
    </row>
    <row r="1678" spans="1:17" ht="28.5" hidden="1" x14ac:dyDescent="0.45">
      <c r="A1678" s="13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>
        <f t="shared" si="26"/>
        <v>82.38095238095238</v>
      </c>
    </row>
    <row r="1679" spans="1:17" ht="42.75" hidden="1" x14ac:dyDescent="0.45">
      <c r="A1679" s="13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>
        <f t="shared" si="26"/>
        <v>159.52380952380952</v>
      </c>
    </row>
    <row r="1680" spans="1:17" ht="42.75" hidden="1" x14ac:dyDescent="0.45">
      <c r="A1680" s="13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>
        <f t="shared" si="26"/>
        <v>36.244897959183675</v>
      </c>
    </row>
    <row r="1681" spans="1:17" ht="57" hidden="1" x14ac:dyDescent="0.45">
      <c r="A1681" s="13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>
        <f t="shared" si="26"/>
        <v>62.5</v>
      </c>
    </row>
    <row r="1682" spans="1:17" ht="28.5" hidden="1" x14ac:dyDescent="0.45">
      <c r="A1682" s="13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>
        <f t="shared" si="26"/>
        <v>47</v>
      </c>
    </row>
    <row r="1683" spans="1:17" ht="42.75" hidden="1" x14ac:dyDescent="0.45">
      <c r="A1683" s="1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>
        <f t="shared" si="26"/>
        <v>74.575090497737563</v>
      </c>
    </row>
    <row r="1684" spans="1:17" ht="28.5" hidden="1" x14ac:dyDescent="0.45">
      <c r="A1684" s="13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t="e">
        <f t="shared" si="26"/>
        <v>#DIV/0!</v>
      </c>
    </row>
    <row r="1685" spans="1:17" ht="42.75" hidden="1" x14ac:dyDescent="0.45">
      <c r="A1685" s="13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>
        <f t="shared" si="26"/>
        <v>76</v>
      </c>
    </row>
    <row r="1686" spans="1:17" ht="28.5" hidden="1" x14ac:dyDescent="0.45">
      <c r="A1686" s="13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>
        <f t="shared" si="26"/>
        <v>86.43564356435644</v>
      </c>
    </row>
    <row r="1687" spans="1:17" ht="42.75" hidden="1" x14ac:dyDescent="0.45">
      <c r="A1687" s="13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>
        <f t="shared" si="26"/>
        <v>24</v>
      </c>
    </row>
    <row r="1688" spans="1:17" ht="42.75" hidden="1" x14ac:dyDescent="0.45">
      <c r="A1688" s="13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>
        <f t="shared" si="26"/>
        <v>18</v>
      </c>
    </row>
    <row r="1689" spans="1:17" ht="42.75" hidden="1" x14ac:dyDescent="0.45">
      <c r="A1689" s="13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>
        <f t="shared" si="26"/>
        <v>80.128205128205124</v>
      </c>
    </row>
    <row r="1690" spans="1:17" ht="57" hidden="1" x14ac:dyDescent="0.45">
      <c r="A1690" s="13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>
        <f t="shared" si="26"/>
        <v>253.14285714285714</v>
      </c>
    </row>
    <row r="1691" spans="1:17" hidden="1" x14ac:dyDescent="0.45">
      <c r="A1691" s="13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>
        <f t="shared" si="26"/>
        <v>171.42857142857142</v>
      </c>
    </row>
    <row r="1692" spans="1:17" ht="42.75" hidden="1" x14ac:dyDescent="0.45">
      <c r="A1692" s="13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>
        <f t="shared" si="26"/>
        <v>57.727272727272727</v>
      </c>
    </row>
    <row r="1693" spans="1:17" ht="42.75" hidden="1" x14ac:dyDescent="0.45">
      <c r="A1693" s="1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>
        <f t="shared" si="26"/>
        <v>264.26315789473682</v>
      </c>
    </row>
    <row r="1694" spans="1:17" ht="42.75" hidden="1" x14ac:dyDescent="0.45">
      <c r="A1694" s="13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>
        <f t="shared" si="26"/>
        <v>159.33333333333334</v>
      </c>
    </row>
    <row r="1695" spans="1:17" ht="42.75" hidden="1" x14ac:dyDescent="0.45">
      <c r="A1695" s="13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>
        <f t="shared" si="26"/>
        <v>35</v>
      </c>
    </row>
    <row r="1696" spans="1:17" ht="42.75" hidden="1" x14ac:dyDescent="0.45">
      <c r="A1696" s="13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>
        <f t="shared" si="26"/>
        <v>5</v>
      </c>
    </row>
    <row r="1697" spans="1:17" ht="57" hidden="1" x14ac:dyDescent="0.45">
      <c r="A1697" s="13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>
        <f t="shared" si="26"/>
        <v>61.086956521739133</v>
      </c>
    </row>
    <row r="1698" spans="1:17" ht="42.75" hidden="1" x14ac:dyDescent="0.45">
      <c r="A1698" s="13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t="e">
        <f t="shared" si="26"/>
        <v>#DIV/0!</v>
      </c>
    </row>
    <row r="1699" spans="1:17" ht="42.75" hidden="1" x14ac:dyDescent="0.45">
      <c r="A1699" s="13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>
        <f t="shared" si="26"/>
        <v>114.81818181818181</v>
      </c>
    </row>
    <row r="1700" spans="1:17" ht="71.25" hidden="1" x14ac:dyDescent="0.45">
      <c r="A1700" s="13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t="e">
        <f t="shared" si="26"/>
        <v>#DIV/0!</v>
      </c>
    </row>
    <row r="1701" spans="1:17" ht="42.75" hidden="1" x14ac:dyDescent="0.45">
      <c r="A1701" s="13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>
        <f t="shared" si="26"/>
        <v>54</v>
      </c>
    </row>
    <row r="1702" spans="1:17" ht="42.75" hidden="1" x14ac:dyDescent="0.45">
      <c r="A1702" s="13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>
        <f t="shared" si="26"/>
        <v>65.974683544303801</v>
      </c>
    </row>
    <row r="1703" spans="1:17" ht="42.75" hidden="1" x14ac:dyDescent="0.45">
      <c r="A1703" s="1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>
        <f t="shared" si="26"/>
        <v>5</v>
      </c>
    </row>
    <row r="1704" spans="1:17" hidden="1" x14ac:dyDescent="0.45">
      <c r="A1704" s="13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>
        <f t="shared" si="26"/>
        <v>1</v>
      </c>
    </row>
    <row r="1705" spans="1:17" ht="42.75" hidden="1" x14ac:dyDescent="0.45">
      <c r="A1705" s="13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>
        <f t="shared" si="26"/>
        <v>25.5</v>
      </c>
    </row>
    <row r="1706" spans="1:17" ht="28.5" hidden="1" x14ac:dyDescent="0.45">
      <c r="A1706" s="13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>
        <f t="shared" si="26"/>
        <v>118.36363636363636</v>
      </c>
    </row>
    <row r="1707" spans="1:17" ht="42.75" hidden="1" x14ac:dyDescent="0.45">
      <c r="A1707" s="13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t="e">
        <f t="shared" si="26"/>
        <v>#DIV/0!</v>
      </c>
    </row>
    <row r="1708" spans="1:17" ht="42.75" hidden="1" x14ac:dyDescent="0.45">
      <c r="A1708" s="13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t="e">
        <f t="shared" si="26"/>
        <v>#DIV/0!</v>
      </c>
    </row>
    <row r="1709" spans="1:17" ht="42.75" hidden="1" x14ac:dyDescent="0.45">
      <c r="A1709" s="13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>
        <f t="shared" si="26"/>
        <v>54.111111111111114</v>
      </c>
    </row>
    <row r="1710" spans="1:17" ht="42.75" hidden="1" x14ac:dyDescent="0.45">
      <c r="A1710" s="13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t="e">
        <f t="shared" si="26"/>
        <v>#DIV/0!</v>
      </c>
    </row>
    <row r="1711" spans="1:17" ht="42.75" hidden="1" x14ac:dyDescent="0.45">
      <c r="A1711" s="13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>
        <f t="shared" si="26"/>
        <v>21.25</v>
      </c>
    </row>
    <row r="1712" spans="1:17" ht="28.5" hidden="1" x14ac:dyDescent="0.45">
      <c r="A1712" s="13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>
        <f t="shared" si="26"/>
        <v>34</v>
      </c>
    </row>
    <row r="1713" spans="1:17" ht="42.75" hidden="1" x14ac:dyDescent="0.45">
      <c r="A1713" s="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>
        <f t="shared" si="26"/>
        <v>525</v>
      </c>
    </row>
    <row r="1714" spans="1:17" ht="42.75" hidden="1" x14ac:dyDescent="0.45">
      <c r="A1714" s="13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t="e">
        <f t="shared" si="26"/>
        <v>#DIV/0!</v>
      </c>
    </row>
    <row r="1715" spans="1:17" ht="57" hidden="1" x14ac:dyDescent="0.45">
      <c r="A1715" s="13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>
        <f t="shared" si="26"/>
        <v>50</v>
      </c>
    </row>
    <row r="1716" spans="1:17" ht="42.75" hidden="1" x14ac:dyDescent="0.45">
      <c r="A1716" s="13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>
        <f t="shared" si="26"/>
        <v>115.70588235294117</v>
      </c>
    </row>
    <row r="1717" spans="1:17" ht="42.75" hidden="1" x14ac:dyDescent="0.45">
      <c r="A1717" s="13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>
        <f t="shared" si="26"/>
        <v>5.5</v>
      </c>
    </row>
    <row r="1718" spans="1:17" ht="42.75" hidden="1" x14ac:dyDescent="0.45">
      <c r="A1718" s="13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>
        <f t="shared" si="26"/>
        <v>50</v>
      </c>
    </row>
    <row r="1719" spans="1:17" ht="42.75" hidden="1" x14ac:dyDescent="0.45">
      <c r="A1719" s="13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>
        <f t="shared" si="26"/>
        <v>34.024390243902438</v>
      </c>
    </row>
    <row r="1720" spans="1:17" hidden="1" x14ac:dyDescent="0.45">
      <c r="A1720" s="13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>
        <f t="shared" si="26"/>
        <v>37.5</v>
      </c>
    </row>
    <row r="1721" spans="1:17" ht="42.75" hidden="1" x14ac:dyDescent="0.45">
      <c r="A1721" s="13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>
        <f t="shared" si="26"/>
        <v>11.666666666666666</v>
      </c>
    </row>
    <row r="1722" spans="1:17" ht="42.75" hidden="1" x14ac:dyDescent="0.45">
      <c r="A1722" s="13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>
        <f t="shared" si="26"/>
        <v>28.125</v>
      </c>
    </row>
    <row r="1723" spans="1:17" ht="42.75" hidden="1" x14ac:dyDescent="0.45">
      <c r="A1723" s="1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t="e">
        <f t="shared" si="26"/>
        <v>#DIV/0!</v>
      </c>
    </row>
    <row r="1724" spans="1:17" ht="42.75" hidden="1" x14ac:dyDescent="0.45">
      <c r="A1724" s="13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>
        <f t="shared" si="26"/>
        <v>1</v>
      </c>
    </row>
    <row r="1725" spans="1:17" ht="42.75" hidden="1" x14ac:dyDescent="0.45">
      <c r="A1725" s="13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>
        <f t="shared" si="26"/>
        <v>216.66666666666666</v>
      </c>
    </row>
    <row r="1726" spans="1:17" ht="42.75" hidden="1" x14ac:dyDescent="0.45">
      <c r="A1726" s="13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>
        <f t="shared" si="26"/>
        <v>8.75</v>
      </c>
    </row>
    <row r="1727" spans="1:17" ht="42.75" hidden="1" x14ac:dyDescent="0.45">
      <c r="A1727" s="13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>
        <f t="shared" si="26"/>
        <v>62.222222222222221</v>
      </c>
    </row>
    <row r="1728" spans="1:17" ht="28.5" hidden="1" x14ac:dyDescent="0.45">
      <c r="A1728" s="13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>
        <f t="shared" si="26"/>
        <v>137.25</v>
      </c>
    </row>
    <row r="1729" spans="1:17" ht="42.75" hidden="1" x14ac:dyDescent="0.45">
      <c r="A1729" s="13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>
        <f t="shared" si="26"/>
        <v>1</v>
      </c>
    </row>
    <row r="1730" spans="1:17" ht="42.75" hidden="1" x14ac:dyDescent="0.45">
      <c r="A1730" s="13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>
        <f t="shared" si="26"/>
        <v>122.14285714285714</v>
      </c>
    </row>
    <row r="1731" spans="1:17" ht="42.75" hidden="1" x14ac:dyDescent="0.45">
      <c r="A1731" s="13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t="e">
        <f t="shared" ref="Q1731:Q1794" si="27">AVERAGE(E1731/L1731)</f>
        <v>#DIV/0!</v>
      </c>
    </row>
    <row r="1732" spans="1:17" ht="42.75" hidden="1" x14ac:dyDescent="0.45">
      <c r="A1732" s="13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t="e">
        <f t="shared" si="27"/>
        <v>#DIV/0!</v>
      </c>
    </row>
    <row r="1733" spans="1:17" ht="28.5" hidden="1" x14ac:dyDescent="0.45">
      <c r="A1733" s="1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t="e">
        <f t="shared" si="27"/>
        <v>#DIV/0!</v>
      </c>
    </row>
    <row r="1734" spans="1:17" ht="42.75" hidden="1" x14ac:dyDescent="0.45">
      <c r="A1734" s="13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t="e">
        <f t="shared" si="27"/>
        <v>#DIV/0!</v>
      </c>
    </row>
    <row r="1735" spans="1:17" ht="42.75" hidden="1" x14ac:dyDescent="0.45">
      <c r="A1735" s="13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t="e">
        <f t="shared" si="27"/>
        <v>#DIV/0!</v>
      </c>
    </row>
    <row r="1736" spans="1:17" ht="42.75" hidden="1" x14ac:dyDescent="0.45">
      <c r="A1736" s="13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>
        <f t="shared" si="27"/>
        <v>1</v>
      </c>
    </row>
    <row r="1737" spans="1:17" ht="42.75" hidden="1" x14ac:dyDescent="0.45">
      <c r="A1737" s="13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>
        <f t="shared" si="27"/>
        <v>55</v>
      </c>
    </row>
    <row r="1738" spans="1:17" ht="28.5" hidden="1" x14ac:dyDescent="0.45">
      <c r="A1738" s="13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>
        <f t="shared" si="27"/>
        <v>22</v>
      </c>
    </row>
    <row r="1739" spans="1:17" ht="42.75" hidden="1" x14ac:dyDescent="0.45">
      <c r="A1739" s="13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>
        <f t="shared" si="27"/>
        <v>56.666666666666664</v>
      </c>
    </row>
    <row r="1740" spans="1:17" ht="28.5" hidden="1" x14ac:dyDescent="0.45">
      <c r="A1740" s="13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>
        <f t="shared" si="27"/>
        <v>20</v>
      </c>
    </row>
    <row r="1741" spans="1:17" ht="42.75" hidden="1" x14ac:dyDescent="0.45">
      <c r="A1741" s="13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>
        <f t="shared" si="27"/>
        <v>1</v>
      </c>
    </row>
    <row r="1742" spans="1:17" ht="42.75" hidden="1" x14ac:dyDescent="0.45">
      <c r="A1742" s="13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t="e">
        <f t="shared" si="27"/>
        <v>#DIV/0!</v>
      </c>
    </row>
    <row r="1743" spans="1:17" ht="28.5" hidden="1" x14ac:dyDescent="0.45">
      <c r="A1743" s="1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>
        <f t="shared" si="27"/>
        <v>25.576923076923077</v>
      </c>
    </row>
    <row r="1744" spans="1:17" ht="42.75" hidden="1" x14ac:dyDescent="0.45">
      <c r="A1744" s="13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>
        <f t="shared" si="27"/>
        <v>63.970588235294116</v>
      </c>
    </row>
    <row r="1745" spans="1:17" ht="42.75" hidden="1" x14ac:dyDescent="0.45">
      <c r="A1745" s="13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>
        <f t="shared" si="27"/>
        <v>89.925373134328353</v>
      </c>
    </row>
    <row r="1746" spans="1:17" ht="42.75" hidden="1" x14ac:dyDescent="0.45">
      <c r="A1746" s="13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>
        <f t="shared" si="27"/>
        <v>93.071428571428569</v>
      </c>
    </row>
    <row r="1747" spans="1:17" ht="42.75" hidden="1" x14ac:dyDescent="0.45">
      <c r="A1747" s="13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>
        <f t="shared" si="27"/>
        <v>89.674157303370791</v>
      </c>
    </row>
    <row r="1748" spans="1:17" ht="57" hidden="1" x14ac:dyDescent="0.45">
      <c r="A1748" s="13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>
        <f t="shared" si="27"/>
        <v>207.61682242990653</v>
      </c>
    </row>
    <row r="1749" spans="1:17" ht="42.75" hidden="1" x14ac:dyDescent="0.45">
      <c r="A1749" s="13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>
        <f t="shared" si="27"/>
        <v>59.408805031446541</v>
      </c>
    </row>
    <row r="1750" spans="1:17" ht="28.5" hidden="1" x14ac:dyDescent="0.45">
      <c r="A1750" s="13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>
        <f t="shared" si="27"/>
        <v>358.97237569060775</v>
      </c>
    </row>
    <row r="1751" spans="1:17" ht="28.5" hidden="1" x14ac:dyDescent="0.45">
      <c r="A1751" s="13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>
        <f t="shared" si="27"/>
        <v>94.736641221374043</v>
      </c>
    </row>
    <row r="1752" spans="1:17" ht="42.75" hidden="1" x14ac:dyDescent="0.45">
      <c r="A1752" s="13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>
        <f t="shared" si="27"/>
        <v>80.647999999999996</v>
      </c>
    </row>
    <row r="1753" spans="1:17" ht="28.5" hidden="1" x14ac:dyDescent="0.45">
      <c r="A1753" s="1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>
        <f t="shared" si="27"/>
        <v>168.68852459016392</v>
      </c>
    </row>
    <row r="1754" spans="1:17" ht="28.5" hidden="1" x14ac:dyDescent="0.45">
      <c r="A1754" s="13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>
        <f t="shared" si="27"/>
        <v>34.68888888888889</v>
      </c>
    </row>
    <row r="1755" spans="1:17" ht="42.75" hidden="1" x14ac:dyDescent="0.45">
      <c r="A1755" s="13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>
        <f t="shared" si="27"/>
        <v>462.85714285714283</v>
      </c>
    </row>
    <row r="1756" spans="1:17" ht="42.75" hidden="1" x14ac:dyDescent="0.45">
      <c r="A1756" s="13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>
        <f t="shared" si="27"/>
        <v>104.38888888888889</v>
      </c>
    </row>
    <row r="1757" spans="1:17" ht="42.75" hidden="1" x14ac:dyDescent="0.45">
      <c r="A1757" s="13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>
        <f t="shared" si="27"/>
        <v>7.5</v>
      </c>
    </row>
    <row r="1758" spans="1:17" ht="42.75" hidden="1" x14ac:dyDescent="0.45">
      <c r="A1758" s="13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>
        <f t="shared" si="27"/>
        <v>47.13</v>
      </c>
    </row>
    <row r="1759" spans="1:17" ht="28.5" hidden="1" x14ac:dyDescent="0.45">
      <c r="A1759" s="13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>
        <f t="shared" si="27"/>
        <v>414.28571428571428</v>
      </c>
    </row>
    <row r="1760" spans="1:17" ht="42.75" hidden="1" x14ac:dyDescent="0.45">
      <c r="A1760" s="13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>
        <f t="shared" si="27"/>
        <v>42.481481481481481</v>
      </c>
    </row>
    <row r="1761" spans="1:17" ht="28.5" hidden="1" x14ac:dyDescent="0.45">
      <c r="A1761" s="13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>
        <f t="shared" si="27"/>
        <v>108.77551020408163</v>
      </c>
    </row>
    <row r="1762" spans="1:17" ht="42.75" hidden="1" x14ac:dyDescent="0.45">
      <c r="A1762" s="13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>
        <f t="shared" si="27"/>
        <v>81.098039215686271</v>
      </c>
    </row>
    <row r="1763" spans="1:17" ht="28.5" hidden="1" x14ac:dyDescent="0.45">
      <c r="A1763" s="1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>
        <f t="shared" si="27"/>
        <v>51.666666666666664</v>
      </c>
    </row>
    <row r="1764" spans="1:17" hidden="1" x14ac:dyDescent="0.45">
      <c r="A1764" s="13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>
        <f t="shared" si="27"/>
        <v>35.4</v>
      </c>
    </row>
    <row r="1765" spans="1:17" ht="42.75" hidden="1" x14ac:dyDescent="0.45">
      <c r="A1765" s="13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>
        <f t="shared" si="27"/>
        <v>103.63559322033899</v>
      </c>
    </row>
    <row r="1766" spans="1:17" ht="42.75" hidden="1" x14ac:dyDescent="0.45">
      <c r="A1766" s="13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>
        <f t="shared" si="27"/>
        <v>55.282051282051285</v>
      </c>
    </row>
    <row r="1767" spans="1:17" ht="42.75" hidden="1" x14ac:dyDescent="0.45">
      <c r="A1767" s="13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>
        <f t="shared" si="27"/>
        <v>72.16970873786407</v>
      </c>
    </row>
    <row r="1768" spans="1:17" ht="28.5" hidden="1" x14ac:dyDescent="0.45">
      <c r="A1768" s="13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t="e">
        <f t="shared" si="27"/>
        <v>#DIV/0!</v>
      </c>
    </row>
    <row r="1769" spans="1:17" ht="28.5" hidden="1" x14ac:dyDescent="0.45">
      <c r="A1769" s="13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>
        <f t="shared" si="27"/>
        <v>58.615384615384613</v>
      </c>
    </row>
    <row r="1770" spans="1:17" ht="42.75" hidden="1" x14ac:dyDescent="0.45">
      <c r="A1770" s="13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>
        <f t="shared" si="27"/>
        <v>12.466666666666667</v>
      </c>
    </row>
    <row r="1771" spans="1:17" ht="42.75" hidden="1" x14ac:dyDescent="0.45">
      <c r="A1771" s="13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>
        <f t="shared" si="27"/>
        <v>49.136363636363633</v>
      </c>
    </row>
    <row r="1772" spans="1:17" ht="42.75" hidden="1" x14ac:dyDescent="0.45">
      <c r="A1772" s="13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>
        <f t="shared" si="27"/>
        <v>150.5</v>
      </c>
    </row>
    <row r="1773" spans="1:17" ht="42.75" hidden="1" x14ac:dyDescent="0.45">
      <c r="A1773" s="1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>
        <f t="shared" si="27"/>
        <v>35.799999999999997</v>
      </c>
    </row>
    <row r="1774" spans="1:17" ht="42.75" hidden="1" x14ac:dyDescent="0.45">
      <c r="A1774" s="13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>
        <f t="shared" si="27"/>
        <v>45.157894736842103</v>
      </c>
    </row>
    <row r="1775" spans="1:17" ht="42.75" hidden="1" x14ac:dyDescent="0.45">
      <c r="A1775" s="13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>
        <f t="shared" si="27"/>
        <v>98.78947368421052</v>
      </c>
    </row>
    <row r="1776" spans="1:17" ht="42.75" hidden="1" x14ac:dyDescent="0.45">
      <c r="A1776" s="13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>
        <f t="shared" si="27"/>
        <v>88.307692307692307</v>
      </c>
    </row>
    <row r="1777" spans="1:17" ht="42.75" hidden="1" x14ac:dyDescent="0.45">
      <c r="A1777" s="13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>
        <f t="shared" si="27"/>
        <v>170.62903225806451</v>
      </c>
    </row>
    <row r="1778" spans="1:17" ht="42.75" hidden="1" x14ac:dyDescent="0.45">
      <c r="A1778" s="13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>
        <f t="shared" si="27"/>
        <v>83.75</v>
      </c>
    </row>
    <row r="1779" spans="1:17" ht="42.75" hidden="1" x14ac:dyDescent="0.45">
      <c r="A1779" s="13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>
        <f t="shared" si="27"/>
        <v>65.099999999999994</v>
      </c>
    </row>
    <row r="1780" spans="1:17" ht="42.75" hidden="1" x14ac:dyDescent="0.45">
      <c r="A1780" s="13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>
        <f t="shared" si="27"/>
        <v>66.333333333333329</v>
      </c>
    </row>
    <row r="1781" spans="1:17" ht="42.75" hidden="1" x14ac:dyDescent="0.45">
      <c r="A1781" s="13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>
        <f t="shared" si="27"/>
        <v>104.89473684210526</v>
      </c>
    </row>
    <row r="1782" spans="1:17" ht="42.75" hidden="1" x14ac:dyDescent="0.45">
      <c r="A1782" s="13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>
        <f t="shared" si="27"/>
        <v>78.440789473684205</v>
      </c>
    </row>
    <row r="1783" spans="1:17" ht="42.75" hidden="1" x14ac:dyDescent="0.45">
      <c r="A1783" s="1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>
        <f t="shared" si="27"/>
        <v>59.041666666666664</v>
      </c>
    </row>
    <row r="1784" spans="1:17" ht="42.75" hidden="1" x14ac:dyDescent="0.45">
      <c r="A1784" s="13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>
        <f t="shared" si="27"/>
        <v>71.34210526315789</v>
      </c>
    </row>
    <row r="1785" spans="1:17" ht="42.75" hidden="1" x14ac:dyDescent="0.45">
      <c r="A1785" s="13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>
        <f t="shared" si="27"/>
        <v>51.227027027027027</v>
      </c>
    </row>
    <row r="1786" spans="1:17" ht="42.75" hidden="1" x14ac:dyDescent="0.45">
      <c r="A1786" s="13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>
        <f t="shared" si="27"/>
        <v>60.242424242424242</v>
      </c>
    </row>
    <row r="1787" spans="1:17" ht="42.75" hidden="1" x14ac:dyDescent="0.45">
      <c r="A1787" s="13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>
        <f t="shared" si="27"/>
        <v>44.935185185185183</v>
      </c>
    </row>
    <row r="1788" spans="1:17" ht="42.75" hidden="1" x14ac:dyDescent="0.45">
      <c r="A1788" s="13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>
        <f t="shared" si="27"/>
        <v>31.206896551724139</v>
      </c>
    </row>
    <row r="1789" spans="1:17" ht="42.75" hidden="1" x14ac:dyDescent="0.45">
      <c r="A1789" s="13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>
        <f t="shared" si="27"/>
        <v>63.875</v>
      </c>
    </row>
    <row r="1790" spans="1:17" ht="42.75" hidden="1" x14ac:dyDescent="0.45">
      <c r="A1790" s="13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>
        <f t="shared" si="27"/>
        <v>19</v>
      </c>
    </row>
    <row r="1791" spans="1:17" ht="42.75" hidden="1" x14ac:dyDescent="0.45">
      <c r="A1791" s="13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>
        <f t="shared" si="27"/>
        <v>10</v>
      </c>
    </row>
    <row r="1792" spans="1:17" ht="42.75" hidden="1" x14ac:dyDescent="0.45">
      <c r="A1792" s="13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>
        <f t="shared" si="27"/>
        <v>109.06666666666666</v>
      </c>
    </row>
    <row r="1793" spans="1:17" ht="28.5" hidden="1" x14ac:dyDescent="0.45">
      <c r="A1793" s="1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>
        <f t="shared" si="27"/>
        <v>26.75</v>
      </c>
    </row>
    <row r="1794" spans="1:17" ht="28.5" hidden="1" x14ac:dyDescent="0.45">
      <c r="A1794" s="13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>
        <f t="shared" si="27"/>
        <v>109.93525179856115</v>
      </c>
    </row>
    <row r="1795" spans="1:17" ht="42.75" hidden="1" x14ac:dyDescent="0.45">
      <c r="A1795" s="13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>
        <f t="shared" ref="Q1795:Q1858" si="28">AVERAGE(E1795/L1795)</f>
        <v>20</v>
      </c>
    </row>
    <row r="1796" spans="1:17" ht="42.75" hidden="1" x14ac:dyDescent="0.45">
      <c r="A1796" s="13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>
        <f t="shared" si="28"/>
        <v>55.388888888888886</v>
      </c>
    </row>
    <row r="1797" spans="1:17" ht="42.75" hidden="1" x14ac:dyDescent="0.45">
      <c r="A1797" s="13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>
        <f t="shared" si="28"/>
        <v>133.90123456790124</v>
      </c>
    </row>
    <row r="1798" spans="1:17" ht="42.75" hidden="1" x14ac:dyDescent="0.45">
      <c r="A1798" s="13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>
        <f t="shared" si="28"/>
        <v>48.720930232558139</v>
      </c>
    </row>
    <row r="1799" spans="1:17" ht="42.75" hidden="1" x14ac:dyDescent="0.45">
      <c r="A1799" s="13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>
        <f t="shared" si="28"/>
        <v>48.25</v>
      </c>
    </row>
    <row r="1800" spans="1:17" ht="42.75" hidden="1" x14ac:dyDescent="0.45">
      <c r="A1800" s="13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>
        <f t="shared" si="28"/>
        <v>58.972972972972975</v>
      </c>
    </row>
    <row r="1801" spans="1:17" ht="28.5" hidden="1" x14ac:dyDescent="0.45">
      <c r="A1801" s="13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>
        <f t="shared" si="28"/>
        <v>11.638333333333334</v>
      </c>
    </row>
    <row r="1802" spans="1:17" ht="42.75" hidden="1" x14ac:dyDescent="0.45">
      <c r="A1802" s="13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>
        <f t="shared" si="28"/>
        <v>83.716814159292042</v>
      </c>
    </row>
    <row r="1803" spans="1:17" ht="42.75" hidden="1" x14ac:dyDescent="0.45">
      <c r="A1803" s="1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>
        <f t="shared" si="28"/>
        <v>63.648648648648646</v>
      </c>
    </row>
    <row r="1804" spans="1:17" ht="28.5" hidden="1" x14ac:dyDescent="0.45">
      <c r="A1804" s="13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>
        <f t="shared" si="28"/>
        <v>94.277777777777771</v>
      </c>
    </row>
    <row r="1805" spans="1:17" ht="42.75" hidden="1" x14ac:dyDescent="0.45">
      <c r="A1805" s="13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>
        <f t="shared" si="28"/>
        <v>71.86666666666666</v>
      </c>
    </row>
    <row r="1806" spans="1:17" ht="42.75" hidden="1" x14ac:dyDescent="0.45">
      <c r="A1806" s="13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>
        <f t="shared" si="28"/>
        <v>104.84615384615384</v>
      </c>
    </row>
    <row r="1807" spans="1:17" ht="42.75" hidden="1" x14ac:dyDescent="0.45">
      <c r="A1807" s="13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>
        <f t="shared" si="28"/>
        <v>67.139344262295083</v>
      </c>
    </row>
    <row r="1808" spans="1:17" ht="42.75" hidden="1" x14ac:dyDescent="0.45">
      <c r="A1808" s="13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>
        <f t="shared" si="28"/>
        <v>73.875</v>
      </c>
    </row>
    <row r="1809" spans="1:17" ht="28.5" hidden="1" x14ac:dyDescent="0.45">
      <c r="A1809" s="13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>
        <f t="shared" si="28"/>
        <v>69.125</v>
      </c>
    </row>
    <row r="1810" spans="1:17" ht="42.75" hidden="1" x14ac:dyDescent="0.45">
      <c r="A1810" s="13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>
        <f t="shared" si="28"/>
        <v>120.77083333333333</v>
      </c>
    </row>
    <row r="1811" spans="1:17" ht="42.75" hidden="1" x14ac:dyDescent="0.45">
      <c r="A1811" s="13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>
        <f t="shared" si="28"/>
        <v>42.222222222222221</v>
      </c>
    </row>
    <row r="1812" spans="1:17" ht="42.75" hidden="1" x14ac:dyDescent="0.45">
      <c r="A1812" s="13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>
        <f t="shared" si="28"/>
        <v>7.5</v>
      </c>
    </row>
    <row r="1813" spans="1:17" ht="42.75" hidden="1" x14ac:dyDescent="0.45">
      <c r="A1813" s="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>
        <f t="shared" si="28"/>
        <v>1.5384615384615385</v>
      </c>
    </row>
    <row r="1814" spans="1:17" ht="42.75" hidden="1" x14ac:dyDescent="0.45">
      <c r="A1814" s="13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>
        <f t="shared" si="28"/>
        <v>37.608695652173914</v>
      </c>
    </row>
    <row r="1815" spans="1:17" ht="42.75" hidden="1" x14ac:dyDescent="0.45">
      <c r="A1815" s="13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t="e">
        <f t="shared" si="28"/>
        <v>#DIV/0!</v>
      </c>
    </row>
    <row r="1816" spans="1:17" ht="42.75" hidden="1" x14ac:dyDescent="0.45">
      <c r="A1816" s="13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>
        <f t="shared" si="28"/>
        <v>42.157142857142858</v>
      </c>
    </row>
    <row r="1817" spans="1:17" ht="42.75" hidden="1" x14ac:dyDescent="0.45">
      <c r="A1817" s="13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t="e">
        <f t="shared" si="28"/>
        <v>#DIV/0!</v>
      </c>
    </row>
    <row r="1818" spans="1:17" ht="42.75" hidden="1" x14ac:dyDescent="0.45">
      <c r="A1818" s="13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>
        <f t="shared" si="28"/>
        <v>84.833333333333329</v>
      </c>
    </row>
    <row r="1819" spans="1:17" ht="28.5" hidden="1" x14ac:dyDescent="0.45">
      <c r="A1819" s="13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>
        <f t="shared" si="28"/>
        <v>94.19</v>
      </c>
    </row>
    <row r="1820" spans="1:17" ht="28.5" hidden="1" x14ac:dyDescent="0.45">
      <c r="A1820" s="13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t="e">
        <f t="shared" si="28"/>
        <v>#DIV/0!</v>
      </c>
    </row>
    <row r="1821" spans="1:17" ht="42.75" hidden="1" x14ac:dyDescent="0.45">
      <c r="A1821" s="13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>
        <f t="shared" si="28"/>
        <v>6.25</v>
      </c>
    </row>
    <row r="1822" spans="1:17" ht="42.75" hidden="1" x14ac:dyDescent="0.45">
      <c r="A1822" s="13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>
        <f t="shared" si="28"/>
        <v>213.375</v>
      </c>
    </row>
    <row r="1823" spans="1:17" ht="42.75" hidden="1" x14ac:dyDescent="0.45">
      <c r="A1823" s="1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>
        <f t="shared" si="28"/>
        <v>59.162280701754383</v>
      </c>
    </row>
    <row r="1824" spans="1:17" ht="28.5" hidden="1" x14ac:dyDescent="0.45">
      <c r="A1824" s="13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>
        <f t="shared" si="28"/>
        <v>27.272727272727273</v>
      </c>
    </row>
    <row r="1825" spans="1:17" ht="42.75" hidden="1" x14ac:dyDescent="0.45">
      <c r="A1825" s="13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>
        <f t="shared" si="28"/>
        <v>24.575757575757574</v>
      </c>
    </row>
    <row r="1826" spans="1:17" hidden="1" x14ac:dyDescent="0.45">
      <c r="A1826" s="13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>
        <f t="shared" si="28"/>
        <v>75.05</v>
      </c>
    </row>
    <row r="1827" spans="1:17" ht="42.75" hidden="1" x14ac:dyDescent="0.45">
      <c r="A1827" s="13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>
        <f t="shared" si="28"/>
        <v>42.02</v>
      </c>
    </row>
    <row r="1828" spans="1:17" ht="28.5" hidden="1" x14ac:dyDescent="0.45">
      <c r="A1828" s="13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>
        <f t="shared" si="28"/>
        <v>53.157894736842103</v>
      </c>
    </row>
    <row r="1829" spans="1:17" ht="42.75" hidden="1" x14ac:dyDescent="0.45">
      <c r="A1829" s="13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>
        <f t="shared" si="28"/>
        <v>83.885416666666671</v>
      </c>
    </row>
    <row r="1830" spans="1:17" ht="42.75" hidden="1" x14ac:dyDescent="0.45">
      <c r="A1830" s="13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>
        <f t="shared" si="28"/>
        <v>417.33333333333331</v>
      </c>
    </row>
    <row r="1831" spans="1:17" ht="42.75" hidden="1" x14ac:dyDescent="0.45">
      <c r="A1831" s="13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>
        <f t="shared" si="28"/>
        <v>75.765151515151516</v>
      </c>
    </row>
    <row r="1832" spans="1:17" ht="42.75" hidden="1" x14ac:dyDescent="0.45">
      <c r="A1832" s="13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>
        <f t="shared" si="28"/>
        <v>67.389380530973455</v>
      </c>
    </row>
    <row r="1833" spans="1:17" ht="42.75" hidden="1" x14ac:dyDescent="0.45">
      <c r="A1833" s="1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>
        <f t="shared" si="28"/>
        <v>73.571428571428569</v>
      </c>
    </row>
    <row r="1834" spans="1:17" ht="42.75" hidden="1" x14ac:dyDescent="0.45">
      <c r="A1834" s="13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>
        <f t="shared" si="28"/>
        <v>25</v>
      </c>
    </row>
    <row r="1835" spans="1:17" ht="42.75" hidden="1" x14ac:dyDescent="0.45">
      <c r="A1835" s="13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>
        <f t="shared" si="28"/>
        <v>42</v>
      </c>
    </row>
    <row r="1836" spans="1:17" ht="28.5" hidden="1" x14ac:dyDescent="0.45">
      <c r="A1836" s="13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>
        <f t="shared" si="28"/>
        <v>131.16666666666666</v>
      </c>
    </row>
    <row r="1837" spans="1:17" ht="57" hidden="1" x14ac:dyDescent="0.45">
      <c r="A1837" s="13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>
        <f t="shared" si="28"/>
        <v>47.272727272727273</v>
      </c>
    </row>
    <row r="1838" spans="1:17" hidden="1" x14ac:dyDescent="0.45">
      <c r="A1838" s="13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>
        <f t="shared" si="28"/>
        <v>182.12727272727273</v>
      </c>
    </row>
    <row r="1839" spans="1:17" ht="42.75" hidden="1" x14ac:dyDescent="0.45">
      <c r="A1839" s="13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>
        <f t="shared" si="28"/>
        <v>61.366666666666667</v>
      </c>
    </row>
    <row r="1840" spans="1:17" ht="42.75" hidden="1" x14ac:dyDescent="0.45">
      <c r="A1840" s="13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>
        <f t="shared" si="28"/>
        <v>35.767499999999998</v>
      </c>
    </row>
    <row r="1841" spans="1:17" ht="42.75" hidden="1" x14ac:dyDescent="0.45">
      <c r="A1841" s="13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>
        <f t="shared" si="28"/>
        <v>45.62222222222222</v>
      </c>
    </row>
    <row r="1842" spans="1:17" ht="42.75" hidden="1" x14ac:dyDescent="0.45">
      <c r="A1842" s="13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>
        <f t="shared" si="28"/>
        <v>75.384615384615387</v>
      </c>
    </row>
    <row r="1843" spans="1:17" ht="28.5" hidden="1" x14ac:dyDescent="0.45">
      <c r="A1843" s="1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>
        <f t="shared" si="28"/>
        <v>50.875</v>
      </c>
    </row>
    <row r="1844" spans="1:17" ht="42.75" hidden="1" x14ac:dyDescent="0.45">
      <c r="A1844" s="13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>
        <f t="shared" si="28"/>
        <v>119.28571428571429</v>
      </c>
    </row>
    <row r="1845" spans="1:17" ht="42.75" hidden="1" x14ac:dyDescent="0.45">
      <c r="A1845" s="13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>
        <f t="shared" si="28"/>
        <v>92.541865671641801</v>
      </c>
    </row>
    <row r="1846" spans="1:17" ht="42.75" hidden="1" x14ac:dyDescent="0.45">
      <c r="A1846" s="13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>
        <f t="shared" si="28"/>
        <v>76.05</v>
      </c>
    </row>
    <row r="1847" spans="1:17" ht="85.5" hidden="1" x14ac:dyDescent="0.45">
      <c r="A1847" s="13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>
        <f t="shared" si="28"/>
        <v>52.631578947368418</v>
      </c>
    </row>
    <row r="1848" spans="1:17" ht="42.75" hidden="1" x14ac:dyDescent="0.45">
      <c r="A1848" s="13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>
        <f t="shared" si="28"/>
        <v>98.990430622009569</v>
      </c>
    </row>
    <row r="1849" spans="1:17" ht="42.75" hidden="1" x14ac:dyDescent="0.45">
      <c r="A1849" s="13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>
        <f t="shared" si="28"/>
        <v>79.526315789473685</v>
      </c>
    </row>
    <row r="1850" spans="1:17" ht="42.75" hidden="1" x14ac:dyDescent="0.45">
      <c r="A1850" s="13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>
        <f t="shared" si="28"/>
        <v>134.20833333333334</v>
      </c>
    </row>
    <row r="1851" spans="1:17" ht="28.5" hidden="1" x14ac:dyDescent="0.45">
      <c r="A1851" s="13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>
        <f t="shared" si="28"/>
        <v>37.625</v>
      </c>
    </row>
    <row r="1852" spans="1:17" ht="42.75" hidden="1" x14ac:dyDescent="0.45">
      <c r="A1852" s="13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>
        <f t="shared" si="28"/>
        <v>51.044692737430168</v>
      </c>
    </row>
    <row r="1853" spans="1:17" ht="42.75" hidden="1" x14ac:dyDescent="0.45">
      <c r="A1853" s="1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>
        <f t="shared" si="28"/>
        <v>50.03846153846154</v>
      </c>
    </row>
    <row r="1854" spans="1:17" ht="42.75" hidden="1" x14ac:dyDescent="0.45">
      <c r="A1854" s="13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>
        <f t="shared" si="28"/>
        <v>133.93129770992365</v>
      </c>
    </row>
    <row r="1855" spans="1:17" ht="42.75" hidden="1" x14ac:dyDescent="0.45">
      <c r="A1855" s="13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>
        <f t="shared" si="28"/>
        <v>58.214285714285715</v>
      </c>
    </row>
    <row r="1856" spans="1:17" ht="42.75" hidden="1" x14ac:dyDescent="0.45">
      <c r="A1856" s="13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>
        <f t="shared" si="28"/>
        <v>88.037643678160919</v>
      </c>
    </row>
    <row r="1857" spans="1:17" ht="42.75" hidden="1" x14ac:dyDescent="0.45">
      <c r="A1857" s="13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>
        <f t="shared" si="28"/>
        <v>70.576753926701571</v>
      </c>
    </row>
    <row r="1858" spans="1:17" ht="42.75" hidden="1" x14ac:dyDescent="0.45">
      <c r="A1858" s="13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>
        <f t="shared" si="28"/>
        <v>53.289473684210527</v>
      </c>
    </row>
    <row r="1859" spans="1:17" ht="42.75" hidden="1" x14ac:dyDescent="0.45">
      <c r="A1859" s="13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>
        <f t="shared" ref="Q1859:Q1922" si="29">AVERAGE(E1859/L1859)</f>
        <v>136.36363636363637</v>
      </c>
    </row>
    <row r="1860" spans="1:17" ht="42.75" hidden="1" x14ac:dyDescent="0.45">
      <c r="A1860" s="13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>
        <f t="shared" si="29"/>
        <v>40.547315436241611</v>
      </c>
    </row>
    <row r="1861" spans="1:17" ht="28.5" hidden="1" x14ac:dyDescent="0.45">
      <c r="A1861" s="13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>
        <f t="shared" si="29"/>
        <v>70.625</v>
      </c>
    </row>
    <row r="1862" spans="1:17" ht="42.75" hidden="1" x14ac:dyDescent="0.45">
      <c r="A1862" s="13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>
        <f t="shared" si="29"/>
        <v>52.684210526315788</v>
      </c>
    </row>
    <row r="1863" spans="1:17" ht="42.75" hidden="1" x14ac:dyDescent="0.45">
      <c r="A1863" s="1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t="e">
        <f t="shared" si="29"/>
        <v>#DIV/0!</v>
      </c>
    </row>
    <row r="1864" spans="1:17" ht="42.75" hidden="1" x14ac:dyDescent="0.45">
      <c r="A1864" s="13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>
        <f t="shared" si="29"/>
        <v>90.9375</v>
      </c>
    </row>
    <row r="1865" spans="1:17" ht="42.75" hidden="1" x14ac:dyDescent="0.45">
      <c r="A1865" s="13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>
        <f t="shared" si="29"/>
        <v>5</v>
      </c>
    </row>
    <row r="1866" spans="1:17" ht="42.75" hidden="1" x14ac:dyDescent="0.45">
      <c r="A1866" s="13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>
        <f t="shared" si="29"/>
        <v>58.083333333333336</v>
      </c>
    </row>
    <row r="1867" spans="1:17" ht="42.75" hidden="1" x14ac:dyDescent="0.45">
      <c r="A1867" s="13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>
        <f t="shared" si="29"/>
        <v>2</v>
      </c>
    </row>
    <row r="1868" spans="1:17" ht="42.75" hidden="1" x14ac:dyDescent="0.45">
      <c r="A1868" s="13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>
        <f t="shared" si="29"/>
        <v>62.5</v>
      </c>
    </row>
    <row r="1869" spans="1:17" ht="42.75" hidden="1" x14ac:dyDescent="0.45">
      <c r="A1869" s="13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>
        <f t="shared" si="29"/>
        <v>10</v>
      </c>
    </row>
    <row r="1870" spans="1:17" ht="42.75" hidden="1" x14ac:dyDescent="0.45">
      <c r="A1870" s="13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>
        <f t="shared" si="29"/>
        <v>71.588235294117652</v>
      </c>
    </row>
    <row r="1871" spans="1:17" ht="42.75" hidden="1" x14ac:dyDescent="0.45">
      <c r="A1871" s="13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t="e">
        <f t="shared" si="29"/>
        <v>#DIV/0!</v>
      </c>
    </row>
    <row r="1872" spans="1:17" ht="42.75" hidden="1" x14ac:dyDescent="0.45">
      <c r="A1872" s="13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>
        <f t="shared" si="29"/>
        <v>32.81818181818182</v>
      </c>
    </row>
    <row r="1873" spans="1:17" ht="42.75" hidden="1" x14ac:dyDescent="0.45">
      <c r="A1873" s="1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>
        <f t="shared" si="29"/>
        <v>49.11578947368421</v>
      </c>
    </row>
    <row r="1874" spans="1:17" ht="42.75" hidden="1" x14ac:dyDescent="0.45">
      <c r="A1874" s="13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>
        <f t="shared" si="29"/>
        <v>16.307692307692307</v>
      </c>
    </row>
    <row r="1875" spans="1:17" ht="42.75" hidden="1" x14ac:dyDescent="0.45">
      <c r="A1875" s="13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>
        <f t="shared" si="29"/>
        <v>18</v>
      </c>
    </row>
    <row r="1876" spans="1:17" ht="57" hidden="1" x14ac:dyDescent="0.45">
      <c r="A1876" s="13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>
        <f t="shared" si="29"/>
        <v>13</v>
      </c>
    </row>
    <row r="1877" spans="1:17" ht="28.5" hidden="1" x14ac:dyDescent="0.45">
      <c r="A1877" s="13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>
        <f t="shared" si="29"/>
        <v>17</v>
      </c>
    </row>
    <row r="1878" spans="1:17" ht="42.75" hidden="1" x14ac:dyDescent="0.45">
      <c r="A1878" s="13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t="e">
        <f t="shared" si="29"/>
        <v>#DIV/0!</v>
      </c>
    </row>
    <row r="1879" spans="1:17" ht="28.5" hidden="1" x14ac:dyDescent="0.45">
      <c r="A1879" s="13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t="e">
        <f t="shared" si="29"/>
        <v>#DIV/0!</v>
      </c>
    </row>
    <row r="1880" spans="1:17" ht="42.75" hidden="1" x14ac:dyDescent="0.45">
      <c r="A1880" s="13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t="e">
        <f t="shared" si="29"/>
        <v>#DIV/0!</v>
      </c>
    </row>
    <row r="1881" spans="1:17" ht="42.75" hidden="1" x14ac:dyDescent="0.45">
      <c r="A1881" s="13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>
        <f t="shared" si="29"/>
        <v>3</v>
      </c>
    </row>
    <row r="1882" spans="1:17" ht="28.5" hidden="1" x14ac:dyDescent="0.45">
      <c r="A1882" s="13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>
        <f t="shared" si="29"/>
        <v>41.833333333333336</v>
      </c>
    </row>
    <row r="1883" spans="1:17" ht="42.75" hidden="1" x14ac:dyDescent="0.45">
      <c r="A1883" s="1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>
        <f t="shared" si="29"/>
        <v>49.338428571428572</v>
      </c>
    </row>
    <row r="1884" spans="1:17" ht="42.75" hidden="1" x14ac:dyDescent="0.45">
      <c r="A1884" s="13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>
        <f t="shared" si="29"/>
        <v>41.728395061728392</v>
      </c>
    </row>
    <row r="1885" spans="1:17" ht="42.75" hidden="1" x14ac:dyDescent="0.45">
      <c r="A1885" s="13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>
        <f t="shared" si="29"/>
        <v>32.71875</v>
      </c>
    </row>
    <row r="1886" spans="1:17" ht="42.75" hidden="1" x14ac:dyDescent="0.45">
      <c r="A1886" s="13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>
        <f t="shared" si="29"/>
        <v>51.96153846153846</v>
      </c>
    </row>
    <row r="1887" spans="1:17" ht="42.75" hidden="1" x14ac:dyDescent="0.45">
      <c r="A1887" s="13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>
        <f t="shared" si="29"/>
        <v>50.685714285714283</v>
      </c>
    </row>
    <row r="1888" spans="1:17" ht="42.75" hidden="1" x14ac:dyDescent="0.45">
      <c r="A1888" s="13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>
        <f t="shared" si="29"/>
        <v>42.241379310344826</v>
      </c>
    </row>
    <row r="1889" spans="1:17" ht="42.75" hidden="1" x14ac:dyDescent="0.45">
      <c r="A1889" s="13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>
        <f t="shared" si="29"/>
        <v>416.875</v>
      </c>
    </row>
    <row r="1890" spans="1:17" ht="42.75" hidden="1" x14ac:dyDescent="0.45">
      <c r="A1890" s="13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>
        <f t="shared" si="29"/>
        <v>46.651685393258425</v>
      </c>
    </row>
    <row r="1891" spans="1:17" ht="42.75" hidden="1" x14ac:dyDescent="0.45">
      <c r="A1891" s="13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>
        <f t="shared" si="29"/>
        <v>48.454545454545453</v>
      </c>
    </row>
    <row r="1892" spans="1:17" ht="42.75" hidden="1" x14ac:dyDescent="0.45">
      <c r="A1892" s="13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>
        <f t="shared" si="29"/>
        <v>70.5289837398374</v>
      </c>
    </row>
    <row r="1893" spans="1:17" ht="57" hidden="1" x14ac:dyDescent="0.45">
      <c r="A1893" s="1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>
        <f t="shared" si="29"/>
        <v>87.958333333333329</v>
      </c>
    </row>
    <row r="1894" spans="1:17" ht="42.75" hidden="1" x14ac:dyDescent="0.45">
      <c r="A1894" s="13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>
        <f t="shared" si="29"/>
        <v>26.26923076923077</v>
      </c>
    </row>
    <row r="1895" spans="1:17" ht="42.75" hidden="1" x14ac:dyDescent="0.45">
      <c r="A1895" s="13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>
        <f t="shared" si="29"/>
        <v>57.777777777777779</v>
      </c>
    </row>
    <row r="1896" spans="1:17" ht="28.5" hidden="1" x14ac:dyDescent="0.45">
      <c r="A1896" s="13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>
        <f t="shared" si="29"/>
        <v>57.25</v>
      </c>
    </row>
    <row r="1897" spans="1:17" ht="57" hidden="1" x14ac:dyDescent="0.45">
      <c r="A1897" s="13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>
        <f t="shared" si="29"/>
        <v>196.34042553191489</v>
      </c>
    </row>
    <row r="1898" spans="1:17" ht="42.75" hidden="1" x14ac:dyDescent="0.45">
      <c r="A1898" s="13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>
        <f t="shared" si="29"/>
        <v>43</v>
      </c>
    </row>
    <row r="1899" spans="1:17" ht="42.75" hidden="1" x14ac:dyDescent="0.45">
      <c r="A1899" s="13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>
        <f t="shared" si="29"/>
        <v>35.551912568306008</v>
      </c>
    </row>
    <row r="1900" spans="1:17" ht="42.75" hidden="1" x14ac:dyDescent="0.45">
      <c r="A1900" s="13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>
        <f t="shared" si="29"/>
        <v>68.80952380952381</v>
      </c>
    </row>
    <row r="1901" spans="1:17" ht="42.75" hidden="1" x14ac:dyDescent="0.45">
      <c r="A1901" s="13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>
        <f t="shared" si="29"/>
        <v>28.571428571428573</v>
      </c>
    </row>
    <row r="1902" spans="1:17" ht="42.75" hidden="1" x14ac:dyDescent="0.45">
      <c r="A1902" s="13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>
        <f t="shared" si="29"/>
        <v>50.631666666666668</v>
      </c>
    </row>
    <row r="1903" spans="1:17" ht="42.75" hidden="1" x14ac:dyDescent="0.45">
      <c r="A1903" s="1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>
        <f t="shared" si="29"/>
        <v>106.8</v>
      </c>
    </row>
    <row r="1904" spans="1:17" ht="42.75" hidden="1" x14ac:dyDescent="0.45">
      <c r="A1904" s="13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>
        <f t="shared" si="29"/>
        <v>4</v>
      </c>
    </row>
    <row r="1905" spans="1:17" ht="42.75" hidden="1" x14ac:dyDescent="0.45">
      <c r="A1905" s="13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>
        <f t="shared" si="29"/>
        <v>34.097560975609753</v>
      </c>
    </row>
    <row r="1906" spans="1:17" ht="42.75" hidden="1" x14ac:dyDescent="0.45">
      <c r="A1906" s="13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>
        <f t="shared" si="29"/>
        <v>25</v>
      </c>
    </row>
    <row r="1907" spans="1:17" ht="42.75" hidden="1" x14ac:dyDescent="0.45">
      <c r="A1907" s="13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>
        <f t="shared" si="29"/>
        <v>10.5</v>
      </c>
    </row>
    <row r="1908" spans="1:17" ht="42.75" hidden="1" x14ac:dyDescent="0.45">
      <c r="A1908" s="13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>
        <f t="shared" si="29"/>
        <v>215.95959595959596</v>
      </c>
    </row>
    <row r="1909" spans="1:17" ht="42.75" hidden="1" x14ac:dyDescent="0.45">
      <c r="A1909" s="13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>
        <f t="shared" si="29"/>
        <v>21.25</v>
      </c>
    </row>
    <row r="1910" spans="1:17" ht="42.75" hidden="1" x14ac:dyDescent="0.45">
      <c r="A1910" s="13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>
        <f t="shared" si="29"/>
        <v>108.25</v>
      </c>
    </row>
    <row r="1911" spans="1:17" ht="42.75" hidden="1" x14ac:dyDescent="0.45">
      <c r="A1911" s="13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>
        <f t="shared" si="29"/>
        <v>129.97368421052633</v>
      </c>
    </row>
    <row r="1912" spans="1:17" ht="42.75" hidden="1" x14ac:dyDescent="0.45">
      <c r="A1912" s="13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>
        <f t="shared" si="29"/>
        <v>117.49473684210527</v>
      </c>
    </row>
    <row r="1913" spans="1:17" ht="42.75" hidden="1" x14ac:dyDescent="0.45">
      <c r="A1913" s="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>
        <f t="shared" si="29"/>
        <v>10</v>
      </c>
    </row>
    <row r="1914" spans="1:17" ht="42.75" hidden="1" x14ac:dyDescent="0.45">
      <c r="A1914" s="13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>
        <f t="shared" si="29"/>
        <v>70.595238095238102</v>
      </c>
    </row>
    <row r="1915" spans="1:17" ht="28.5" hidden="1" x14ac:dyDescent="0.45">
      <c r="A1915" s="13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>
        <f t="shared" si="29"/>
        <v>24.5</v>
      </c>
    </row>
    <row r="1916" spans="1:17" ht="42.75" hidden="1" x14ac:dyDescent="0.45">
      <c r="A1916" s="13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>
        <f t="shared" si="29"/>
        <v>30</v>
      </c>
    </row>
    <row r="1917" spans="1:17" ht="42.75" hidden="1" x14ac:dyDescent="0.45">
      <c r="A1917" s="13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>
        <f t="shared" si="29"/>
        <v>2</v>
      </c>
    </row>
    <row r="1918" spans="1:17" ht="28.5" hidden="1" x14ac:dyDescent="0.45">
      <c r="A1918" s="13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>
        <f t="shared" si="29"/>
        <v>17</v>
      </c>
    </row>
    <row r="1919" spans="1:17" ht="28.5" hidden="1" x14ac:dyDescent="0.45">
      <c r="A1919" s="13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>
        <f t="shared" si="29"/>
        <v>2928.9285714285716</v>
      </c>
    </row>
    <row r="1920" spans="1:17" ht="42.75" hidden="1" x14ac:dyDescent="0.45">
      <c r="A1920" s="13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>
        <f t="shared" si="29"/>
        <v>28.888888888888889</v>
      </c>
    </row>
    <row r="1921" spans="1:17" ht="42.75" hidden="1" x14ac:dyDescent="0.45">
      <c r="A1921" s="13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>
        <f t="shared" si="29"/>
        <v>29.625</v>
      </c>
    </row>
    <row r="1922" spans="1:17" ht="42.75" hidden="1" x14ac:dyDescent="0.45">
      <c r="A1922" s="13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>
        <f t="shared" si="29"/>
        <v>40.980952380952381</v>
      </c>
    </row>
    <row r="1923" spans="1:17" ht="28.5" hidden="1" x14ac:dyDescent="0.45">
      <c r="A1923" s="1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>
        <f t="shared" ref="Q1923:Q1986" si="30">AVERAGE(E1923/L1923)</f>
        <v>54</v>
      </c>
    </row>
    <row r="1924" spans="1:17" ht="42.75" hidden="1" x14ac:dyDescent="0.45">
      <c r="A1924" s="13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>
        <f t="shared" si="30"/>
        <v>36.109375</v>
      </c>
    </row>
    <row r="1925" spans="1:17" ht="42.75" hidden="1" x14ac:dyDescent="0.45">
      <c r="A1925" s="13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>
        <f t="shared" si="30"/>
        <v>23.153846153846153</v>
      </c>
    </row>
    <row r="1926" spans="1:17" ht="57" hidden="1" x14ac:dyDescent="0.45">
      <c r="A1926" s="13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>
        <f t="shared" si="30"/>
        <v>104</v>
      </c>
    </row>
    <row r="1927" spans="1:17" ht="28.5" hidden="1" x14ac:dyDescent="0.45">
      <c r="A1927" s="13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>
        <f t="shared" si="30"/>
        <v>31.826923076923077</v>
      </c>
    </row>
    <row r="1928" spans="1:17" ht="57" hidden="1" x14ac:dyDescent="0.45">
      <c r="A1928" s="13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>
        <f t="shared" si="30"/>
        <v>27.3896261682243</v>
      </c>
    </row>
    <row r="1929" spans="1:17" hidden="1" x14ac:dyDescent="0.45">
      <c r="A1929" s="13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>
        <f t="shared" si="30"/>
        <v>56.363636363636367</v>
      </c>
    </row>
    <row r="1930" spans="1:17" ht="28.5" hidden="1" x14ac:dyDescent="0.45">
      <c r="A1930" s="13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>
        <f t="shared" si="30"/>
        <v>77.352941176470594</v>
      </c>
    </row>
    <row r="1931" spans="1:17" ht="42.75" hidden="1" x14ac:dyDescent="0.45">
      <c r="A1931" s="13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>
        <f t="shared" si="30"/>
        <v>42.8</v>
      </c>
    </row>
    <row r="1932" spans="1:17" ht="28.5" hidden="1" x14ac:dyDescent="0.45">
      <c r="A1932" s="13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>
        <f t="shared" si="30"/>
        <v>48.846153846153847</v>
      </c>
    </row>
    <row r="1933" spans="1:17" ht="42.75" hidden="1" x14ac:dyDescent="0.45">
      <c r="A1933" s="1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>
        <f t="shared" si="30"/>
        <v>48.240400000000001</v>
      </c>
    </row>
    <row r="1934" spans="1:17" ht="42.75" hidden="1" x14ac:dyDescent="0.45">
      <c r="A1934" s="13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>
        <f t="shared" si="30"/>
        <v>70.212500000000006</v>
      </c>
    </row>
    <row r="1935" spans="1:17" ht="42.75" hidden="1" x14ac:dyDescent="0.45">
      <c r="A1935" s="13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>
        <f t="shared" si="30"/>
        <v>94.054545454545448</v>
      </c>
    </row>
    <row r="1936" spans="1:17" ht="42.75" hidden="1" x14ac:dyDescent="0.45">
      <c r="A1936" s="13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>
        <f t="shared" si="30"/>
        <v>80.272727272727266</v>
      </c>
    </row>
    <row r="1937" spans="1:17" ht="42.75" hidden="1" x14ac:dyDescent="0.45">
      <c r="A1937" s="13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>
        <f t="shared" si="30"/>
        <v>54.2</v>
      </c>
    </row>
    <row r="1938" spans="1:17" ht="42.75" hidden="1" x14ac:dyDescent="0.45">
      <c r="A1938" s="13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>
        <f t="shared" si="30"/>
        <v>60.26903448275862</v>
      </c>
    </row>
    <row r="1939" spans="1:17" ht="42.75" hidden="1" x14ac:dyDescent="0.45">
      <c r="A1939" s="13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>
        <f t="shared" si="30"/>
        <v>38.740344827586206</v>
      </c>
    </row>
    <row r="1940" spans="1:17" ht="42.75" hidden="1" x14ac:dyDescent="0.45">
      <c r="A1940" s="13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>
        <f t="shared" si="30"/>
        <v>152.54385964912279</v>
      </c>
    </row>
    <row r="1941" spans="1:17" ht="42.75" hidden="1" x14ac:dyDescent="0.45">
      <c r="A1941" s="13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>
        <f t="shared" si="30"/>
        <v>115.3125</v>
      </c>
    </row>
    <row r="1942" spans="1:17" ht="42.75" hidden="1" x14ac:dyDescent="0.45">
      <c r="A1942" s="13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>
        <f t="shared" si="30"/>
        <v>35.838709677419352</v>
      </c>
    </row>
    <row r="1943" spans="1:17" ht="42.75" hidden="1" x14ac:dyDescent="0.45">
      <c r="A1943" s="1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>
        <f t="shared" si="30"/>
        <v>64.570118779438872</v>
      </c>
    </row>
    <row r="1944" spans="1:17" ht="42.75" hidden="1" x14ac:dyDescent="0.45">
      <c r="A1944" s="13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>
        <f t="shared" si="30"/>
        <v>87.436000000000007</v>
      </c>
    </row>
    <row r="1945" spans="1:17" ht="42.75" hidden="1" x14ac:dyDescent="0.45">
      <c r="A1945" s="13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>
        <f t="shared" si="30"/>
        <v>68.815577078288939</v>
      </c>
    </row>
    <row r="1946" spans="1:17" ht="42.75" hidden="1" x14ac:dyDescent="0.45">
      <c r="A1946" s="13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>
        <f t="shared" si="30"/>
        <v>176.200223588597</v>
      </c>
    </row>
    <row r="1947" spans="1:17" ht="42.75" hidden="1" x14ac:dyDescent="0.45">
      <c r="A1947" s="13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>
        <f t="shared" si="30"/>
        <v>511.79117647058825</v>
      </c>
    </row>
    <row r="1948" spans="1:17" ht="42.75" hidden="1" x14ac:dyDescent="0.45">
      <c r="A1948" s="13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>
        <f t="shared" si="30"/>
        <v>160.44285714285715</v>
      </c>
    </row>
    <row r="1949" spans="1:17" ht="57" hidden="1" x14ac:dyDescent="0.45">
      <c r="A1949" s="13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>
        <f t="shared" si="30"/>
        <v>35.003043478260871</v>
      </c>
    </row>
    <row r="1950" spans="1:17" ht="28.5" hidden="1" x14ac:dyDescent="0.45">
      <c r="A1950" s="13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>
        <f t="shared" si="30"/>
        <v>188.50671378091872</v>
      </c>
    </row>
    <row r="1951" spans="1:17" ht="42.75" hidden="1" x14ac:dyDescent="0.45">
      <c r="A1951" s="13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>
        <f t="shared" si="30"/>
        <v>56.204984093319197</v>
      </c>
    </row>
    <row r="1952" spans="1:17" ht="42.75" hidden="1" x14ac:dyDescent="0.45">
      <c r="A1952" s="13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>
        <f t="shared" si="30"/>
        <v>51.3054157782516</v>
      </c>
    </row>
    <row r="1953" spans="1:17" ht="42.75" hidden="1" x14ac:dyDescent="0.45">
      <c r="A1953" s="1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>
        <f t="shared" si="30"/>
        <v>127.36450839328538</v>
      </c>
    </row>
    <row r="1954" spans="1:17" ht="42.75" hidden="1" x14ac:dyDescent="0.45">
      <c r="A1954" s="13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>
        <f t="shared" si="30"/>
        <v>101.85532258064516</v>
      </c>
    </row>
    <row r="1955" spans="1:17" ht="42.75" hidden="1" x14ac:dyDescent="0.45">
      <c r="A1955" s="13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>
        <f t="shared" si="30"/>
        <v>230.55782312925169</v>
      </c>
    </row>
    <row r="1956" spans="1:17" ht="28.5" hidden="1" x14ac:dyDescent="0.45">
      <c r="A1956" s="13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>
        <f t="shared" si="30"/>
        <v>842.10602409638557</v>
      </c>
    </row>
    <row r="1957" spans="1:17" ht="42.75" hidden="1" x14ac:dyDescent="0.45">
      <c r="A1957" s="13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>
        <f t="shared" si="30"/>
        <v>577.27593103448271</v>
      </c>
    </row>
    <row r="1958" spans="1:17" ht="42.75" hidden="1" x14ac:dyDescent="0.45">
      <c r="A1958" s="13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>
        <f t="shared" si="30"/>
        <v>483.34246575342468</v>
      </c>
    </row>
    <row r="1959" spans="1:17" ht="28.5" hidden="1" x14ac:dyDescent="0.45">
      <c r="A1959" s="13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>
        <f t="shared" si="30"/>
        <v>76.138500000000008</v>
      </c>
    </row>
    <row r="1960" spans="1:17" ht="42.75" hidden="1" x14ac:dyDescent="0.45">
      <c r="A1960" s="13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>
        <f t="shared" si="30"/>
        <v>74.107684365781708</v>
      </c>
    </row>
    <row r="1961" spans="1:17" ht="42.75" hidden="1" x14ac:dyDescent="0.45">
      <c r="A1961" s="13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>
        <f t="shared" si="30"/>
        <v>36.965660377358489</v>
      </c>
    </row>
    <row r="1962" spans="1:17" ht="42.75" hidden="1" x14ac:dyDescent="0.45">
      <c r="A1962" s="13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>
        <f t="shared" si="30"/>
        <v>2500.969696969697</v>
      </c>
    </row>
    <row r="1963" spans="1:17" ht="42.75" hidden="1" x14ac:dyDescent="0.45">
      <c r="A1963" s="1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>
        <f t="shared" si="30"/>
        <v>67.690214329454989</v>
      </c>
    </row>
    <row r="1964" spans="1:17" ht="42.75" hidden="1" x14ac:dyDescent="0.45">
      <c r="A1964" s="13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>
        <f t="shared" si="30"/>
        <v>63.04738562091503</v>
      </c>
    </row>
    <row r="1965" spans="1:17" ht="42.75" hidden="1" x14ac:dyDescent="0.45">
      <c r="A1965" s="13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>
        <f t="shared" si="30"/>
        <v>117.6</v>
      </c>
    </row>
    <row r="1966" spans="1:17" ht="42.75" hidden="1" x14ac:dyDescent="0.45">
      <c r="A1966" s="13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>
        <f t="shared" si="30"/>
        <v>180.75185011709601</v>
      </c>
    </row>
    <row r="1967" spans="1:17" ht="42.75" hidden="1" x14ac:dyDescent="0.45">
      <c r="A1967" s="13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>
        <f t="shared" si="30"/>
        <v>127.32038834951456</v>
      </c>
    </row>
    <row r="1968" spans="1:17" ht="42.75" hidden="1" x14ac:dyDescent="0.45">
      <c r="A1968" s="13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>
        <f t="shared" si="30"/>
        <v>136.6444745538665</v>
      </c>
    </row>
    <row r="1969" spans="1:17" ht="42.75" hidden="1" x14ac:dyDescent="0.45">
      <c r="A1969" s="13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>
        <f t="shared" si="30"/>
        <v>182.78024691358024</v>
      </c>
    </row>
    <row r="1970" spans="1:17" ht="28.5" hidden="1" x14ac:dyDescent="0.45">
      <c r="A1970" s="13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>
        <f t="shared" si="30"/>
        <v>279.37843137254902</v>
      </c>
    </row>
    <row r="1971" spans="1:17" ht="42.75" hidden="1" x14ac:dyDescent="0.45">
      <c r="A1971" s="13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>
        <f t="shared" si="30"/>
        <v>61.375728669846318</v>
      </c>
    </row>
    <row r="1972" spans="1:17" ht="42.75" hidden="1" x14ac:dyDescent="0.45">
      <c r="A1972" s="13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>
        <f t="shared" si="30"/>
        <v>80.727532097004286</v>
      </c>
    </row>
    <row r="1973" spans="1:17" ht="42.75" hidden="1" x14ac:dyDescent="0.45">
      <c r="A1973" s="1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>
        <f t="shared" si="30"/>
        <v>272.35590732591254</v>
      </c>
    </row>
    <row r="1974" spans="1:17" ht="42.75" hidden="1" x14ac:dyDescent="0.45">
      <c r="A1974" s="13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>
        <f t="shared" si="30"/>
        <v>70.848739495798313</v>
      </c>
    </row>
    <row r="1975" spans="1:17" ht="42.75" hidden="1" x14ac:dyDescent="0.45">
      <c r="A1975" s="13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>
        <f t="shared" si="30"/>
        <v>247.94003412969283</v>
      </c>
    </row>
    <row r="1976" spans="1:17" ht="42.75" hidden="1" x14ac:dyDescent="0.45">
      <c r="A1976" s="13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>
        <f t="shared" si="30"/>
        <v>186.81393034825871</v>
      </c>
    </row>
    <row r="1977" spans="1:17" ht="28.5" hidden="1" x14ac:dyDescent="0.45">
      <c r="A1977" s="13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>
        <f t="shared" si="30"/>
        <v>131.98948616600788</v>
      </c>
    </row>
    <row r="1978" spans="1:17" ht="28.5" hidden="1" x14ac:dyDescent="0.45">
      <c r="A1978" s="13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>
        <f t="shared" si="30"/>
        <v>29.310782241014799</v>
      </c>
    </row>
    <row r="1979" spans="1:17" ht="42.75" hidden="1" x14ac:dyDescent="0.45">
      <c r="A1979" s="13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>
        <f t="shared" si="30"/>
        <v>245.02436053593178</v>
      </c>
    </row>
    <row r="1980" spans="1:17" ht="42.75" hidden="1" x14ac:dyDescent="0.45">
      <c r="A1980" s="13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>
        <f t="shared" si="30"/>
        <v>1323.2540463917526</v>
      </c>
    </row>
    <row r="1981" spans="1:17" ht="42.75" hidden="1" x14ac:dyDescent="0.45">
      <c r="A1981" s="13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>
        <f t="shared" si="30"/>
        <v>282.65966789667897</v>
      </c>
    </row>
    <row r="1982" spans="1:17" ht="28.5" hidden="1" x14ac:dyDescent="0.45">
      <c r="A1982" s="13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>
        <f t="shared" si="30"/>
        <v>91.214401028277635</v>
      </c>
    </row>
    <row r="1983" spans="1:17" ht="42.75" hidden="1" x14ac:dyDescent="0.45">
      <c r="A1983" s="1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>
        <f t="shared" si="30"/>
        <v>31.75</v>
      </c>
    </row>
    <row r="1984" spans="1:17" ht="42.75" hidden="1" x14ac:dyDescent="0.45">
      <c r="A1984" s="13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t="e">
        <f t="shared" si="30"/>
        <v>#DIV/0!</v>
      </c>
    </row>
    <row r="1985" spans="1:17" ht="42.75" hidden="1" x14ac:dyDescent="0.45">
      <c r="A1985" s="13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>
        <f t="shared" si="30"/>
        <v>88.6875</v>
      </c>
    </row>
    <row r="1986" spans="1:17" ht="57" hidden="1" x14ac:dyDescent="0.45">
      <c r="A1986" s="13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>
        <f t="shared" si="30"/>
        <v>453.14285714285717</v>
      </c>
    </row>
    <row r="1987" spans="1:17" ht="42.75" hidden="1" x14ac:dyDescent="0.45">
      <c r="A1987" s="13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>
        <f t="shared" ref="Q1987:Q2050" si="31">AVERAGE(E1987/L1987)</f>
        <v>12.75</v>
      </c>
    </row>
    <row r="1988" spans="1:17" ht="42.75" hidden="1" x14ac:dyDescent="0.45">
      <c r="A1988" s="13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>
        <f t="shared" si="31"/>
        <v>1</v>
      </c>
    </row>
    <row r="1989" spans="1:17" ht="28.5" hidden="1" x14ac:dyDescent="0.45">
      <c r="A1989" s="13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>
        <f t="shared" si="31"/>
        <v>83.428571428571431</v>
      </c>
    </row>
    <row r="1990" spans="1:17" hidden="1" x14ac:dyDescent="0.45">
      <c r="A1990" s="13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>
        <f t="shared" si="31"/>
        <v>25</v>
      </c>
    </row>
    <row r="1991" spans="1:17" ht="42.75" hidden="1" x14ac:dyDescent="0.45">
      <c r="A1991" s="13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>
        <f t="shared" si="31"/>
        <v>50</v>
      </c>
    </row>
    <row r="1992" spans="1:17" ht="42.75" hidden="1" x14ac:dyDescent="0.45">
      <c r="A1992" s="13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>
        <f t="shared" si="31"/>
        <v>101.8</v>
      </c>
    </row>
    <row r="1993" spans="1:17" ht="28.5" hidden="1" x14ac:dyDescent="0.45">
      <c r="A1993" s="1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>
        <f t="shared" si="31"/>
        <v>46.666666666666664</v>
      </c>
    </row>
    <row r="1994" spans="1:17" ht="28.5" hidden="1" x14ac:dyDescent="0.45">
      <c r="A1994" s="13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>
        <f t="shared" si="31"/>
        <v>1</v>
      </c>
    </row>
    <row r="1995" spans="1:17" ht="42.75" hidden="1" x14ac:dyDescent="0.45">
      <c r="A1995" s="13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t="e">
        <f t="shared" si="31"/>
        <v>#DIV/0!</v>
      </c>
    </row>
    <row r="1996" spans="1:17" ht="57" hidden="1" x14ac:dyDescent="0.45">
      <c r="A1996" s="13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t="e">
        <f t="shared" si="31"/>
        <v>#DIV/0!</v>
      </c>
    </row>
    <row r="1997" spans="1:17" ht="42.75" hidden="1" x14ac:dyDescent="0.45">
      <c r="A1997" s="13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>
        <f t="shared" si="31"/>
        <v>26</v>
      </c>
    </row>
    <row r="1998" spans="1:17" ht="42.75" hidden="1" x14ac:dyDescent="0.45">
      <c r="A1998" s="13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t="e">
        <f t="shared" si="31"/>
        <v>#DIV/0!</v>
      </c>
    </row>
    <row r="1999" spans="1:17" ht="42.75" hidden="1" x14ac:dyDescent="0.45">
      <c r="A1999" s="13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t="e">
        <f t="shared" si="31"/>
        <v>#DIV/0!</v>
      </c>
    </row>
    <row r="2000" spans="1:17" ht="42.75" hidden="1" x14ac:dyDescent="0.45">
      <c r="A2000" s="13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>
        <f t="shared" si="31"/>
        <v>218.33333333333334</v>
      </c>
    </row>
    <row r="2001" spans="1:17" ht="42.75" hidden="1" x14ac:dyDescent="0.45">
      <c r="A2001" s="13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>
        <f t="shared" si="31"/>
        <v>33.714285714285715</v>
      </c>
    </row>
    <row r="2002" spans="1:17" ht="42.75" hidden="1" x14ac:dyDescent="0.45">
      <c r="A2002" s="13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>
        <f t="shared" si="31"/>
        <v>25</v>
      </c>
    </row>
    <row r="2003" spans="1:17" ht="28.5" hidden="1" x14ac:dyDescent="0.45">
      <c r="A2003" s="1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>
        <f t="shared" si="31"/>
        <v>128.38790470372632</v>
      </c>
    </row>
    <row r="2004" spans="1:17" ht="42.75" hidden="1" x14ac:dyDescent="0.45">
      <c r="A2004" s="13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>
        <f t="shared" si="31"/>
        <v>78.834261818181815</v>
      </c>
    </row>
    <row r="2005" spans="1:17" ht="57" hidden="1" x14ac:dyDescent="0.45">
      <c r="A2005" s="13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>
        <f t="shared" si="31"/>
        <v>91.764705882352942</v>
      </c>
    </row>
    <row r="2006" spans="1:17" ht="42.75" hidden="1" x14ac:dyDescent="0.45">
      <c r="A2006" s="13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>
        <f t="shared" si="31"/>
        <v>331.10237288135596</v>
      </c>
    </row>
    <row r="2007" spans="1:17" ht="42.75" hidden="1" x14ac:dyDescent="0.45">
      <c r="A2007" s="13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>
        <f t="shared" si="31"/>
        <v>194.26193717277485</v>
      </c>
    </row>
    <row r="2008" spans="1:17" ht="57" hidden="1" x14ac:dyDescent="0.45">
      <c r="A2008" s="13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>
        <f t="shared" si="31"/>
        <v>408.97689768976898</v>
      </c>
    </row>
    <row r="2009" spans="1:17" ht="57" hidden="1" x14ac:dyDescent="0.45">
      <c r="A2009" s="13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>
        <f t="shared" si="31"/>
        <v>84.459270072992695</v>
      </c>
    </row>
    <row r="2010" spans="1:17" ht="42.75" hidden="1" x14ac:dyDescent="0.45">
      <c r="A2010" s="13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>
        <f t="shared" si="31"/>
        <v>44.853658536585364</v>
      </c>
    </row>
    <row r="2011" spans="1:17" ht="42.75" hidden="1" x14ac:dyDescent="0.45">
      <c r="A2011" s="13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>
        <f t="shared" si="31"/>
        <v>383.3643216080402</v>
      </c>
    </row>
    <row r="2012" spans="1:17" ht="28.5" hidden="1" x14ac:dyDescent="0.45">
      <c r="A2012" s="13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>
        <f t="shared" si="31"/>
        <v>55.276856649395505</v>
      </c>
    </row>
    <row r="2013" spans="1:17" ht="42.75" hidden="1" x14ac:dyDescent="0.45">
      <c r="A2013" s="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>
        <f t="shared" si="31"/>
        <v>422.02059732234807</v>
      </c>
    </row>
    <row r="2014" spans="1:17" ht="42.75" hidden="1" x14ac:dyDescent="0.45">
      <c r="A2014" s="13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>
        <f t="shared" si="31"/>
        <v>64.180327868852459</v>
      </c>
    </row>
    <row r="2015" spans="1:17" ht="42.75" hidden="1" x14ac:dyDescent="0.45">
      <c r="A2015" s="13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>
        <f t="shared" si="31"/>
        <v>173.57781674704077</v>
      </c>
    </row>
    <row r="2016" spans="1:17" ht="42.75" hidden="1" x14ac:dyDescent="0.45">
      <c r="A2016" s="13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>
        <f t="shared" si="31"/>
        <v>88.601680840609291</v>
      </c>
    </row>
    <row r="2017" spans="1:17" ht="42.75" hidden="1" x14ac:dyDescent="0.45">
      <c r="A2017" s="13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>
        <f t="shared" si="31"/>
        <v>50.222283950617282</v>
      </c>
    </row>
    <row r="2018" spans="1:17" ht="28.5" hidden="1" x14ac:dyDescent="0.45">
      <c r="A2018" s="13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>
        <f t="shared" si="31"/>
        <v>192.38876826722338</v>
      </c>
    </row>
    <row r="2019" spans="1:17" ht="42.75" hidden="1" x14ac:dyDescent="0.45">
      <c r="A2019" s="13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>
        <f t="shared" si="31"/>
        <v>73.416901408450698</v>
      </c>
    </row>
    <row r="2020" spans="1:17" ht="42.75" hidden="1" x14ac:dyDescent="0.45">
      <c r="A2020" s="13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>
        <f t="shared" si="31"/>
        <v>147.68495555555555</v>
      </c>
    </row>
    <row r="2021" spans="1:17" ht="42.75" hidden="1" x14ac:dyDescent="0.45">
      <c r="A2021" s="13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>
        <f t="shared" si="31"/>
        <v>108.96848314606741</v>
      </c>
    </row>
    <row r="2022" spans="1:17" ht="42.75" hidden="1" x14ac:dyDescent="0.45">
      <c r="A2022" s="13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>
        <f t="shared" si="31"/>
        <v>23.647540983606557</v>
      </c>
    </row>
    <row r="2023" spans="1:17" ht="42.75" hidden="1" x14ac:dyDescent="0.45">
      <c r="A2023" s="1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>
        <f t="shared" si="31"/>
        <v>147.94736842105263</v>
      </c>
    </row>
    <row r="2024" spans="1:17" ht="42.75" hidden="1" x14ac:dyDescent="0.45">
      <c r="A2024" s="13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>
        <f t="shared" si="31"/>
        <v>385.03692307692307</v>
      </c>
    </row>
    <row r="2025" spans="1:17" ht="42.75" hidden="1" x14ac:dyDescent="0.45">
      <c r="A2025" s="13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>
        <f t="shared" si="31"/>
        <v>457.39093484419266</v>
      </c>
    </row>
    <row r="2026" spans="1:17" ht="42.75" hidden="1" x14ac:dyDescent="0.45">
      <c r="A2026" s="13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>
        <f t="shared" si="31"/>
        <v>222.99047619047619</v>
      </c>
    </row>
    <row r="2027" spans="1:17" ht="42.75" hidden="1" x14ac:dyDescent="0.45">
      <c r="A2027" s="13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>
        <f t="shared" si="31"/>
        <v>220.74074074074073</v>
      </c>
    </row>
    <row r="2028" spans="1:17" ht="28.5" hidden="1" x14ac:dyDescent="0.45">
      <c r="A2028" s="13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>
        <f t="shared" si="31"/>
        <v>73.503898678414089</v>
      </c>
    </row>
    <row r="2029" spans="1:17" ht="42.75" hidden="1" x14ac:dyDescent="0.45">
      <c r="A2029" s="13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>
        <f t="shared" si="31"/>
        <v>223.09647495361781</v>
      </c>
    </row>
    <row r="2030" spans="1:17" ht="28.5" hidden="1" x14ac:dyDescent="0.45">
      <c r="A2030" s="13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>
        <f t="shared" si="31"/>
        <v>47.911392405063289</v>
      </c>
    </row>
    <row r="2031" spans="1:17" ht="42.75" hidden="1" x14ac:dyDescent="0.45">
      <c r="A2031" s="13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>
        <f t="shared" si="31"/>
        <v>96.063829787234042</v>
      </c>
    </row>
    <row r="2032" spans="1:17" ht="42.75" hidden="1" x14ac:dyDescent="0.45">
      <c r="A2032" s="13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>
        <f t="shared" si="31"/>
        <v>118.6144</v>
      </c>
    </row>
    <row r="2033" spans="1:17" ht="28.5" hidden="1" x14ac:dyDescent="0.45">
      <c r="A2033" s="1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>
        <f t="shared" si="31"/>
        <v>118.45472440944881</v>
      </c>
    </row>
    <row r="2034" spans="1:17" ht="42.75" hidden="1" x14ac:dyDescent="0.45">
      <c r="A2034" s="13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>
        <f t="shared" si="31"/>
        <v>143.21468926553672</v>
      </c>
    </row>
    <row r="2035" spans="1:17" ht="42.75" hidden="1" x14ac:dyDescent="0.45">
      <c r="A2035" s="13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>
        <f t="shared" si="31"/>
        <v>282.71518987341773</v>
      </c>
    </row>
    <row r="2036" spans="1:17" ht="42.75" hidden="1" x14ac:dyDescent="0.45">
      <c r="A2036" s="13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>
        <f t="shared" si="31"/>
        <v>593.93620078740162</v>
      </c>
    </row>
    <row r="2037" spans="1:17" ht="42.75" hidden="1" x14ac:dyDescent="0.45">
      <c r="A2037" s="13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>
        <f t="shared" si="31"/>
        <v>262.15704968944101</v>
      </c>
    </row>
    <row r="2038" spans="1:17" ht="42.75" hidden="1" x14ac:dyDescent="0.45">
      <c r="A2038" s="13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>
        <f t="shared" si="31"/>
        <v>46.580778301886795</v>
      </c>
    </row>
    <row r="2039" spans="1:17" ht="42.75" hidden="1" x14ac:dyDescent="0.45">
      <c r="A2039" s="13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>
        <f t="shared" si="31"/>
        <v>70.041118881118877</v>
      </c>
    </row>
    <row r="2040" spans="1:17" ht="42.75" hidden="1" x14ac:dyDescent="0.45">
      <c r="A2040" s="13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>
        <f t="shared" si="31"/>
        <v>164.90686274509804</v>
      </c>
    </row>
    <row r="2041" spans="1:17" ht="28.5" hidden="1" x14ac:dyDescent="0.45">
      <c r="A2041" s="13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>
        <f t="shared" si="31"/>
        <v>449.26385224274406</v>
      </c>
    </row>
    <row r="2042" spans="1:17" ht="28.5" hidden="1" x14ac:dyDescent="0.45">
      <c r="A2042" s="13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>
        <f t="shared" si="31"/>
        <v>27.472841328413285</v>
      </c>
    </row>
    <row r="2043" spans="1:17" ht="42.75" hidden="1" x14ac:dyDescent="0.45">
      <c r="A2043" s="1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>
        <f t="shared" si="31"/>
        <v>143.97499999999999</v>
      </c>
    </row>
    <row r="2044" spans="1:17" ht="42.75" hidden="1" x14ac:dyDescent="0.45">
      <c r="A2044" s="13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>
        <f t="shared" si="31"/>
        <v>88.23571428571428</v>
      </c>
    </row>
    <row r="2045" spans="1:17" ht="42.75" hidden="1" x14ac:dyDescent="0.45">
      <c r="A2045" s="13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>
        <f t="shared" si="31"/>
        <v>36.326424870466319</v>
      </c>
    </row>
    <row r="2046" spans="1:17" ht="42.75" hidden="1" x14ac:dyDescent="0.45">
      <c r="A2046" s="13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>
        <f t="shared" si="31"/>
        <v>90.177777777777777</v>
      </c>
    </row>
    <row r="2047" spans="1:17" ht="42.75" hidden="1" x14ac:dyDescent="0.45">
      <c r="A2047" s="13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>
        <f t="shared" si="31"/>
        <v>152.62361216730039</v>
      </c>
    </row>
    <row r="2048" spans="1:17" ht="42.75" hidden="1" x14ac:dyDescent="0.45">
      <c r="A2048" s="13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>
        <f t="shared" si="31"/>
        <v>55.806451612903224</v>
      </c>
    </row>
    <row r="2049" spans="1:17" ht="42.75" hidden="1" x14ac:dyDescent="0.45">
      <c r="A2049" s="13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>
        <f t="shared" si="31"/>
        <v>227.85327313769753</v>
      </c>
    </row>
    <row r="2050" spans="1:17" ht="42.75" hidden="1" x14ac:dyDescent="0.45">
      <c r="A2050" s="13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>
        <f t="shared" si="31"/>
        <v>91.82989803350327</v>
      </c>
    </row>
    <row r="2051" spans="1:17" hidden="1" x14ac:dyDescent="0.45">
      <c r="A2051" s="13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>
        <f t="shared" ref="Q2051:Q2114" si="32">AVERAGE(E2051/L2051)</f>
        <v>80.991037735849048</v>
      </c>
    </row>
    <row r="2052" spans="1:17" ht="42.75" hidden="1" x14ac:dyDescent="0.45">
      <c r="A2052" s="13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>
        <f t="shared" si="32"/>
        <v>278.39411764705881</v>
      </c>
    </row>
    <row r="2053" spans="1:17" ht="42.75" hidden="1" x14ac:dyDescent="0.45">
      <c r="A2053" s="1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>
        <f t="shared" si="32"/>
        <v>43.095041322314053</v>
      </c>
    </row>
    <row r="2054" spans="1:17" ht="42.75" hidden="1" x14ac:dyDescent="0.45">
      <c r="A2054" s="13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>
        <f t="shared" si="32"/>
        <v>326.29205175600737</v>
      </c>
    </row>
    <row r="2055" spans="1:17" ht="42.75" hidden="1" x14ac:dyDescent="0.45">
      <c r="A2055" s="13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>
        <f t="shared" si="32"/>
        <v>41.743801652892564</v>
      </c>
    </row>
    <row r="2056" spans="1:17" ht="42.75" hidden="1" x14ac:dyDescent="0.45">
      <c r="A2056" s="13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>
        <f t="shared" si="32"/>
        <v>64.020933977455712</v>
      </c>
    </row>
    <row r="2057" spans="1:17" ht="42.75" hidden="1" x14ac:dyDescent="0.45">
      <c r="A2057" s="13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>
        <f t="shared" si="32"/>
        <v>99.455445544554451</v>
      </c>
    </row>
    <row r="2058" spans="1:17" ht="42.75" hidden="1" x14ac:dyDescent="0.45">
      <c r="A2058" s="13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>
        <f t="shared" si="32"/>
        <v>138.49458483754512</v>
      </c>
    </row>
    <row r="2059" spans="1:17" ht="42.75" hidden="1" x14ac:dyDescent="0.45">
      <c r="A2059" s="13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>
        <f t="shared" si="32"/>
        <v>45.547792792792798</v>
      </c>
    </row>
    <row r="2060" spans="1:17" ht="28.5" hidden="1" x14ac:dyDescent="0.45">
      <c r="A2060" s="13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>
        <f t="shared" si="32"/>
        <v>10.507317073170732</v>
      </c>
    </row>
    <row r="2061" spans="1:17" ht="42.75" hidden="1" x14ac:dyDescent="0.45">
      <c r="A2061" s="13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>
        <f t="shared" si="32"/>
        <v>114.76533333333333</v>
      </c>
    </row>
    <row r="2062" spans="1:17" ht="42.75" hidden="1" x14ac:dyDescent="0.45">
      <c r="A2062" s="13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>
        <f t="shared" si="32"/>
        <v>35.997067448680355</v>
      </c>
    </row>
    <row r="2063" spans="1:17" ht="42.75" hidden="1" x14ac:dyDescent="0.45">
      <c r="A2063" s="1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>
        <f t="shared" si="32"/>
        <v>154.17142857142858</v>
      </c>
    </row>
    <row r="2064" spans="1:17" ht="42.75" hidden="1" x14ac:dyDescent="0.45">
      <c r="A2064" s="13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>
        <f t="shared" si="32"/>
        <v>566.38916256157631</v>
      </c>
    </row>
    <row r="2065" spans="1:17" ht="28.5" hidden="1" x14ac:dyDescent="0.45">
      <c r="A2065" s="13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>
        <f t="shared" si="32"/>
        <v>120.85714285714286</v>
      </c>
    </row>
    <row r="2066" spans="1:17" ht="42.75" hidden="1" x14ac:dyDescent="0.45">
      <c r="A2066" s="13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>
        <f t="shared" si="32"/>
        <v>86.163845492085343</v>
      </c>
    </row>
    <row r="2067" spans="1:17" ht="42.75" hidden="1" x14ac:dyDescent="0.45">
      <c r="A2067" s="13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>
        <f t="shared" si="32"/>
        <v>51.212114395886893</v>
      </c>
    </row>
    <row r="2068" spans="1:17" ht="42.75" hidden="1" x14ac:dyDescent="0.45">
      <c r="A2068" s="13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>
        <f t="shared" si="32"/>
        <v>67.261538461538464</v>
      </c>
    </row>
    <row r="2069" spans="1:17" ht="42.75" hidden="1" x14ac:dyDescent="0.45">
      <c r="A2069" s="13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>
        <f t="shared" si="32"/>
        <v>62.8</v>
      </c>
    </row>
    <row r="2070" spans="1:17" ht="42.75" hidden="1" x14ac:dyDescent="0.45">
      <c r="A2070" s="13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>
        <f t="shared" si="32"/>
        <v>346.13118421052633</v>
      </c>
    </row>
    <row r="2071" spans="1:17" ht="42.75" hidden="1" x14ac:dyDescent="0.45">
      <c r="A2071" s="13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>
        <f t="shared" si="32"/>
        <v>244.11912547528519</v>
      </c>
    </row>
    <row r="2072" spans="1:17" ht="42.75" hidden="1" x14ac:dyDescent="0.45">
      <c r="A2072" s="13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>
        <f t="shared" si="32"/>
        <v>259.25424836601309</v>
      </c>
    </row>
    <row r="2073" spans="1:17" ht="42.75" hidden="1" x14ac:dyDescent="0.45">
      <c r="A2073" s="1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>
        <f t="shared" si="32"/>
        <v>201.96402877697841</v>
      </c>
    </row>
    <row r="2074" spans="1:17" ht="42.75" hidden="1" x14ac:dyDescent="0.45">
      <c r="A2074" s="13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>
        <f t="shared" si="32"/>
        <v>226.20857142857142</v>
      </c>
    </row>
    <row r="2075" spans="1:17" ht="42.75" hidden="1" x14ac:dyDescent="0.45">
      <c r="A2075" s="13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>
        <f t="shared" si="32"/>
        <v>324.69</v>
      </c>
    </row>
    <row r="2076" spans="1:17" ht="28.5" hidden="1" x14ac:dyDescent="0.45">
      <c r="A2076" s="13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>
        <f t="shared" si="32"/>
        <v>205</v>
      </c>
    </row>
    <row r="2077" spans="1:17" ht="42.75" hidden="1" x14ac:dyDescent="0.45">
      <c r="A2077" s="13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>
        <f t="shared" si="32"/>
        <v>20.465926829268295</v>
      </c>
    </row>
    <row r="2078" spans="1:17" ht="28.5" hidden="1" x14ac:dyDescent="0.45">
      <c r="A2078" s="13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>
        <f t="shared" si="32"/>
        <v>116.35303146309367</v>
      </c>
    </row>
    <row r="2079" spans="1:17" ht="42.75" hidden="1" x14ac:dyDescent="0.45">
      <c r="A2079" s="13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>
        <f t="shared" si="32"/>
        <v>307.20212765957444</v>
      </c>
    </row>
    <row r="2080" spans="1:17" ht="42.75" hidden="1" x14ac:dyDescent="0.45">
      <c r="A2080" s="13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>
        <f t="shared" si="32"/>
        <v>546.6875</v>
      </c>
    </row>
    <row r="2081" spans="1:17" ht="42.75" hidden="1" x14ac:dyDescent="0.45">
      <c r="A2081" s="13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>
        <f t="shared" si="32"/>
        <v>47.474464579901152</v>
      </c>
    </row>
    <row r="2082" spans="1:17" ht="42.75" hidden="1" x14ac:dyDescent="0.45">
      <c r="A2082" s="13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>
        <f t="shared" si="32"/>
        <v>101.56</v>
      </c>
    </row>
    <row r="2083" spans="1:17" ht="42.75" hidden="1" x14ac:dyDescent="0.45">
      <c r="A2083" s="1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>
        <f t="shared" si="32"/>
        <v>72.909090909090907</v>
      </c>
    </row>
    <row r="2084" spans="1:17" ht="42.75" hidden="1" x14ac:dyDescent="0.45">
      <c r="A2084" s="13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>
        <f t="shared" si="32"/>
        <v>43.710526315789473</v>
      </c>
    </row>
    <row r="2085" spans="1:17" ht="42.75" hidden="1" x14ac:dyDescent="0.45">
      <c r="A2085" s="13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>
        <f t="shared" si="32"/>
        <v>34</v>
      </c>
    </row>
    <row r="2086" spans="1:17" ht="42.75" hidden="1" x14ac:dyDescent="0.45">
      <c r="A2086" s="13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>
        <f t="shared" si="32"/>
        <v>70.652173913043484</v>
      </c>
    </row>
    <row r="2087" spans="1:17" ht="42.75" hidden="1" x14ac:dyDescent="0.45">
      <c r="A2087" s="13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>
        <f t="shared" si="32"/>
        <v>89.301204819277103</v>
      </c>
    </row>
    <row r="2088" spans="1:17" ht="42.75" hidden="1" x14ac:dyDescent="0.45">
      <c r="A2088" s="13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>
        <f t="shared" si="32"/>
        <v>115.08571428571429</v>
      </c>
    </row>
    <row r="2089" spans="1:17" ht="42.75" hidden="1" x14ac:dyDescent="0.45">
      <c r="A2089" s="13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>
        <f t="shared" si="32"/>
        <v>62.12</v>
      </c>
    </row>
    <row r="2090" spans="1:17" ht="42.75" hidden="1" x14ac:dyDescent="0.45">
      <c r="A2090" s="13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>
        <f t="shared" si="32"/>
        <v>46.204266666666669</v>
      </c>
    </row>
    <row r="2091" spans="1:17" ht="28.5" hidden="1" x14ac:dyDescent="0.45">
      <c r="A2091" s="13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>
        <f t="shared" si="32"/>
        <v>48.54854838709678</v>
      </c>
    </row>
    <row r="2092" spans="1:17" ht="42.75" hidden="1" x14ac:dyDescent="0.45">
      <c r="A2092" s="13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>
        <f t="shared" si="32"/>
        <v>57.520187499999999</v>
      </c>
    </row>
    <row r="2093" spans="1:17" ht="42.75" hidden="1" x14ac:dyDescent="0.45">
      <c r="A2093" s="1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>
        <f t="shared" si="32"/>
        <v>88.147154471544724</v>
      </c>
    </row>
    <row r="2094" spans="1:17" ht="42.75" hidden="1" x14ac:dyDescent="0.45">
      <c r="A2094" s="13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>
        <f t="shared" si="32"/>
        <v>110.49090909090908</v>
      </c>
    </row>
    <row r="2095" spans="1:17" ht="42.75" hidden="1" x14ac:dyDescent="0.45">
      <c r="A2095" s="13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>
        <f t="shared" si="32"/>
        <v>66.826086956521735</v>
      </c>
    </row>
    <row r="2096" spans="1:17" ht="42.75" hidden="1" x14ac:dyDescent="0.45">
      <c r="A2096" s="13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>
        <f t="shared" si="32"/>
        <v>58.597222222222221</v>
      </c>
    </row>
    <row r="2097" spans="1:17" ht="42.75" hidden="1" x14ac:dyDescent="0.45">
      <c r="A2097" s="13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>
        <f t="shared" si="32"/>
        <v>113.63636363636364</v>
      </c>
    </row>
    <row r="2098" spans="1:17" ht="42.75" hidden="1" x14ac:dyDescent="0.45">
      <c r="A2098" s="13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>
        <f t="shared" si="32"/>
        <v>43.571428571428569</v>
      </c>
    </row>
    <row r="2099" spans="1:17" ht="42.75" hidden="1" x14ac:dyDescent="0.45">
      <c r="A2099" s="13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>
        <f t="shared" si="32"/>
        <v>78.94736842105263</v>
      </c>
    </row>
    <row r="2100" spans="1:17" ht="42.75" hidden="1" x14ac:dyDescent="0.45">
      <c r="A2100" s="13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>
        <f t="shared" si="32"/>
        <v>188.125</v>
      </c>
    </row>
    <row r="2101" spans="1:17" hidden="1" x14ac:dyDescent="0.45">
      <c r="A2101" s="13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>
        <f t="shared" si="32"/>
        <v>63.031746031746032</v>
      </c>
    </row>
    <row r="2102" spans="1:17" ht="42.75" hidden="1" x14ac:dyDescent="0.45">
      <c r="A2102" s="13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>
        <f t="shared" si="32"/>
        <v>30.37037037037037</v>
      </c>
    </row>
    <row r="2103" spans="1:17" ht="42.75" hidden="1" x14ac:dyDescent="0.45">
      <c r="A2103" s="1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>
        <f t="shared" si="32"/>
        <v>51.477272727272727</v>
      </c>
    </row>
    <row r="2104" spans="1:17" ht="42.75" hidden="1" x14ac:dyDescent="0.45">
      <c r="A2104" s="13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>
        <f t="shared" si="32"/>
        <v>35.789473684210527</v>
      </c>
    </row>
    <row r="2105" spans="1:17" ht="28.5" hidden="1" x14ac:dyDescent="0.45">
      <c r="A2105" s="13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>
        <f t="shared" si="32"/>
        <v>98.817391304347822</v>
      </c>
    </row>
    <row r="2106" spans="1:17" ht="42.75" hidden="1" x14ac:dyDescent="0.45">
      <c r="A2106" s="13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>
        <f t="shared" si="32"/>
        <v>28</v>
      </c>
    </row>
    <row r="2107" spans="1:17" ht="28.5" hidden="1" x14ac:dyDescent="0.45">
      <c r="A2107" s="13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>
        <f t="shared" si="32"/>
        <v>51.313131313131315</v>
      </c>
    </row>
    <row r="2108" spans="1:17" ht="42.75" hidden="1" x14ac:dyDescent="0.45">
      <c r="A2108" s="13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>
        <f t="shared" si="32"/>
        <v>53.522727272727273</v>
      </c>
    </row>
    <row r="2109" spans="1:17" ht="42.75" hidden="1" x14ac:dyDescent="0.45">
      <c r="A2109" s="13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>
        <f t="shared" si="32"/>
        <v>37.149310344827583</v>
      </c>
    </row>
    <row r="2110" spans="1:17" ht="42.75" hidden="1" x14ac:dyDescent="0.45">
      <c r="A2110" s="13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>
        <f t="shared" si="32"/>
        <v>89.895287958115176</v>
      </c>
    </row>
    <row r="2111" spans="1:17" ht="28.5" hidden="1" x14ac:dyDescent="0.45">
      <c r="A2111" s="13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>
        <f t="shared" si="32"/>
        <v>106.52500000000001</v>
      </c>
    </row>
    <row r="2112" spans="1:17" ht="28.5" hidden="1" x14ac:dyDescent="0.45">
      <c r="A2112" s="13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>
        <f t="shared" si="32"/>
        <v>52.815789473684212</v>
      </c>
    </row>
    <row r="2113" spans="1:17" ht="42.75" hidden="1" x14ac:dyDescent="0.45">
      <c r="A2113" s="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>
        <f t="shared" si="32"/>
        <v>54.615384615384613</v>
      </c>
    </row>
    <row r="2114" spans="1:17" ht="42.75" hidden="1" x14ac:dyDescent="0.45">
      <c r="A2114" s="13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>
        <f t="shared" si="32"/>
        <v>27.272727272727273</v>
      </c>
    </row>
    <row r="2115" spans="1:17" ht="28.5" hidden="1" x14ac:dyDescent="0.45">
      <c r="A2115" s="13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>
        <f t="shared" ref="Q2115:Q2178" si="33">AVERAGE(E2115/L2115)</f>
        <v>68.598130841121488</v>
      </c>
    </row>
    <row r="2116" spans="1:17" ht="42.75" hidden="1" x14ac:dyDescent="0.45">
      <c r="A2116" s="13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>
        <f t="shared" si="33"/>
        <v>35.612244897959187</v>
      </c>
    </row>
    <row r="2117" spans="1:17" ht="42.75" hidden="1" x14ac:dyDescent="0.45">
      <c r="A2117" s="13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>
        <f t="shared" si="33"/>
        <v>94.027777777777771</v>
      </c>
    </row>
    <row r="2118" spans="1:17" ht="42.75" hidden="1" x14ac:dyDescent="0.45">
      <c r="A2118" s="13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>
        <f t="shared" si="33"/>
        <v>526.45652173913038</v>
      </c>
    </row>
    <row r="2119" spans="1:17" ht="42.75" hidden="1" x14ac:dyDescent="0.45">
      <c r="A2119" s="13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>
        <f t="shared" si="33"/>
        <v>50.657142857142858</v>
      </c>
    </row>
    <row r="2120" spans="1:17" ht="28.5" hidden="1" x14ac:dyDescent="0.45">
      <c r="A2120" s="13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>
        <f t="shared" si="33"/>
        <v>79.182941176470578</v>
      </c>
    </row>
    <row r="2121" spans="1:17" ht="42.75" hidden="1" x14ac:dyDescent="0.45">
      <c r="A2121" s="13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>
        <f t="shared" si="33"/>
        <v>91.590909090909093</v>
      </c>
    </row>
    <row r="2122" spans="1:17" ht="42.75" hidden="1" x14ac:dyDescent="0.45">
      <c r="A2122" s="13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>
        <f t="shared" si="33"/>
        <v>116.96275362318841</v>
      </c>
    </row>
    <row r="2123" spans="1:17" ht="28.5" hidden="1" x14ac:dyDescent="0.45">
      <c r="A2123" s="1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>
        <f t="shared" si="33"/>
        <v>28.4</v>
      </c>
    </row>
    <row r="2124" spans="1:17" ht="42.75" hidden="1" x14ac:dyDescent="0.45">
      <c r="A2124" s="13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>
        <f t="shared" si="33"/>
        <v>103.33333333333333</v>
      </c>
    </row>
    <row r="2125" spans="1:17" ht="57" hidden="1" x14ac:dyDescent="0.45">
      <c r="A2125" s="13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>
        <f t="shared" si="33"/>
        <v>10</v>
      </c>
    </row>
    <row r="2126" spans="1:17" ht="42.75" hidden="1" x14ac:dyDescent="0.45">
      <c r="A2126" s="13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>
        <f t="shared" si="33"/>
        <v>23</v>
      </c>
    </row>
    <row r="2127" spans="1:17" ht="42.75" hidden="1" x14ac:dyDescent="0.45">
      <c r="A2127" s="13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>
        <f t="shared" si="33"/>
        <v>31.555555555555557</v>
      </c>
    </row>
    <row r="2128" spans="1:17" ht="42.75" hidden="1" x14ac:dyDescent="0.45">
      <c r="A2128" s="13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>
        <f t="shared" si="33"/>
        <v>5</v>
      </c>
    </row>
    <row r="2129" spans="1:17" ht="28.5" hidden="1" x14ac:dyDescent="0.45">
      <c r="A2129" s="13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>
        <f t="shared" si="33"/>
        <v>34.220338983050844</v>
      </c>
    </row>
    <row r="2130" spans="1:17" ht="42.75" hidden="1" x14ac:dyDescent="0.45">
      <c r="A2130" s="13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>
        <f t="shared" si="33"/>
        <v>25</v>
      </c>
    </row>
    <row r="2131" spans="1:17" ht="42.75" hidden="1" x14ac:dyDescent="0.45">
      <c r="A2131" s="13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>
        <f t="shared" si="33"/>
        <v>19.666666666666668</v>
      </c>
    </row>
    <row r="2132" spans="1:17" ht="28.5" hidden="1" x14ac:dyDescent="0.45">
      <c r="A2132" s="13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>
        <f t="shared" si="33"/>
        <v>21.25</v>
      </c>
    </row>
    <row r="2133" spans="1:17" ht="42.75" hidden="1" x14ac:dyDescent="0.45">
      <c r="A2133" s="1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>
        <f t="shared" si="33"/>
        <v>8.3333333333333339</v>
      </c>
    </row>
    <row r="2134" spans="1:17" ht="42.75" hidden="1" x14ac:dyDescent="0.45">
      <c r="A2134" s="13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>
        <f t="shared" si="33"/>
        <v>21.34333333333333</v>
      </c>
    </row>
    <row r="2135" spans="1:17" ht="42.75" hidden="1" x14ac:dyDescent="0.45">
      <c r="A2135" s="13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>
        <f t="shared" si="33"/>
        <v>5.333333333333333</v>
      </c>
    </row>
    <row r="2136" spans="1:17" ht="42.75" hidden="1" x14ac:dyDescent="0.45">
      <c r="A2136" s="13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>
        <f t="shared" si="33"/>
        <v>34.666666666666664</v>
      </c>
    </row>
    <row r="2137" spans="1:17" ht="42.75" hidden="1" x14ac:dyDescent="0.45">
      <c r="A2137" s="13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>
        <f t="shared" si="33"/>
        <v>21.727272727272727</v>
      </c>
    </row>
    <row r="2138" spans="1:17" ht="42.75" hidden="1" x14ac:dyDescent="0.45">
      <c r="A2138" s="13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>
        <f t="shared" si="33"/>
        <v>11.922499999999999</v>
      </c>
    </row>
    <row r="2139" spans="1:17" ht="42.75" hidden="1" x14ac:dyDescent="0.45">
      <c r="A2139" s="13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>
        <f t="shared" si="33"/>
        <v>26.59737827715356</v>
      </c>
    </row>
    <row r="2140" spans="1:17" ht="28.5" hidden="1" x14ac:dyDescent="0.45">
      <c r="A2140" s="13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>
        <f t="shared" si="33"/>
        <v>10.666666666666666</v>
      </c>
    </row>
    <row r="2141" spans="1:17" ht="42.75" hidden="1" x14ac:dyDescent="0.45">
      <c r="A2141" s="13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>
        <f t="shared" si="33"/>
        <v>29.035714285714285</v>
      </c>
    </row>
    <row r="2142" spans="1:17" ht="42.75" hidden="1" x14ac:dyDescent="0.45">
      <c r="A2142" s="13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>
        <f t="shared" si="33"/>
        <v>50.909090909090907</v>
      </c>
    </row>
    <row r="2143" spans="1:17" ht="42.75" hidden="1" x14ac:dyDescent="0.45">
      <c r="A2143" s="1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t="e">
        <f t="shared" si="33"/>
        <v>#DIV/0!</v>
      </c>
    </row>
    <row r="2144" spans="1:17" ht="42.75" hidden="1" x14ac:dyDescent="0.45">
      <c r="A2144" s="13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>
        <f t="shared" si="33"/>
        <v>50.083333333333336</v>
      </c>
    </row>
    <row r="2145" spans="1:17" ht="42.75" hidden="1" x14ac:dyDescent="0.45">
      <c r="A2145" s="13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>
        <f t="shared" si="33"/>
        <v>45</v>
      </c>
    </row>
    <row r="2146" spans="1:17" ht="28.5" hidden="1" x14ac:dyDescent="0.45">
      <c r="A2146" s="13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>
        <f t="shared" si="33"/>
        <v>25.291666666666668</v>
      </c>
    </row>
    <row r="2147" spans="1:17" ht="42.75" hidden="1" x14ac:dyDescent="0.45">
      <c r="A2147" s="13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>
        <f t="shared" si="33"/>
        <v>51.292134831460672</v>
      </c>
    </row>
    <row r="2148" spans="1:17" ht="42.75" hidden="1" x14ac:dyDescent="0.45">
      <c r="A2148" s="13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>
        <f t="shared" si="33"/>
        <v>1</v>
      </c>
    </row>
    <row r="2149" spans="1:17" hidden="1" x14ac:dyDescent="0.45">
      <c r="A2149" s="13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>
        <f t="shared" si="33"/>
        <v>49.381818181818183</v>
      </c>
    </row>
    <row r="2150" spans="1:17" ht="42.75" hidden="1" x14ac:dyDescent="0.45">
      <c r="A2150" s="13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>
        <f t="shared" si="33"/>
        <v>1</v>
      </c>
    </row>
    <row r="2151" spans="1:17" ht="42.75" hidden="1" x14ac:dyDescent="0.45">
      <c r="A2151" s="13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t="e">
        <f t="shared" si="33"/>
        <v>#DIV/0!</v>
      </c>
    </row>
    <row r="2152" spans="1:17" hidden="1" x14ac:dyDescent="0.45">
      <c r="A2152" s="13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>
        <f t="shared" si="33"/>
        <v>101.25</v>
      </c>
    </row>
    <row r="2153" spans="1:17" ht="42.75" hidden="1" x14ac:dyDescent="0.45">
      <c r="A2153" s="1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>
        <f t="shared" si="33"/>
        <v>19.666666666666668</v>
      </c>
    </row>
    <row r="2154" spans="1:17" ht="42.75" hidden="1" x14ac:dyDescent="0.45">
      <c r="A2154" s="13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>
        <f t="shared" si="33"/>
        <v>12.5</v>
      </c>
    </row>
    <row r="2155" spans="1:17" ht="42.75" hidden="1" x14ac:dyDescent="0.45">
      <c r="A2155" s="13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>
        <f t="shared" si="33"/>
        <v>8.5</v>
      </c>
    </row>
    <row r="2156" spans="1:17" ht="28.5" hidden="1" x14ac:dyDescent="0.45">
      <c r="A2156" s="13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>
        <f t="shared" si="33"/>
        <v>1</v>
      </c>
    </row>
    <row r="2157" spans="1:17" ht="42.75" hidden="1" x14ac:dyDescent="0.45">
      <c r="A2157" s="13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>
        <f t="shared" si="33"/>
        <v>23</v>
      </c>
    </row>
    <row r="2158" spans="1:17" ht="42.75" hidden="1" x14ac:dyDescent="0.45">
      <c r="A2158" s="13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>
        <f t="shared" si="33"/>
        <v>17.987951807228917</v>
      </c>
    </row>
    <row r="2159" spans="1:17" ht="28.5" hidden="1" x14ac:dyDescent="0.45">
      <c r="A2159" s="13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>
        <f t="shared" si="33"/>
        <v>370.94736842105266</v>
      </c>
    </row>
    <row r="2160" spans="1:17" ht="42.75" hidden="1" x14ac:dyDescent="0.45">
      <c r="A2160" s="13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>
        <f t="shared" si="33"/>
        <v>63.569485530546629</v>
      </c>
    </row>
    <row r="2161" spans="1:17" ht="57" hidden="1" x14ac:dyDescent="0.45">
      <c r="A2161" s="13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>
        <f t="shared" si="33"/>
        <v>13</v>
      </c>
    </row>
    <row r="2162" spans="1:17" ht="42.75" hidden="1" x14ac:dyDescent="0.45">
      <c r="A2162" s="13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>
        <f t="shared" si="33"/>
        <v>5.3125</v>
      </c>
    </row>
    <row r="2163" spans="1:17" ht="28.5" hidden="1" x14ac:dyDescent="0.45">
      <c r="A2163" s="1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>
        <f t="shared" si="33"/>
        <v>35.615384615384613</v>
      </c>
    </row>
    <row r="2164" spans="1:17" ht="42.75" hidden="1" x14ac:dyDescent="0.45">
      <c r="A2164" s="13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>
        <f t="shared" si="33"/>
        <v>87.103448275862064</v>
      </c>
    </row>
    <row r="2165" spans="1:17" ht="42.75" hidden="1" x14ac:dyDescent="0.45">
      <c r="A2165" s="13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>
        <f t="shared" si="33"/>
        <v>75.11363636363636</v>
      </c>
    </row>
    <row r="2166" spans="1:17" ht="28.5" hidden="1" x14ac:dyDescent="0.45">
      <c r="A2166" s="13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>
        <f t="shared" si="33"/>
        <v>68.01204819277109</v>
      </c>
    </row>
    <row r="2167" spans="1:17" ht="42.75" hidden="1" x14ac:dyDescent="0.45">
      <c r="A2167" s="13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>
        <f t="shared" si="33"/>
        <v>29.623931623931625</v>
      </c>
    </row>
    <row r="2168" spans="1:17" ht="57" hidden="1" x14ac:dyDescent="0.45">
      <c r="A2168" s="13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>
        <f t="shared" si="33"/>
        <v>91.625</v>
      </c>
    </row>
    <row r="2169" spans="1:17" ht="28.5" hidden="1" x14ac:dyDescent="0.45">
      <c r="A2169" s="13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>
        <f t="shared" si="33"/>
        <v>22.5</v>
      </c>
    </row>
    <row r="2170" spans="1:17" ht="28.5" hidden="1" x14ac:dyDescent="0.45">
      <c r="A2170" s="13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>
        <f t="shared" si="33"/>
        <v>64.366735294117646</v>
      </c>
    </row>
    <row r="2171" spans="1:17" ht="42.75" hidden="1" x14ac:dyDescent="0.45">
      <c r="A2171" s="13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>
        <f t="shared" si="33"/>
        <v>21.857142857142858</v>
      </c>
    </row>
    <row r="2172" spans="1:17" ht="42.75" hidden="1" x14ac:dyDescent="0.45">
      <c r="A2172" s="13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>
        <f t="shared" si="33"/>
        <v>33.315789473684212</v>
      </c>
    </row>
    <row r="2173" spans="1:17" ht="42.75" hidden="1" x14ac:dyDescent="0.45">
      <c r="A2173" s="1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>
        <f t="shared" si="33"/>
        <v>90.276595744680847</v>
      </c>
    </row>
    <row r="2174" spans="1:17" ht="42.75" hidden="1" x14ac:dyDescent="0.45">
      <c r="A2174" s="13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>
        <f t="shared" si="33"/>
        <v>76.92307692307692</v>
      </c>
    </row>
    <row r="2175" spans="1:17" ht="42.75" hidden="1" x14ac:dyDescent="0.45">
      <c r="A2175" s="13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>
        <f t="shared" si="33"/>
        <v>59.233333333333334</v>
      </c>
    </row>
    <row r="2176" spans="1:17" ht="42.75" hidden="1" x14ac:dyDescent="0.45">
      <c r="A2176" s="13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>
        <f t="shared" si="33"/>
        <v>65.38095238095238</v>
      </c>
    </row>
    <row r="2177" spans="1:17" ht="42.75" hidden="1" x14ac:dyDescent="0.45">
      <c r="A2177" s="13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>
        <f t="shared" si="33"/>
        <v>67.307692307692307</v>
      </c>
    </row>
    <row r="2178" spans="1:17" ht="42.75" hidden="1" x14ac:dyDescent="0.45">
      <c r="A2178" s="13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>
        <f t="shared" si="33"/>
        <v>88.74647887323944</v>
      </c>
    </row>
    <row r="2179" spans="1:17" ht="57" hidden="1" x14ac:dyDescent="0.45">
      <c r="A2179" s="13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>
        <f t="shared" ref="Q2179:Q2242" si="34">AVERAGE(E2179/L2179)</f>
        <v>65.868421052631575</v>
      </c>
    </row>
    <row r="2180" spans="1:17" ht="42.75" hidden="1" x14ac:dyDescent="0.45">
      <c r="A2180" s="13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>
        <f t="shared" si="34"/>
        <v>40.349243306169967</v>
      </c>
    </row>
    <row r="2181" spans="1:17" ht="42.75" hidden="1" x14ac:dyDescent="0.45">
      <c r="A2181" s="13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>
        <f t="shared" si="34"/>
        <v>76.857142857142861</v>
      </c>
    </row>
    <row r="2182" spans="1:17" ht="28.5" hidden="1" x14ac:dyDescent="0.45">
      <c r="A2182" s="13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>
        <f t="shared" si="34"/>
        <v>68.707820512820518</v>
      </c>
    </row>
    <row r="2183" spans="1:17" ht="42.75" hidden="1" x14ac:dyDescent="0.45">
      <c r="A2183" s="1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>
        <f t="shared" si="34"/>
        <v>57.773584905660378</v>
      </c>
    </row>
    <row r="2184" spans="1:17" ht="42.75" hidden="1" x14ac:dyDescent="0.45">
      <c r="A2184" s="13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>
        <f t="shared" si="34"/>
        <v>44.171348314606739</v>
      </c>
    </row>
    <row r="2185" spans="1:17" ht="42.75" hidden="1" x14ac:dyDescent="0.45">
      <c r="A2185" s="13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>
        <f t="shared" si="34"/>
        <v>31.566308243727597</v>
      </c>
    </row>
    <row r="2186" spans="1:17" ht="42.75" hidden="1" x14ac:dyDescent="0.45">
      <c r="A2186" s="13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>
        <f t="shared" si="34"/>
        <v>107.04511278195488</v>
      </c>
    </row>
    <row r="2187" spans="1:17" ht="42.75" hidden="1" x14ac:dyDescent="0.45">
      <c r="A2187" s="13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>
        <f t="shared" si="34"/>
        <v>149.03451043338683</v>
      </c>
    </row>
    <row r="2188" spans="1:17" ht="42.75" hidden="1" x14ac:dyDescent="0.45">
      <c r="A2188" s="13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>
        <f t="shared" si="34"/>
        <v>55.956632653061227</v>
      </c>
    </row>
    <row r="2189" spans="1:17" ht="42.75" hidden="1" x14ac:dyDescent="0.45">
      <c r="A2189" s="13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>
        <f t="shared" si="34"/>
        <v>56.970381807973048</v>
      </c>
    </row>
    <row r="2190" spans="1:17" ht="42.75" hidden="1" x14ac:dyDescent="0.45">
      <c r="A2190" s="13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>
        <f t="shared" si="34"/>
        <v>44.056420233463037</v>
      </c>
    </row>
    <row r="2191" spans="1:17" ht="42.75" hidden="1" x14ac:dyDescent="0.45">
      <c r="A2191" s="13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>
        <f t="shared" si="34"/>
        <v>68.625</v>
      </c>
    </row>
    <row r="2192" spans="1:17" ht="42.75" hidden="1" x14ac:dyDescent="0.45">
      <c r="A2192" s="13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>
        <f t="shared" si="34"/>
        <v>65.318435754189949</v>
      </c>
    </row>
    <row r="2193" spans="1:17" ht="42.75" hidden="1" x14ac:dyDescent="0.45">
      <c r="A2193" s="1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>
        <f t="shared" si="34"/>
        <v>35.92</v>
      </c>
    </row>
    <row r="2194" spans="1:17" ht="42.75" hidden="1" x14ac:dyDescent="0.45">
      <c r="A2194" s="13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>
        <f t="shared" si="34"/>
        <v>40.070667078443485</v>
      </c>
    </row>
    <row r="2195" spans="1:17" ht="42.75" hidden="1" x14ac:dyDescent="0.45">
      <c r="A2195" s="13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>
        <f t="shared" si="34"/>
        <v>75.647714604236342</v>
      </c>
    </row>
    <row r="2196" spans="1:17" ht="42.75" hidden="1" x14ac:dyDescent="0.45">
      <c r="A2196" s="13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>
        <f t="shared" si="34"/>
        <v>61.203872437357631</v>
      </c>
    </row>
    <row r="2197" spans="1:17" ht="28.5" hidden="1" x14ac:dyDescent="0.45">
      <c r="A2197" s="13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>
        <f t="shared" si="34"/>
        <v>48.130434782608695</v>
      </c>
    </row>
    <row r="2198" spans="1:17" ht="28.5" hidden="1" x14ac:dyDescent="0.45">
      <c r="A2198" s="13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>
        <f t="shared" si="34"/>
        <v>68.106837606837601</v>
      </c>
    </row>
    <row r="2199" spans="1:17" ht="42.75" hidden="1" x14ac:dyDescent="0.45">
      <c r="A2199" s="13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>
        <f t="shared" si="34"/>
        <v>65.891300230946882</v>
      </c>
    </row>
    <row r="2200" spans="1:17" ht="42.75" hidden="1" x14ac:dyDescent="0.45">
      <c r="A2200" s="13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>
        <f t="shared" si="34"/>
        <v>81.654377880184327</v>
      </c>
    </row>
    <row r="2201" spans="1:17" ht="28.5" hidden="1" x14ac:dyDescent="0.45">
      <c r="A2201" s="13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>
        <f t="shared" si="34"/>
        <v>52.701195219123505</v>
      </c>
    </row>
    <row r="2202" spans="1:17" ht="42.75" hidden="1" x14ac:dyDescent="0.45">
      <c r="A2202" s="13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>
        <f t="shared" si="34"/>
        <v>41.228136882129277</v>
      </c>
    </row>
    <row r="2203" spans="1:17" ht="42.75" hidden="1" x14ac:dyDescent="0.45">
      <c r="A2203" s="1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>
        <f t="shared" si="34"/>
        <v>15.035357142857142</v>
      </c>
    </row>
    <row r="2204" spans="1:17" ht="28.5" hidden="1" x14ac:dyDescent="0.45">
      <c r="A2204" s="13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>
        <f t="shared" si="34"/>
        <v>39.066920943134534</v>
      </c>
    </row>
    <row r="2205" spans="1:17" ht="42.75" hidden="1" x14ac:dyDescent="0.45">
      <c r="A2205" s="13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>
        <f t="shared" si="34"/>
        <v>43.82</v>
      </c>
    </row>
    <row r="2206" spans="1:17" ht="42.75" hidden="1" x14ac:dyDescent="0.45">
      <c r="A2206" s="13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>
        <f t="shared" si="34"/>
        <v>27.301369863013697</v>
      </c>
    </row>
    <row r="2207" spans="1:17" ht="42.75" hidden="1" x14ac:dyDescent="0.45">
      <c r="A2207" s="13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>
        <f t="shared" si="34"/>
        <v>42.222222222222221</v>
      </c>
    </row>
    <row r="2208" spans="1:17" ht="42.75" hidden="1" x14ac:dyDescent="0.45">
      <c r="A2208" s="13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>
        <f t="shared" si="34"/>
        <v>33.235294117647058</v>
      </c>
    </row>
    <row r="2209" spans="1:17" ht="42.75" hidden="1" x14ac:dyDescent="0.45">
      <c r="A2209" s="13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>
        <f t="shared" si="34"/>
        <v>285.71428571428572</v>
      </c>
    </row>
    <row r="2210" spans="1:17" ht="42.75" hidden="1" x14ac:dyDescent="0.45">
      <c r="A2210" s="13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>
        <f t="shared" si="34"/>
        <v>42.333333333333336</v>
      </c>
    </row>
    <row r="2211" spans="1:17" ht="28.5" hidden="1" x14ac:dyDescent="0.45">
      <c r="A2211" s="13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>
        <f t="shared" si="34"/>
        <v>50.266666666666666</v>
      </c>
    </row>
    <row r="2212" spans="1:17" ht="42.75" hidden="1" x14ac:dyDescent="0.45">
      <c r="A2212" s="13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>
        <f t="shared" si="34"/>
        <v>61.902777777777779</v>
      </c>
    </row>
    <row r="2213" spans="1:17" ht="42.75" hidden="1" x14ac:dyDescent="0.45">
      <c r="A2213" s="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>
        <f t="shared" si="34"/>
        <v>40.75</v>
      </c>
    </row>
    <row r="2214" spans="1:17" ht="42.75" hidden="1" x14ac:dyDescent="0.45">
      <c r="A2214" s="13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>
        <f t="shared" si="34"/>
        <v>55.796747967479675</v>
      </c>
    </row>
    <row r="2215" spans="1:17" ht="57" hidden="1" x14ac:dyDescent="0.45">
      <c r="A2215" s="13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>
        <f t="shared" si="34"/>
        <v>10</v>
      </c>
    </row>
    <row r="2216" spans="1:17" ht="42.75" hidden="1" x14ac:dyDescent="0.45">
      <c r="A2216" s="13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>
        <f t="shared" si="34"/>
        <v>73.125416666666666</v>
      </c>
    </row>
    <row r="2217" spans="1:17" ht="28.5" hidden="1" x14ac:dyDescent="0.45">
      <c r="A2217" s="13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>
        <f t="shared" si="34"/>
        <v>26.060606060606062</v>
      </c>
    </row>
    <row r="2218" spans="1:17" ht="42.75" hidden="1" x14ac:dyDescent="0.45">
      <c r="A2218" s="13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>
        <f t="shared" si="34"/>
        <v>22.642857142857142</v>
      </c>
    </row>
    <row r="2219" spans="1:17" ht="42.75" hidden="1" x14ac:dyDescent="0.45">
      <c r="A2219" s="13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>
        <f t="shared" si="34"/>
        <v>47.222222222222221</v>
      </c>
    </row>
    <row r="2220" spans="1:17" ht="42.75" hidden="1" x14ac:dyDescent="0.45">
      <c r="A2220" s="13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>
        <f t="shared" si="34"/>
        <v>32.324473684210524</v>
      </c>
    </row>
    <row r="2221" spans="1:17" ht="42.75" hidden="1" x14ac:dyDescent="0.45">
      <c r="A2221" s="13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>
        <f t="shared" si="34"/>
        <v>53.421052631578945</v>
      </c>
    </row>
    <row r="2222" spans="1:17" ht="42.75" hidden="1" x14ac:dyDescent="0.45">
      <c r="A2222" s="13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>
        <f t="shared" si="34"/>
        <v>51.304347826086953</v>
      </c>
    </row>
    <row r="2223" spans="1:17" ht="42.75" hidden="1" x14ac:dyDescent="0.45">
      <c r="A2223" s="1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>
        <f t="shared" si="34"/>
        <v>37.197247706422019</v>
      </c>
    </row>
    <row r="2224" spans="1:17" ht="42.75" hidden="1" x14ac:dyDescent="0.45">
      <c r="A2224" s="13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>
        <f t="shared" si="34"/>
        <v>27.1</v>
      </c>
    </row>
    <row r="2225" spans="1:17" ht="42.75" hidden="1" x14ac:dyDescent="0.45">
      <c r="A2225" s="13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>
        <f t="shared" si="34"/>
        <v>206.31</v>
      </c>
    </row>
    <row r="2226" spans="1:17" ht="42.75" hidden="1" x14ac:dyDescent="0.45">
      <c r="A2226" s="13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>
        <f t="shared" si="34"/>
        <v>82.145270270270274</v>
      </c>
    </row>
    <row r="2227" spans="1:17" ht="42.75" hidden="1" x14ac:dyDescent="0.45">
      <c r="A2227" s="13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>
        <f t="shared" si="34"/>
        <v>164.79651993355483</v>
      </c>
    </row>
    <row r="2228" spans="1:17" ht="42.75" hidden="1" x14ac:dyDescent="0.45">
      <c r="A2228" s="13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>
        <f t="shared" si="34"/>
        <v>60.820280373831778</v>
      </c>
    </row>
    <row r="2229" spans="1:17" ht="42.75" hidden="1" x14ac:dyDescent="0.45">
      <c r="A2229" s="13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>
        <f t="shared" si="34"/>
        <v>67.970099667774093</v>
      </c>
    </row>
    <row r="2230" spans="1:17" ht="42.75" hidden="1" x14ac:dyDescent="0.45">
      <c r="A2230" s="13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>
        <f t="shared" si="34"/>
        <v>81.561805555555551</v>
      </c>
    </row>
    <row r="2231" spans="1:17" ht="42.75" hidden="1" x14ac:dyDescent="0.45">
      <c r="A2231" s="13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>
        <f t="shared" si="34"/>
        <v>25.42547309833024</v>
      </c>
    </row>
    <row r="2232" spans="1:17" ht="42.75" hidden="1" x14ac:dyDescent="0.45">
      <c r="A2232" s="13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>
        <f t="shared" si="34"/>
        <v>21.497991967871485</v>
      </c>
    </row>
    <row r="2233" spans="1:17" ht="42.75" hidden="1" x14ac:dyDescent="0.45">
      <c r="A2233" s="1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>
        <f t="shared" si="34"/>
        <v>27.226630727762803</v>
      </c>
    </row>
    <row r="2234" spans="1:17" ht="42.75" hidden="1" x14ac:dyDescent="0.45">
      <c r="A2234" s="13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>
        <f t="shared" si="34"/>
        <v>25.091093117408906</v>
      </c>
    </row>
    <row r="2235" spans="1:17" ht="42.75" hidden="1" x14ac:dyDescent="0.45">
      <c r="A2235" s="13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>
        <f t="shared" si="34"/>
        <v>21.230179028132991</v>
      </c>
    </row>
    <row r="2236" spans="1:17" ht="42.75" hidden="1" x14ac:dyDescent="0.45">
      <c r="A2236" s="13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>
        <f t="shared" si="34"/>
        <v>41.607142857142854</v>
      </c>
    </row>
    <row r="2237" spans="1:17" ht="28.5" hidden="1" x14ac:dyDescent="0.45">
      <c r="A2237" s="13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>
        <f t="shared" si="34"/>
        <v>135.58503401360545</v>
      </c>
    </row>
    <row r="2238" spans="1:17" ht="42.75" hidden="1" x14ac:dyDescent="0.45">
      <c r="A2238" s="13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>
        <f t="shared" si="34"/>
        <v>22.116176470588236</v>
      </c>
    </row>
    <row r="2239" spans="1:17" ht="42.75" hidden="1" x14ac:dyDescent="0.45">
      <c r="A2239" s="13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>
        <f t="shared" si="34"/>
        <v>64.625635808748726</v>
      </c>
    </row>
    <row r="2240" spans="1:17" ht="28.5" hidden="1" x14ac:dyDescent="0.45">
      <c r="A2240" s="13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>
        <f t="shared" si="34"/>
        <v>69.569620253164558</v>
      </c>
    </row>
    <row r="2241" spans="1:17" ht="28.5" hidden="1" x14ac:dyDescent="0.45">
      <c r="A2241" s="13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>
        <f t="shared" si="34"/>
        <v>75.133028169014082</v>
      </c>
    </row>
    <row r="2242" spans="1:17" ht="42.75" hidden="1" x14ac:dyDescent="0.45">
      <c r="A2242" s="13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>
        <f t="shared" si="34"/>
        <v>140.97916666666666</v>
      </c>
    </row>
    <row r="2243" spans="1:17" ht="42.75" hidden="1" x14ac:dyDescent="0.45">
      <c r="A2243" s="1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>
        <f t="shared" ref="Q2243:Q2306" si="35">AVERAGE(E2243/L2243)</f>
        <v>49.472392638036808</v>
      </c>
    </row>
    <row r="2244" spans="1:17" ht="28.5" hidden="1" x14ac:dyDescent="0.45">
      <c r="A2244" s="13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>
        <f t="shared" si="35"/>
        <v>53.865251485148519</v>
      </c>
    </row>
    <row r="2245" spans="1:17" ht="42.75" hidden="1" x14ac:dyDescent="0.45">
      <c r="A2245" s="13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>
        <f t="shared" si="35"/>
        <v>4.5712530712530715</v>
      </c>
    </row>
    <row r="2246" spans="1:17" ht="42.75" hidden="1" x14ac:dyDescent="0.45">
      <c r="A2246" s="13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>
        <f t="shared" si="35"/>
        <v>65.00344827586207</v>
      </c>
    </row>
    <row r="2247" spans="1:17" ht="42.75" hidden="1" x14ac:dyDescent="0.45">
      <c r="A2247" s="13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>
        <f t="shared" si="35"/>
        <v>53.475252525252522</v>
      </c>
    </row>
    <row r="2248" spans="1:17" ht="42.75" hidden="1" x14ac:dyDescent="0.45">
      <c r="A2248" s="13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>
        <f t="shared" si="35"/>
        <v>43.912280701754383</v>
      </c>
    </row>
    <row r="2249" spans="1:17" ht="28.5" hidden="1" x14ac:dyDescent="0.45">
      <c r="A2249" s="13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>
        <f t="shared" si="35"/>
        <v>50.852631578947367</v>
      </c>
    </row>
    <row r="2250" spans="1:17" ht="42.75" hidden="1" x14ac:dyDescent="0.45">
      <c r="A2250" s="13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>
        <f t="shared" si="35"/>
        <v>58.6328125</v>
      </c>
    </row>
    <row r="2251" spans="1:17" ht="42.75" hidden="1" x14ac:dyDescent="0.45">
      <c r="A2251" s="13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>
        <f t="shared" si="35"/>
        <v>32.81666666666667</v>
      </c>
    </row>
    <row r="2252" spans="1:17" ht="42.75" hidden="1" x14ac:dyDescent="0.45">
      <c r="A2252" s="13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>
        <f t="shared" si="35"/>
        <v>426.93169877408059</v>
      </c>
    </row>
    <row r="2253" spans="1:17" ht="42.75" hidden="1" x14ac:dyDescent="0.45">
      <c r="A2253" s="1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>
        <f t="shared" si="35"/>
        <v>23.808729166666669</v>
      </c>
    </row>
    <row r="2254" spans="1:17" ht="42.75" hidden="1" x14ac:dyDescent="0.45">
      <c r="A2254" s="13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>
        <f t="shared" si="35"/>
        <v>98.413654618473899</v>
      </c>
    </row>
    <row r="2255" spans="1:17" ht="42.75" hidden="1" x14ac:dyDescent="0.45">
      <c r="A2255" s="13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>
        <f t="shared" si="35"/>
        <v>107.32142857142857</v>
      </c>
    </row>
    <row r="2256" spans="1:17" ht="28.5" hidden="1" x14ac:dyDescent="0.45">
      <c r="A2256" s="13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>
        <f t="shared" si="35"/>
        <v>11.67005076142132</v>
      </c>
    </row>
    <row r="2257" spans="1:17" ht="28.5" hidden="1" x14ac:dyDescent="0.45">
      <c r="A2257" s="13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>
        <f t="shared" si="35"/>
        <v>41.782287822878232</v>
      </c>
    </row>
    <row r="2258" spans="1:17" ht="42.75" hidden="1" x14ac:dyDescent="0.45">
      <c r="A2258" s="13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>
        <f t="shared" si="35"/>
        <v>21.38</v>
      </c>
    </row>
    <row r="2259" spans="1:17" ht="42.75" hidden="1" x14ac:dyDescent="0.45">
      <c r="A2259" s="13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>
        <f t="shared" si="35"/>
        <v>94.103550295857985</v>
      </c>
    </row>
    <row r="2260" spans="1:17" ht="28.5" hidden="1" x14ac:dyDescent="0.45">
      <c r="A2260" s="13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>
        <f t="shared" si="35"/>
        <v>15.721951219512196</v>
      </c>
    </row>
    <row r="2261" spans="1:17" ht="42.75" hidden="1" x14ac:dyDescent="0.45">
      <c r="A2261" s="13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>
        <f t="shared" si="35"/>
        <v>90.635922330097088</v>
      </c>
    </row>
    <row r="2262" spans="1:17" ht="42.75" hidden="1" x14ac:dyDescent="0.45">
      <c r="A2262" s="13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>
        <f t="shared" si="35"/>
        <v>97.297619047619051</v>
      </c>
    </row>
    <row r="2263" spans="1:17" ht="42.75" hidden="1" x14ac:dyDescent="0.45">
      <c r="A2263" s="1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>
        <f t="shared" si="35"/>
        <v>37.11904761904762</v>
      </c>
    </row>
    <row r="2264" spans="1:17" ht="28.5" hidden="1" x14ac:dyDescent="0.45">
      <c r="A2264" s="13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>
        <f t="shared" si="35"/>
        <v>28.104972375690608</v>
      </c>
    </row>
    <row r="2265" spans="1:17" ht="42.75" hidden="1" x14ac:dyDescent="0.45">
      <c r="A2265" s="13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>
        <f t="shared" si="35"/>
        <v>144.43333333333334</v>
      </c>
    </row>
    <row r="2266" spans="1:17" ht="42.75" hidden="1" x14ac:dyDescent="0.45">
      <c r="A2266" s="13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>
        <f t="shared" si="35"/>
        <v>24.274157303370785</v>
      </c>
    </row>
    <row r="2267" spans="1:17" ht="42.75" hidden="1" x14ac:dyDescent="0.45">
      <c r="A2267" s="13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>
        <f t="shared" si="35"/>
        <v>35.117647058823529</v>
      </c>
    </row>
    <row r="2268" spans="1:17" ht="42.75" hidden="1" x14ac:dyDescent="0.45">
      <c r="A2268" s="13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>
        <f t="shared" si="35"/>
        <v>24.762886597938145</v>
      </c>
    </row>
    <row r="2269" spans="1:17" ht="42.75" hidden="1" x14ac:dyDescent="0.45">
      <c r="A2269" s="13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>
        <f t="shared" si="35"/>
        <v>188.37871287128712</v>
      </c>
    </row>
    <row r="2270" spans="1:17" ht="42.75" hidden="1" x14ac:dyDescent="0.45">
      <c r="A2270" s="13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>
        <f t="shared" si="35"/>
        <v>148.08247422680412</v>
      </c>
    </row>
    <row r="2271" spans="1:17" ht="42.75" hidden="1" x14ac:dyDescent="0.45">
      <c r="A2271" s="13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>
        <f t="shared" si="35"/>
        <v>49.934589800443462</v>
      </c>
    </row>
    <row r="2272" spans="1:17" ht="42.75" hidden="1" x14ac:dyDescent="0.45">
      <c r="A2272" s="13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>
        <f t="shared" si="35"/>
        <v>107.82155688622754</v>
      </c>
    </row>
    <row r="2273" spans="1:17" ht="42.75" hidden="1" x14ac:dyDescent="0.45">
      <c r="A2273" s="1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>
        <f t="shared" si="35"/>
        <v>42.63403614457831</v>
      </c>
    </row>
    <row r="2274" spans="1:17" ht="42.75" hidden="1" x14ac:dyDescent="0.45">
      <c r="A2274" s="13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>
        <f t="shared" si="35"/>
        <v>14.370762711864407</v>
      </c>
    </row>
    <row r="2275" spans="1:17" ht="42.75" hidden="1" x14ac:dyDescent="0.45">
      <c r="A2275" s="13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>
        <f t="shared" si="35"/>
        <v>37.476190476190474</v>
      </c>
    </row>
    <row r="2276" spans="1:17" ht="57" hidden="1" x14ac:dyDescent="0.45">
      <c r="A2276" s="13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>
        <f t="shared" si="35"/>
        <v>30.202020202020201</v>
      </c>
    </row>
    <row r="2277" spans="1:17" ht="42.75" hidden="1" x14ac:dyDescent="0.45">
      <c r="A2277" s="13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>
        <f t="shared" si="35"/>
        <v>33.550632911392405</v>
      </c>
    </row>
    <row r="2278" spans="1:17" ht="42.75" hidden="1" x14ac:dyDescent="0.45">
      <c r="A2278" s="13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>
        <f t="shared" si="35"/>
        <v>64.74666666666667</v>
      </c>
    </row>
    <row r="2279" spans="1:17" ht="42.75" hidden="1" x14ac:dyDescent="0.45">
      <c r="A2279" s="13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>
        <f t="shared" si="35"/>
        <v>57.932367149758456</v>
      </c>
    </row>
    <row r="2280" spans="1:17" ht="28.5" hidden="1" x14ac:dyDescent="0.45">
      <c r="A2280" s="13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>
        <f t="shared" si="35"/>
        <v>53.078431372549019</v>
      </c>
    </row>
    <row r="2281" spans="1:17" ht="42.75" hidden="1" x14ac:dyDescent="0.45">
      <c r="A2281" s="13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>
        <f t="shared" si="35"/>
        <v>48.0625</v>
      </c>
    </row>
    <row r="2282" spans="1:17" ht="57" hidden="1" x14ac:dyDescent="0.45">
      <c r="A2282" s="13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>
        <f t="shared" si="35"/>
        <v>82.396874999999994</v>
      </c>
    </row>
    <row r="2283" spans="1:17" ht="42.75" hidden="1" x14ac:dyDescent="0.45">
      <c r="A2283" s="1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>
        <f t="shared" si="35"/>
        <v>50.454545454545453</v>
      </c>
    </row>
    <row r="2284" spans="1:17" ht="28.5" hidden="1" x14ac:dyDescent="0.45">
      <c r="A2284" s="13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>
        <f t="shared" si="35"/>
        <v>115.83333333333333</v>
      </c>
    </row>
    <row r="2285" spans="1:17" ht="42.75" hidden="1" x14ac:dyDescent="0.45">
      <c r="A2285" s="13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>
        <f t="shared" si="35"/>
        <v>63.03458333333333</v>
      </c>
    </row>
    <row r="2286" spans="1:17" ht="28.5" hidden="1" x14ac:dyDescent="0.45">
      <c r="A2286" s="13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>
        <f t="shared" si="35"/>
        <v>108.02152542372882</v>
      </c>
    </row>
    <row r="2287" spans="1:17" ht="42.75" hidden="1" x14ac:dyDescent="0.45">
      <c r="A2287" s="13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>
        <f t="shared" si="35"/>
        <v>46.088607594936711</v>
      </c>
    </row>
    <row r="2288" spans="1:17" ht="42.75" hidden="1" x14ac:dyDescent="0.45">
      <c r="A2288" s="13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>
        <f t="shared" si="35"/>
        <v>107.21428571428571</v>
      </c>
    </row>
    <row r="2289" spans="1:17" ht="42.75" hidden="1" x14ac:dyDescent="0.45">
      <c r="A2289" s="13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>
        <f t="shared" si="35"/>
        <v>50.9338679245283</v>
      </c>
    </row>
    <row r="2290" spans="1:17" ht="42.75" hidden="1" x14ac:dyDescent="0.45">
      <c r="A2290" s="13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>
        <f t="shared" si="35"/>
        <v>40.04</v>
      </c>
    </row>
    <row r="2291" spans="1:17" ht="42.75" hidden="1" x14ac:dyDescent="0.45">
      <c r="A2291" s="13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>
        <f t="shared" si="35"/>
        <v>64.44</v>
      </c>
    </row>
    <row r="2292" spans="1:17" ht="42.75" hidden="1" x14ac:dyDescent="0.45">
      <c r="A2292" s="13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>
        <f t="shared" si="35"/>
        <v>53.827586206896555</v>
      </c>
    </row>
    <row r="2293" spans="1:17" ht="42.75" hidden="1" x14ac:dyDescent="0.45">
      <c r="A2293" s="1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>
        <f t="shared" si="35"/>
        <v>100.46511627906976</v>
      </c>
    </row>
    <row r="2294" spans="1:17" ht="42.75" hidden="1" x14ac:dyDescent="0.45">
      <c r="A2294" s="13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>
        <f t="shared" si="35"/>
        <v>46.630652173913049</v>
      </c>
    </row>
    <row r="2295" spans="1:17" ht="28.5" hidden="1" x14ac:dyDescent="0.45">
      <c r="A2295" s="13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>
        <f t="shared" si="35"/>
        <v>34.074074074074076</v>
      </c>
    </row>
    <row r="2296" spans="1:17" ht="42.75" hidden="1" x14ac:dyDescent="0.45">
      <c r="A2296" s="13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>
        <f t="shared" si="35"/>
        <v>65.214642857142863</v>
      </c>
    </row>
    <row r="2297" spans="1:17" ht="42.75" hidden="1" x14ac:dyDescent="0.45">
      <c r="A2297" s="13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>
        <f t="shared" si="35"/>
        <v>44.205882352941174</v>
      </c>
    </row>
    <row r="2298" spans="1:17" ht="42.75" hidden="1" x14ac:dyDescent="0.45">
      <c r="A2298" s="13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>
        <f t="shared" si="35"/>
        <v>71.965517241379317</v>
      </c>
    </row>
    <row r="2299" spans="1:17" ht="28.5" hidden="1" x14ac:dyDescent="0.45">
      <c r="A2299" s="13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>
        <f t="shared" si="35"/>
        <v>52.94736842105263</v>
      </c>
    </row>
    <row r="2300" spans="1:17" ht="42.75" hidden="1" x14ac:dyDescent="0.45">
      <c r="A2300" s="13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>
        <f t="shared" si="35"/>
        <v>109.45138888888889</v>
      </c>
    </row>
    <row r="2301" spans="1:17" ht="42.75" hidden="1" x14ac:dyDescent="0.45">
      <c r="A2301" s="13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>
        <f t="shared" si="35"/>
        <v>75.035714285714292</v>
      </c>
    </row>
    <row r="2302" spans="1:17" ht="42.75" hidden="1" x14ac:dyDescent="0.45">
      <c r="A2302" s="13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>
        <f t="shared" si="35"/>
        <v>115.71428571428571</v>
      </c>
    </row>
    <row r="2303" spans="1:17" ht="28.5" hidden="1" x14ac:dyDescent="0.45">
      <c r="A2303" s="1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>
        <f t="shared" si="35"/>
        <v>31.659810426540286</v>
      </c>
    </row>
    <row r="2304" spans="1:17" ht="42.75" hidden="1" x14ac:dyDescent="0.45">
      <c r="A2304" s="13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>
        <f t="shared" si="35"/>
        <v>46.176470588235297</v>
      </c>
    </row>
    <row r="2305" spans="1:17" ht="42.75" hidden="1" x14ac:dyDescent="0.45">
      <c r="A2305" s="13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>
        <f t="shared" si="35"/>
        <v>68.481650485436887</v>
      </c>
    </row>
    <row r="2306" spans="1:17" ht="42.75" hidden="1" x14ac:dyDescent="0.45">
      <c r="A2306" s="13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>
        <f t="shared" si="35"/>
        <v>53.469203539823013</v>
      </c>
    </row>
    <row r="2307" spans="1:17" ht="42.75" hidden="1" x14ac:dyDescent="0.45">
      <c r="A2307" s="13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>
        <f t="shared" ref="Q2307:Q2370" si="36">AVERAGE(E2307/L2307)</f>
        <v>109.10778443113773</v>
      </c>
    </row>
    <row r="2308" spans="1:17" ht="42.75" hidden="1" x14ac:dyDescent="0.45">
      <c r="A2308" s="13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>
        <f t="shared" si="36"/>
        <v>51.185616438356163</v>
      </c>
    </row>
    <row r="2309" spans="1:17" ht="42.75" hidden="1" x14ac:dyDescent="0.45">
      <c r="A2309" s="13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>
        <f t="shared" si="36"/>
        <v>27.936800000000002</v>
      </c>
    </row>
    <row r="2310" spans="1:17" ht="42.75" hidden="1" x14ac:dyDescent="0.45">
      <c r="A2310" s="13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>
        <f t="shared" si="36"/>
        <v>82.496921824104234</v>
      </c>
    </row>
    <row r="2311" spans="1:17" ht="42.75" hidden="1" x14ac:dyDescent="0.45">
      <c r="A2311" s="13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>
        <f t="shared" si="36"/>
        <v>59.817476635514019</v>
      </c>
    </row>
    <row r="2312" spans="1:17" ht="42.75" hidden="1" x14ac:dyDescent="0.45">
      <c r="A2312" s="13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>
        <f t="shared" si="36"/>
        <v>64.816470588235291</v>
      </c>
    </row>
    <row r="2313" spans="1:17" ht="42.75" hidden="1" x14ac:dyDescent="0.45">
      <c r="A2313" s="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>
        <f t="shared" si="36"/>
        <v>90.09615384615384</v>
      </c>
    </row>
    <row r="2314" spans="1:17" ht="42.75" hidden="1" x14ac:dyDescent="0.45">
      <c r="A2314" s="13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>
        <f t="shared" si="36"/>
        <v>40.962025316455694</v>
      </c>
    </row>
    <row r="2315" spans="1:17" ht="28.5" hidden="1" x14ac:dyDescent="0.45">
      <c r="A2315" s="13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>
        <f t="shared" si="36"/>
        <v>56.000127388535034</v>
      </c>
    </row>
    <row r="2316" spans="1:17" ht="42.75" hidden="1" x14ac:dyDescent="0.45">
      <c r="A2316" s="13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>
        <f t="shared" si="36"/>
        <v>37.672800000000002</v>
      </c>
    </row>
    <row r="2317" spans="1:17" ht="42.75" hidden="1" x14ac:dyDescent="0.45">
      <c r="A2317" s="13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>
        <f t="shared" si="36"/>
        <v>40.078125</v>
      </c>
    </row>
    <row r="2318" spans="1:17" ht="57" hidden="1" x14ac:dyDescent="0.45">
      <c r="A2318" s="13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>
        <f t="shared" si="36"/>
        <v>78.031999999999996</v>
      </c>
    </row>
    <row r="2319" spans="1:17" ht="42.75" hidden="1" x14ac:dyDescent="0.45">
      <c r="A2319" s="13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>
        <f t="shared" si="36"/>
        <v>18.90909090909091</v>
      </c>
    </row>
    <row r="2320" spans="1:17" ht="57" hidden="1" x14ac:dyDescent="0.45">
      <c r="A2320" s="13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>
        <f t="shared" si="36"/>
        <v>37.134969325153371</v>
      </c>
    </row>
    <row r="2321" spans="1:17" ht="42.75" hidden="1" x14ac:dyDescent="0.45">
      <c r="A2321" s="13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>
        <f t="shared" si="36"/>
        <v>41.961038961038959</v>
      </c>
    </row>
    <row r="2322" spans="1:17" ht="42.75" hidden="1" x14ac:dyDescent="0.45">
      <c r="A2322" s="13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>
        <f t="shared" si="36"/>
        <v>61.044943820224717</v>
      </c>
    </row>
    <row r="2323" spans="1:17" ht="42.75" hidden="1" x14ac:dyDescent="0.45">
      <c r="A2323" s="1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>
        <f t="shared" si="36"/>
        <v>64.53125</v>
      </c>
    </row>
    <row r="2324" spans="1:17" ht="42.75" hidden="1" x14ac:dyDescent="0.45">
      <c r="A2324" s="13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>
        <f t="shared" si="36"/>
        <v>21.25</v>
      </c>
    </row>
    <row r="2325" spans="1:17" ht="42.75" hidden="1" x14ac:dyDescent="0.45">
      <c r="A2325" s="13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>
        <f t="shared" si="36"/>
        <v>30</v>
      </c>
    </row>
    <row r="2326" spans="1:17" ht="28.5" hidden="1" x14ac:dyDescent="0.45">
      <c r="A2326" s="13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>
        <f t="shared" si="36"/>
        <v>25.491803278688526</v>
      </c>
    </row>
    <row r="2327" spans="1:17" ht="42.75" hidden="1" x14ac:dyDescent="0.45">
      <c r="A2327" s="13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>
        <f t="shared" si="36"/>
        <v>11.428571428571429</v>
      </c>
    </row>
    <row r="2328" spans="1:17" ht="42.75" hidden="1" x14ac:dyDescent="0.45">
      <c r="A2328" s="13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>
        <f t="shared" si="36"/>
        <v>108</v>
      </c>
    </row>
    <row r="2329" spans="1:17" ht="28.5" hidden="1" x14ac:dyDescent="0.45">
      <c r="A2329" s="13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>
        <f t="shared" si="36"/>
        <v>54.883162444113267</v>
      </c>
    </row>
    <row r="2330" spans="1:17" ht="57" hidden="1" x14ac:dyDescent="0.45">
      <c r="A2330" s="13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>
        <f t="shared" si="36"/>
        <v>47.383612662942269</v>
      </c>
    </row>
    <row r="2331" spans="1:17" ht="42.75" hidden="1" x14ac:dyDescent="0.45">
      <c r="A2331" s="13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>
        <f t="shared" si="36"/>
        <v>211.84</v>
      </c>
    </row>
    <row r="2332" spans="1:17" ht="42.75" hidden="1" x14ac:dyDescent="0.45">
      <c r="A2332" s="13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>
        <f t="shared" si="36"/>
        <v>219.92638036809817</v>
      </c>
    </row>
    <row r="2333" spans="1:17" ht="42.75" hidden="1" x14ac:dyDescent="0.45">
      <c r="A2333" s="1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>
        <f t="shared" si="36"/>
        <v>40.795406360424032</v>
      </c>
    </row>
    <row r="2334" spans="1:17" ht="42.75" hidden="1" x14ac:dyDescent="0.45">
      <c r="A2334" s="13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>
        <f t="shared" si="36"/>
        <v>75.502840909090907</v>
      </c>
    </row>
    <row r="2335" spans="1:17" ht="42.75" hidden="1" x14ac:dyDescent="0.45">
      <c r="A2335" s="13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>
        <f t="shared" si="36"/>
        <v>13.542553191489361</v>
      </c>
    </row>
    <row r="2336" spans="1:17" ht="42.75" hidden="1" x14ac:dyDescent="0.45">
      <c r="A2336" s="13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>
        <f t="shared" si="36"/>
        <v>60.865671641791046</v>
      </c>
    </row>
    <row r="2337" spans="1:17" ht="42.75" hidden="1" x14ac:dyDescent="0.45">
      <c r="A2337" s="13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>
        <f t="shared" si="36"/>
        <v>115.69230769230769</v>
      </c>
    </row>
    <row r="2338" spans="1:17" ht="42.75" hidden="1" x14ac:dyDescent="0.45">
      <c r="A2338" s="13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>
        <f t="shared" si="36"/>
        <v>48.104623556581984</v>
      </c>
    </row>
    <row r="2339" spans="1:17" ht="28.5" hidden="1" x14ac:dyDescent="0.45">
      <c r="A2339" s="13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>
        <f t="shared" si="36"/>
        <v>74.184357541899445</v>
      </c>
    </row>
    <row r="2340" spans="1:17" ht="42.75" hidden="1" x14ac:dyDescent="0.45">
      <c r="A2340" s="13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>
        <f t="shared" si="36"/>
        <v>123.34552845528455</v>
      </c>
    </row>
    <row r="2341" spans="1:17" ht="42.75" hidden="1" x14ac:dyDescent="0.45">
      <c r="A2341" s="13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>
        <f t="shared" si="36"/>
        <v>66.623188405797094</v>
      </c>
    </row>
    <row r="2342" spans="1:17" ht="42.75" hidden="1" x14ac:dyDescent="0.45">
      <c r="A2342" s="13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>
        <f t="shared" si="36"/>
        <v>104.99007444168734</v>
      </c>
    </row>
    <row r="2343" spans="1:17" ht="42.75" hidden="1" x14ac:dyDescent="0.45">
      <c r="A2343" s="1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t="e">
        <f t="shared" si="36"/>
        <v>#DIV/0!</v>
      </c>
    </row>
    <row r="2344" spans="1:17" ht="42.75" hidden="1" x14ac:dyDescent="0.45">
      <c r="A2344" s="13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t="e">
        <f t="shared" si="36"/>
        <v>#DIV/0!</v>
      </c>
    </row>
    <row r="2345" spans="1:17" ht="42.75" hidden="1" x14ac:dyDescent="0.45">
      <c r="A2345" s="13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>
        <f t="shared" si="36"/>
        <v>300</v>
      </c>
    </row>
    <row r="2346" spans="1:17" ht="42.75" hidden="1" x14ac:dyDescent="0.45">
      <c r="A2346" s="13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>
        <f t="shared" si="36"/>
        <v>1</v>
      </c>
    </row>
    <row r="2347" spans="1:17" ht="42.75" hidden="1" x14ac:dyDescent="0.45">
      <c r="A2347" s="13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t="e">
        <f t="shared" si="36"/>
        <v>#DIV/0!</v>
      </c>
    </row>
    <row r="2348" spans="1:17" ht="42.75" hidden="1" x14ac:dyDescent="0.45">
      <c r="A2348" s="13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>
        <f t="shared" si="36"/>
        <v>13</v>
      </c>
    </row>
    <row r="2349" spans="1:17" ht="42.75" hidden="1" x14ac:dyDescent="0.45">
      <c r="A2349" s="13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>
        <f t="shared" si="36"/>
        <v>15</v>
      </c>
    </row>
    <row r="2350" spans="1:17" ht="42.75" hidden="1" x14ac:dyDescent="0.45">
      <c r="A2350" s="13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>
        <f t="shared" si="36"/>
        <v>54</v>
      </c>
    </row>
    <row r="2351" spans="1:17" ht="42.75" hidden="1" x14ac:dyDescent="0.45">
      <c r="A2351" s="13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t="e">
        <f t="shared" si="36"/>
        <v>#DIV/0!</v>
      </c>
    </row>
    <row r="2352" spans="1:17" ht="42.75" hidden="1" x14ac:dyDescent="0.45">
      <c r="A2352" s="13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t="e">
        <f t="shared" si="36"/>
        <v>#DIV/0!</v>
      </c>
    </row>
    <row r="2353" spans="1:17" ht="28.5" hidden="1" x14ac:dyDescent="0.45">
      <c r="A2353" s="1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>
        <f t="shared" si="36"/>
        <v>15.428571428571429</v>
      </c>
    </row>
    <row r="2354" spans="1:17" ht="42.75" hidden="1" x14ac:dyDescent="0.45">
      <c r="A2354" s="13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t="e">
        <f t="shared" si="36"/>
        <v>#DIV/0!</v>
      </c>
    </row>
    <row r="2355" spans="1:17" ht="42.75" hidden="1" x14ac:dyDescent="0.45">
      <c r="A2355" s="13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t="e">
        <f t="shared" si="36"/>
        <v>#DIV/0!</v>
      </c>
    </row>
    <row r="2356" spans="1:17" ht="42.75" hidden="1" x14ac:dyDescent="0.45">
      <c r="A2356" s="13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>
        <f t="shared" si="36"/>
        <v>25</v>
      </c>
    </row>
    <row r="2357" spans="1:17" ht="42.75" hidden="1" x14ac:dyDescent="0.45">
      <c r="A2357" s="13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>
        <f t="shared" si="36"/>
        <v>27.5</v>
      </c>
    </row>
    <row r="2358" spans="1:17" ht="28.5" hidden="1" x14ac:dyDescent="0.45">
      <c r="A2358" s="13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t="e">
        <f t="shared" si="36"/>
        <v>#DIV/0!</v>
      </c>
    </row>
    <row r="2359" spans="1:17" ht="28.5" hidden="1" x14ac:dyDescent="0.45">
      <c r="A2359" s="13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t="e">
        <f t="shared" si="36"/>
        <v>#DIV/0!</v>
      </c>
    </row>
    <row r="2360" spans="1:17" ht="42.75" hidden="1" x14ac:dyDescent="0.45">
      <c r="A2360" s="13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t="e">
        <f t="shared" si="36"/>
        <v>#DIV/0!</v>
      </c>
    </row>
    <row r="2361" spans="1:17" ht="42.75" hidden="1" x14ac:dyDescent="0.45">
      <c r="A2361" s="13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>
        <f t="shared" si="36"/>
        <v>367</v>
      </c>
    </row>
    <row r="2362" spans="1:17" ht="42.75" hidden="1" x14ac:dyDescent="0.45">
      <c r="A2362" s="13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>
        <f t="shared" si="36"/>
        <v>2</v>
      </c>
    </row>
    <row r="2363" spans="1:17" ht="42.75" hidden="1" x14ac:dyDescent="0.45">
      <c r="A2363" s="1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t="e">
        <f t="shared" si="36"/>
        <v>#DIV/0!</v>
      </c>
    </row>
    <row r="2364" spans="1:17" ht="42.75" hidden="1" x14ac:dyDescent="0.45">
      <c r="A2364" s="13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>
        <f t="shared" si="36"/>
        <v>60</v>
      </c>
    </row>
    <row r="2365" spans="1:17" ht="42.75" hidden="1" x14ac:dyDescent="0.45">
      <c r="A2365" s="13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t="e">
        <f t="shared" si="36"/>
        <v>#DIV/0!</v>
      </c>
    </row>
    <row r="2366" spans="1:17" ht="28.5" hidden="1" x14ac:dyDescent="0.45">
      <c r="A2366" s="13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t="e">
        <f t="shared" si="36"/>
        <v>#DIV/0!</v>
      </c>
    </row>
    <row r="2367" spans="1:17" ht="42.75" hidden="1" x14ac:dyDescent="0.45">
      <c r="A2367" s="13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t="e">
        <f t="shared" si="36"/>
        <v>#DIV/0!</v>
      </c>
    </row>
    <row r="2368" spans="1:17" ht="42.75" hidden="1" x14ac:dyDescent="0.45">
      <c r="A2368" s="13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>
        <f t="shared" si="36"/>
        <v>97.407407407407405</v>
      </c>
    </row>
    <row r="2369" spans="1:17" ht="42.75" hidden="1" x14ac:dyDescent="0.45">
      <c r="A2369" s="13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>
        <f t="shared" si="36"/>
        <v>47.857142857142854</v>
      </c>
    </row>
    <row r="2370" spans="1:17" ht="42.75" hidden="1" x14ac:dyDescent="0.45">
      <c r="A2370" s="13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>
        <f t="shared" si="36"/>
        <v>50</v>
      </c>
    </row>
    <row r="2371" spans="1:17" ht="42.75" hidden="1" x14ac:dyDescent="0.45">
      <c r="A2371" s="13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t="e">
        <f t="shared" ref="Q2371:Q2434" si="37">AVERAGE(E2371/L2371)</f>
        <v>#DIV/0!</v>
      </c>
    </row>
    <row r="2372" spans="1:17" ht="42.75" hidden="1" x14ac:dyDescent="0.45">
      <c r="A2372" s="13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>
        <f t="shared" si="37"/>
        <v>20.5</v>
      </c>
    </row>
    <row r="2373" spans="1:17" ht="42.75" hidden="1" x14ac:dyDescent="0.45">
      <c r="A2373" s="1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t="e">
        <f t="shared" si="37"/>
        <v>#DIV/0!</v>
      </c>
    </row>
    <row r="2374" spans="1:17" ht="42.75" hidden="1" x14ac:dyDescent="0.45">
      <c r="A2374" s="13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>
        <f t="shared" si="37"/>
        <v>30</v>
      </c>
    </row>
    <row r="2375" spans="1:17" ht="28.5" hidden="1" x14ac:dyDescent="0.45">
      <c r="A2375" s="13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>
        <f t="shared" si="37"/>
        <v>50</v>
      </c>
    </row>
    <row r="2376" spans="1:17" ht="42.75" hidden="1" x14ac:dyDescent="0.45">
      <c r="A2376" s="13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>
        <f t="shared" si="37"/>
        <v>10</v>
      </c>
    </row>
    <row r="2377" spans="1:17" ht="42.75" hidden="1" x14ac:dyDescent="0.45">
      <c r="A2377" s="13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t="e">
        <f t="shared" si="37"/>
        <v>#DIV/0!</v>
      </c>
    </row>
    <row r="2378" spans="1:17" ht="42.75" hidden="1" x14ac:dyDescent="0.45">
      <c r="A2378" s="13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>
        <f t="shared" si="37"/>
        <v>81.582499999999996</v>
      </c>
    </row>
    <row r="2379" spans="1:17" ht="42.75" hidden="1" x14ac:dyDescent="0.45">
      <c r="A2379" s="13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t="e">
        <f t="shared" si="37"/>
        <v>#DIV/0!</v>
      </c>
    </row>
    <row r="2380" spans="1:17" ht="28.5" hidden="1" x14ac:dyDescent="0.45">
      <c r="A2380" s="13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t="e">
        <f t="shared" si="37"/>
        <v>#DIV/0!</v>
      </c>
    </row>
    <row r="2381" spans="1:17" ht="28.5" hidden="1" x14ac:dyDescent="0.45">
      <c r="A2381" s="13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t="e">
        <f t="shared" si="37"/>
        <v>#DIV/0!</v>
      </c>
    </row>
    <row r="2382" spans="1:17" ht="42.75" hidden="1" x14ac:dyDescent="0.45">
      <c r="A2382" s="13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>
        <f t="shared" si="37"/>
        <v>18.333333333333332</v>
      </c>
    </row>
    <row r="2383" spans="1:17" ht="42.75" hidden="1" x14ac:dyDescent="0.45">
      <c r="A2383" s="1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>
        <f t="shared" si="37"/>
        <v>224.42857142857142</v>
      </c>
    </row>
    <row r="2384" spans="1:17" ht="57" hidden="1" x14ac:dyDescent="0.45">
      <c r="A2384" s="13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>
        <f t="shared" si="37"/>
        <v>37.5</v>
      </c>
    </row>
    <row r="2385" spans="1:17" ht="42.75" hidden="1" x14ac:dyDescent="0.45">
      <c r="A2385" s="13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>
        <f t="shared" si="37"/>
        <v>145</v>
      </c>
    </row>
    <row r="2386" spans="1:17" ht="42.75" hidden="1" x14ac:dyDescent="0.45">
      <c r="A2386" s="13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>
        <f t="shared" si="37"/>
        <v>1</v>
      </c>
    </row>
    <row r="2387" spans="1:17" ht="42.75" hidden="1" x14ac:dyDescent="0.45">
      <c r="A2387" s="13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>
        <f t="shared" si="37"/>
        <v>112.57142857142857</v>
      </c>
    </row>
    <row r="2388" spans="1:17" ht="42.75" hidden="1" x14ac:dyDescent="0.45">
      <c r="A2388" s="13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t="e">
        <f t="shared" si="37"/>
        <v>#DIV/0!</v>
      </c>
    </row>
    <row r="2389" spans="1:17" ht="42.75" hidden="1" x14ac:dyDescent="0.45">
      <c r="A2389" s="13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>
        <f t="shared" si="37"/>
        <v>342</v>
      </c>
    </row>
    <row r="2390" spans="1:17" ht="42.75" hidden="1" x14ac:dyDescent="0.45">
      <c r="A2390" s="13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>
        <f t="shared" si="37"/>
        <v>57.875</v>
      </c>
    </row>
    <row r="2391" spans="1:17" ht="57" hidden="1" x14ac:dyDescent="0.45">
      <c r="A2391" s="13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>
        <f t="shared" si="37"/>
        <v>30</v>
      </c>
    </row>
    <row r="2392" spans="1:17" ht="42.75" hidden="1" x14ac:dyDescent="0.45">
      <c r="A2392" s="13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t="e">
        <f t="shared" si="37"/>
        <v>#DIV/0!</v>
      </c>
    </row>
    <row r="2393" spans="1:17" ht="28.5" hidden="1" x14ac:dyDescent="0.45">
      <c r="A2393" s="1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>
        <f t="shared" si="37"/>
        <v>25</v>
      </c>
    </row>
    <row r="2394" spans="1:17" ht="42.75" hidden="1" x14ac:dyDescent="0.45">
      <c r="A2394" s="13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t="e">
        <f t="shared" si="37"/>
        <v>#DIV/0!</v>
      </c>
    </row>
    <row r="2395" spans="1:17" ht="42.75" hidden="1" x14ac:dyDescent="0.45">
      <c r="A2395" s="13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>
        <f t="shared" si="37"/>
        <v>50</v>
      </c>
    </row>
    <row r="2396" spans="1:17" ht="42.75" hidden="1" x14ac:dyDescent="0.45">
      <c r="A2396" s="13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>
        <f t="shared" si="37"/>
        <v>1.5</v>
      </c>
    </row>
    <row r="2397" spans="1:17" ht="42.75" hidden="1" x14ac:dyDescent="0.45">
      <c r="A2397" s="13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t="e">
        <f t="shared" si="37"/>
        <v>#DIV/0!</v>
      </c>
    </row>
    <row r="2398" spans="1:17" ht="42.75" hidden="1" x14ac:dyDescent="0.45">
      <c r="A2398" s="13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>
        <f t="shared" si="37"/>
        <v>10</v>
      </c>
    </row>
    <row r="2399" spans="1:17" ht="42.75" hidden="1" x14ac:dyDescent="0.45">
      <c r="A2399" s="13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t="e">
        <f t="shared" si="37"/>
        <v>#DIV/0!</v>
      </c>
    </row>
    <row r="2400" spans="1:17" ht="42.75" hidden="1" x14ac:dyDescent="0.45">
      <c r="A2400" s="13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t="e">
        <f t="shared" si="37"/>
        <v>#DIV/0!</v>
      </c>
    </row>
    <row r="2401" spans="1:17" ht="42.75" hidden="1" x14ac:dyDescent="0.45">
      <c r="A2401" s="13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t="e">
        <f t="shared" si="37"/>
        <v>#DIV/0!</v>
      </c>
    </row>
    <row r="2402" spans="1:17" ht="42.75" hidden="1" x14ac:dyDescent="0.45">
      <c r="A2402" s="13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t="e">
        <f t="shared" si="37"/>
        <v>#DIV/0!</v>
      </c>
    </row>
    <row r="2403" spans="1:17" ht="42.75" hidden="1" x14ac:dyDescent="0.45">
      <c r="A2403" s="1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>
        <f t="shared" si="37"/>
        <v>22.333333333333332</v>
      </c>
    </row>
    <row r="2404" spans="1:17" hidden="1" x14ac:dyDescent="0.45">
      <c r="A2404" s="13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>
        <f t="shared" si="37"/>
        <v>52</v>
      </c>
    </row>
    <row r="2405" spans="1:17" ht="42.75" hidden="1" x14ac:dyDescent="0.45">
      <c r="A2405" s="13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>
        <f t="shared" si="37"/>
        <v>16.833333333333332</v>
      </c>
    </row>
    <row r="2406" spans="1:17" ht="42.75" hidden="1" x14ac:dyDescent="0.45">
      <c r="A2406" s="13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t="e">
        <f t="shared" si="37"/>
        <v>#DIV/0!</v>
      </c>
    </row>
    <row r="2407" spans="1:17" ht="42.75" hidden="1" x14ac:dyDescent="0.45">
      <c r="A2407" s="13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>
        <f t="shared" si="37"/>
        <v>56.3</v>
      </c>
    </row>
    <row r="2408" spans="1:17" ht="42.75" hidden="1" x14ac:dyDescent="0.45">
      <c r="A2408" s="13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>
        <f t="shared" si="37"/>
        <v>84.0625</v>
      </c>
    </row>
    <row r="2409" spans="1:17" ht="57" hidden="1" x14ac:dyDescent="0.45">
      <c r="A2409" s="13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>
        <f t="shared" si="37"/>
        <v>168.39393939393941</v>
      </c>
    </row>
    <row r="2410" spans="1:17" ht="28.5" hidden="1" x14ac:dyDescent="0.45">
      <c r="A2410" s="13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>
        <f t="shared" si="37"/>
        <v>15</v>
      </c>
    </row>
    <row r="2411" spans="1:17" ht="28.5" hidden="1" x14ac:dyDescent="0.45">
      <c r="A2411" s="13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>
        <f t="shared" si="37"/>
        <v>76.666666666666671</v>
      </c>
    </row>
    <row r="2412" spans="1:17" ht="57" hidden="1" x14ac:dyDescent="0.45">
      <c r="A2412" s="13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t="e">
        <f t="shared" si="37"/>
        <v>#DIV/0!</v>
      </c>
    </row>
    <row r="2413" spans="1:17" ht="42.75" hidden="1" x14ac:dyDescent="0.45">
      <c r="A2413" s="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>
        <f t="shared" si="37"/>
        <v>50.333333333333336</v>
      </c>
    </row>
    <row r="2414" spans="1:17" ht="42.75" hidden="1" x14ac:dyDescent="0.45">
      <c r="A2414" s="13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t="e">
        <f t="shared" si="37"/>
        <v>#DIV/0!</v>
      </c>
    </row>
    <row r="2415" spans="1:17" ht="42.75" hidden="1" x14ac:dyDescent="0.45">
      <c r="A2415" s="13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>
        <f t="shared" si="37"/>
        <v>8.3333333333333339</v>
      </c>
    </row>
    <row r="2416" spans="1:17" ht="42.75" hidden="1" x14ac:dyDescent="0.45">
      <c r="A2416" s="13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>
        <f t="shared" si="37"/>
        <v>35.384615384615387</v>
      </c>
    </row>
    <row r="2417" spans="1:17" ht="42.75" hidden="1" x14ac:dyDescent="0.45">
      <c r="A2417" s="13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>
        <f t="shared" si="37"/>
        <v>55.833333333333336</v>
      </c>
    </row>
    <row r="2418" spans="1:17" ht="42.75" hidden="1" x14ac:dyDescent="0.45">
      <c r="A2418" s="13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>
        <f t="shared" si="37"/>
        <v>5</v>
      </c>
    </row>
    <row r="2419" spans="1:17" ht="42.75" hidden="1" x14ac:dyDescent="0.45">
      <c r="A2419" s="13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t="e">
        <f t="shared" si="37"/>
        <v>#DIV/0!</v>
      </c>
    </row>
    <row r="2420" spans="1:17" hidden="1" x14ac:dyDescent="0.45">
      <c r="A2420" s="13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>
        <f t="shared" si="37"/>
        <v>1</v>
      </c>
    </row>
    <row r="2421" spans="1:17" ht="42.75" hidden="1" x14ac:dyDescent="0.45">
      <c r="A2421" s="13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t="e">
        <f t="shared" si="37"/>
        <v>#DIV/0!</v>
      </c>
    </row>
    <row r="2422" spans="1:17" ht="42.75" hidden="1" x14ac:dyDescent="0.45">
      <c r="A2422" s="13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>
        <f t="shared" si="37"/>
        <v>69.472222222222229</v>
      </c>
    </row>
    <row r="2423" spans="1:17" ht="28.5" hidden="1" x14ac:dyDescent="0.45">
      <c r="A2423" s="1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>
        <f t="shared" si="37"/>
        <v>1</v>
      </c>
    </row>
    <row r="2424" spans="1:17" ht="28.5" hidden="1" x14ac:dyDescent="0.45">
      <c r="A2424" s="13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>
        <f t="shared" si="37"/>
        <v>1</v>
      </c>
    </row>
    <row r="2425" spans="1:17" ht="42.75" hidden="1" x14ac:dyDescent="0.45">
      <c r="A2425" s="13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>
        <f t="shared" si="37"/>
        <v>8</v>
      </c>
    </row>
    <row r="2426" spans="1:17" ht="28.5" hidden="1" x14ac:dyDescent="0.45">
      <c r="A2426" s="13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>
        <f t="shared" si="37"/>
        <v>34.444444444444443</v>
      </c>
    </row>
    <row r="2427" spans="1:17" ht="42.75" hidden="1" x14ac:dyDescent="0.45">
      <c r="A2427" s="13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>
        <f t="shared" si="37"/>
        <v>1</v>
      </c>
    </row>
    <row r="2428" spans="1:17" ht="42.75" hidden="1" x14ac:dyDescent="0.45">
      <c r="A2428" s="13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t="e">
        <f t="shared" si="37"/>
        <v>#DIV/0!</v>
      </c>
    </row>
    <row r="2429" spans="1:17" ht="28.5" hidden="1" x14ac:dyDescent="0.45">
      <c r="A2429" s="13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>
        <f t="shared" si="37"/>
        <v>1</v>
      </c>
    </row>
    <row r="2430" spans="1:17" ht="28.5" hidden="1" x14ac:dyDescent="0.45">
      <c r="A2430" s="13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>
        <f t="shared" si="37"/>
        <v>1</v>
      </c>
    </row>
    <row r="2431" spans="1:17" ht="42.75" hidden="1" x14ac:dyDescent="0.45">
      <c r="A2431" s="13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>
        <f t="shared" si="37"/>
        <v>501.25</v>
      </c>
    </row>
    <row r="2432" spans="1:17" ht="42.75" hidden="1" x14ac:dyDescent="0.45">
      <c r="A2432" s="13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>
        <f t="shared" si="37"/>
        <v>10.5</v>
      </c>
    </row>
    <row r="2433" spans="1:17" ht="28.5" hidden="1" x14ac:dyDescent="0.45">
      <c r="A2433" s="1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>
        <f t="shared" si="37"/>
        <v>1</v>
      </c>
    </row>
    <row r="2434" spans="1:17" ht="42.75" hidden="1" x14ac:dyDescent="0.45">
      <c r="A2434" s="13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>
        <f t="shared" si="37"/>
        <v>1</v>
      </c>
    </row>
    <row r="2435" spans="1:17" ht="42.75" hidden="1" x14ac:dyDescent="0.45">
      <c r="A2435" s="13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t="e">
        <f t="shared" ref="Q2435:Q2498" si="38">AVERAGE(E2435/L2435)</f>
        <v>#DIV/0!</v>
      </c>
    </row>
    <row r="2436" spans="1:17" ht="42.75" hidden="1" x14ac:dyDescent="0.45">
      <c r="A2436" s="13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>
        <f t="shared" si="38"/>
        <v>13</v>
      </c>
    </row>
    <row r="2437" spans="1:17" ht="42.75" hidden="1" x14ac:dyDescent="0.45">
      <c r="A2437" s="13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>
        <f t="shared" si="38"/>
        <v>306</v>
      </c>
    </row>
    <row r="2438" spans="1:17" ht="42.75" hidden="1" x14ac:dyDescent="0.45">
      <c r="A2438" s="13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>
        <f t="shared" si="38"/>
        <v>22.5</v>
      </c>
    </row>
    <row r="2439" spans="1:17" ht="42.75" hidden="1" x14ac:dyDescent="0.45">
      <c r="A2439" s="13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t="e">
        <f t="shared" si="38"/>
        <v>#DIV/0!</v>
      </c>
    </row>
    <row r="2440" spans="1:17" ht="42.75" hidden="1" x14ac:dyDescent="0.45">
      <c r="A2440" s="13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>
        <f t="shared" si="38"/>
        <v>50</v>
      </c>
    </row>
    <row r="2441" spans="1:17" ht="42.75" hidden="1" x14ac:dyDescent="0.45">
      <c r="A2441" s="13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t="e">
        <f t="shared" si="38"/>
        <v>#DIV/0!</v>
      </c>
    </row>
    <row r="2442" spans="1:17" ht="28.5" hidden="1" x14ac:dyDescent="0.45">
      <c r="A2442" s="13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>
        <f t="shared" si="38"/>
        <v>5</v>
      </c>
    </row>
    <row r="2443" spans="1:17" ht="28.5" hidden="1" x14ac:dyDescent="0.45">
      <c r="A2443" s="1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>
        <f t="shared" si="38"/>
        <v>74.22935779816514</v>
      </c>
    </row>
    <row r="2444" spans="1:17" ht="28.5" hidden="1" x14ac:dyDescent="0.45">
      <c r="A2444" s="13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>
        <f t="shared" si="38"/>
        <v>81.252688172043008</v>
      </c>
    </row>
    <row r="2445" spans="1:17" ht="42.75" hidden="1" x14ac:dyDescent="0.45">
      <c r="A2445" s="13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>
        <f t="shared" si="38"/>
        <v>130.23469453376205</v>
      </c>
    </row>
    <row r="2446" spans="1:17" ht="42.75" hidden="1" x14ac:dyDescent="0.45">
      <c r="A2446" s="13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>
        <f t="shared" si="38"/>
        <v>53.409836065573771</v>
      </c>
    </row>
    <row r="2447" spans="1:17" ht="57" hidden="1" x14ac:dyDescent="0.45">
      <c r="A2447" s="13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>
        <f t="shared" si="38"/>
        <v>75.130434782608702</v>
      </c>
    </row>
    <row r="2448" spans="1:17" ht="42.75" hidden="1" x14ac:dyDescent="0.45">
      <c r="A2448" s="13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>
        <f t="shared" si="38"/>
        <v>75.666666666666671</v>
      </c>
    </row>
    <row r="2449" spans="1:17" ht="42.75" hidden="1" x14ac:dyDescent="0.45">
      <c r="A2449" s="13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>
        <f t="shared" si="38"/>
        <v>31.691394658753708</v>
      </c>
    </row>
    <row r="2450" spans="1:17" ht="42.75" hidden="1" x14ac:dyDescent="0.45">
      <c r="A2450" s="13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>
        <f t="shared" si="38"/>
        <v>47.777777777777779</v>
      </c>
    </row>
    <row r="2451" spans="1:17" ht="42.75" hidden="1" x14ac:dyDescent="0.45">
      <c r="A2451" s="13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>
        <f t="shared" si="38"/>
        <v>90</v>
      </c>
    </row>
    <row r="2452" spans="1:17" ht="42.75" hidden="1" x14ac:dyDescent="0.45">
      <c r="A2452" s="13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>
        <f t="shared" si="38"/>
        <v>149.31401960784314</v>
      </c>
    </row>
    <row r="2453" spans="1:17" ht="42.75" hidden="1" x14ac:dyDescent="0.45">
      <c r="A2453" s="1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>
        <f t="shared" si="38"/>
        <v>62.06989247311828</v>
      </c>
    </row>
    <row r="2454" spans="1:17" ht="42.75" hidden="1" x14ac:dyDescent="0.45">
      <c r="A2454" s="13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>
        <f t="shared" si="38"/>
        <v>53.4</v>
      </c>
    </row>
    <row r="2455" spans="1:17" ht="42.75" hidden="1" x14ac:dyDescent="0.45">
      <c r="A2455" s="13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>
        <f t="shared" si="38"/>
        <v>69.268656716417908</v>
      </c>
    </row>
    <row r="2456" spans="1:17" ht="42.75" hidden="1" x14ac:dyDescent="0.45">
      <c r="A2456" s="13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>
        <f t="shared" si="38"/>
        <v>271.50769230769231</v>
      </c>
    </row>
    <row r="2457" spans="1:17" ht="42.75" hidden="1" x14ac:dyDescent="0.45">
      <c r="A2457" s="13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>
        <f t="shared" si="38"/>
        <v>34.125</v>
      </c>
    </row>
    <row r="2458" spans="1:17" ht="42.75" hidden="1" x14ac:dyDescent="0.45">
      <c r="A2458" s="13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>
        <f t="shared" si="38"/>
        <v>40.492537313432834</v>
      </c>
    </row>
    <row r="2459" spans="1:17" ht="42.75" hidden="1" x14ac:dyDescent="0.45">
      <c r="A2459" s="13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>
        <f t="shared" si="38"/>
        <v>189.75806451612902</v>
      </c>
    </row>
    <row r="2460" spans="1:17" ht="42.75" hidden="1" x14ac:dyDescent="0.45">
      <c r="A2460" s="13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>
        <f t="shared" si="38"/>
        <v>68.862499999999997</v>
      </c>
    </row>
    <row r="2461" spans="1:17" ht="42.75" hidden="1" x14ac:dyDescent="0.45">
      <c r="A2461" s="13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>
        <f t="shared" si="38"/>
        <v>108.77659574468085</v>
      </c>
    </row>
    <row r="2462" spans="1:17" ht="42.75" hidden="1" x14ac:dyDescent="0.45">
      <c r="A2462" s="13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>
        <f t="shared" si="38"/>
        <v>125.98529411764706</v>
      </c>
    </row>
    <row r="2463" spans="1:17" ht="42.75" hidden="1" x14ac:dyDescent="0.45">
      <c r="A2463" s="1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>
        <f t="shared" si="38"/>
        <v>90.523255813953483</v>
      </c>
    </row>
    <row r="2464" spans="1:17" ht="42.75" hidden="1" x14ac:dyDescent="0.45">
      <c r="A2464" s="13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>
        <f t="shared" si="38"/>
        <v>28.880434782608695</v>
      </c>
    </row>
    <row r="2465" spans="1:17" hidden="1" x14ac:dyDescent="0.45">
      <c r="A2465" s="13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>
        <f t="shared" si="38"/>
        <v>31</v>
      </c>
    </row>
    <row r="2466" spans="1:17" ht="42.75" hidden="1" x14ac:dyDescent="0.45">
      <c r="A2466" s="13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>
        <f t="shared" si="38"/>
        <v>51.674418604651166</v>
      </c>
    </row>
    <row r="2467" spans="1:17" ht="28.5" hidden="1" x14ac:dyDescent="0.45">
      <c r="A2467" s="13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>
        <f t="shared" si="38"/>
        <v>26.270833333333332</v>
      </c>
    </row>
    <row r="2468" spans="1:17" ht="42.75" hidden="1" x14ac:dyDescent="0.45">
      <c r="A2468" s="13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>
        <f t="shared" si="38"/>
        <v>48.07692307692308</v>
      </c>
    </row>
    <row r="2469" spans="1:17" ht="42.75" hidden="1" x14ac:dyDescent="0.45">
      <c r="A2469" s="13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>
        <f t="shared" si="38"/>
        <v>27.558139534883722</v>
      </c>
    </row>
    <row r="2470" spans="1:17" ht="28.5" hidden="1" x14ac:dyDescent="0.45">
      <c r="A2470" s="13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>
        <f t="shared" si="38"/>
        <v>36.97137931034483</v>
      </c>
    </row>
    <row r="2471" spans="1:17" ht="42.75" hidden="1" x14ac:dyDescent="0.45">
      <c r="A2471" s="13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>
        <f t="shared" si="38"/>
        <v>29.021276595744681</v>
      </c>
    </row>
    <row r="2472" spans="1:17" ht="42.75" hidden="1" x14ac:dyDescent="0.45">
      <c r="A2472" s="13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>
        <f t="shared" si="38"/>
        <v>28.65666666666667</v>
      </c>
    </row>
    <row r="2473" spans="1:17" ht="42.75" hidden="1" x14ac:dyDescent="0.45">
      <c r="A2473" s="1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>
        <f t="shared" si="38"/>
        <v>37.647058823529413</v>
      </c>
    </row>
    <row r="2474" spans="1:17" ht="57" hidden="1" x14ac:dyDescent="0.45">
      <c r="A2474" s="13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>
        <f t="shared" si="38"/>
        <v>97.904038461538462</v>
      </c>
    </row>
    <row r="2475" spans="1:17" ht="42.75" hidden="1" x14ac:dyDescent="0.45">
      <c r="A2475" s="13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>
        <f t="shared" si="38"/>
        <v>42.553191489361701</v>
      </c>
    </row>
    <row r="2476" spans="1:17" ht="57" hidden="1" x14ac:dyDescent="0.45">
      <c r="A2476" s="13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>
        <f t="shared" si="38"/>
        <v>131.58368421052631</v>
      </c>
    </row>
    <row r="2477" spans="1:17" ht="28.5" hidden="1" x14ac:dyDescent="0.45">
      <c r="A2477" s="13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>
        <f t="shared" si="38"/>
        <v>32.320987654320987</v>
      </c>
    </row>
    <row r="2478" spans="1:17" ht="42.75" hidden="1" x14ac:dyDescent="0.45">
      <c r="A2478" s="13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>
        <f t="shared" si="38"/>
        <v>61.103999999999999</v>
      </c>
    </row>
    <row r="2479" spans="1:17" ht="28.5" hidden="1" x14ac:dyDescent="0.45">
      <c r="A2479" s="13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>
        <f t="shared" si="38"/>
        <v>31.341463414634145</v>
      </c>
    </row>
    <row r="2480" spans="1:17" ht="42.75" hidden="1" x14ac:dyDescent="0.45">
      <c r="A2480" s="13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>
        <f t="shared" si="38"/>
        <v>129.1139240506329</v>
      </c>
    </row>
    <row r="2481" spans="1:17" ht="28.5" hidden="1" x14ac:dyDescent="0.45">
      <c r="A2481" s="13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>
        <f t="shared" si="38"/>
        <v>25.020624999999999</v>
      </c>
    </row>
    <row r="2482" spans="1:17" ht="42.75" hidden="1" x14ac:dyDescent="0.45">
      <c r="A2482" s="13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>
        <f t="shared" si="38"/>
        <v>250</v>
      </c>
    </row>
    <row r="2483" spans="1:17" ht="42.75" hidden="1" x14ac:dyDescent="0.45">
      <c r="A2483" s="1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>
        <f t="shared" si="38"/>
        <v>47.541473684210523</v>
      </c>
    </row>
    <row r="2484" spans="1:17" ht="42.75" hidden="1" x14ac:dyDescent="0.45">
      <c r="A2484" s="13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>
        <f t="shared" si="38"/>
        <v>40.04</v>
      </c>
    </row>
    <row r="2485" spans="1:17" ht="28.5" hidden="1" x14ac:dyDescent="0.45">
      <c r="A2485" s="13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>
        <f t="shared" si="38"/>
        <v>65.84210526315789</v>
      </c>
    </row>
    <row r="2486" spans="1:17" ht="42.75" hidden="1" x14ac:dyDescent="0.45">
      <c r="A2486" s="13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>
        <f t="shared" si="38"/>
        <v>46.401222222222216</v>
      </c>
    </row>
    <row r="2487" spans="1:17" ht="42.75" hidden="1" x14ac:dyDescent="0.45">
      <c r="A2487" s="13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>
        <f t="shared" si="38"/>
        <v>50.365853658536587</v>
      </c>
    </row>
    <row r="2488" spans="1:17" ht="42.75" hidden="1" x14ac:dyDescent="0.45">
      <c r="A2488" s="13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>
        <f t="shared" si="38"/>
        <v>26.566666666666666</v>
      </c>
    </row>
    <row r="2489" spans="1:17" ht="42.75" hidden="1" x14ac:dyDescent="0.45">
      <c r="A2489" s="13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>
        <f t="shared" si="38"/>
        <v>39.493684210526318</v>
      </c>
    </row>
    <row r="2490" spans="1:17" ht="42.75" hidden="1" x14ac:dyDescent="0.45">
      <c r="A2490" s="13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>
        <f t="shared" si="38"/>
        <v>49.246153846153845</v>
      </c>
    </row>
    <row r="2491" spans="1:17" ht="42.75" hidden="1" x14ac:dyDescent="0.45">
      <c r="A2491" s="13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>
        <f t="shared" si="38"/>
        <v>62.38</v>
      </c>
    </row>
    <row r="2492" spans="1:17" ht="42.75" hidden="1" x14ac:dyDescent="0.45">
      <c r="A2492" s="13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>
        <f t="shared" si="38"/>
        <v>37.9375</v>
      </c>
    </row>
    <row r="2493" spans="1:17" ht="42.75" hidden="1" x14ac:dyDescent="0.45">
      <c r="A2493" s="1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>
        <f t="shared" si="38"/>
        <v>51.6</v>
      </c>
    </row>
    <row r="2494" spans="1:17" ht="28.5" hidden="1" x14ac:dyDescent="0.45">
      <c r="A2494" s="13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>
        <f t="shared" si="38"/>
        <v>27.777777777777779</v>
      </c>
    </row>
    <row r="2495" spans="1:17" ht="42.75" hidden="1" x14ac:dyDescent="0.45">
      <c r="A2495" s="13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>
        <f t="shared" si="38"/>
        <v>99.382239382239376</v>
      </c>
    </row>
    <row r="2496" spans="1:17" ht="42.75" hidden="1" x14ac:dyDescent="0.45">
      <c r="A2496" s="13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>
        <f t="shared" si="38"/>
        <v>38.848205128205123</v>
      </c>
    </row>
    <row r="2497" spans="1:17" ht="42.75" hidden="1" x14ac:dyDescent="0.45">
      <c r="A2497" s="13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>
        <f t="shared" si="38"/>
        <v>45.548809523809524</v>
      </c>
    </row>
    <row r="2498" spans="1:17" ht="28.5" hidden="1" x14ac:dyDescent="0.45">
      <c r="A2498" s="13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>
        <f t="shared" si="38"/>
        <v>600</v>
      </c>
    </row>
    <row r="2499" spans="1:17" ht="42.75" hidden="1" x14ac:dyDescent="0.45">
      <c r="A2499" s="13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>
        <f t="shared" ref="Q2499:Q2562" si="39">AVERAGE(E2499/L2499)</f>
        <v>80.551071428571419</v>
      </c>
    </row>
    <row r="2500" spans="1:17" ht="42.75" hidden="1" x14ac:dyDescent="0.45">
      <c r="A2500" s="13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>
        <f t="shared" si="39"/>
        <v>52.8</v>
      </c>
    </row>
    <row r="2501" spans="1:17" ht="42.75" hidden="1" x14ac:dyDescent="0.45">
      <c r="A2501" s="13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>
        <f t="shared" si="39"/>
        <v>47.676470588235297</v>
      </c>
    </row>
    <row r="2502" spans="1:17" ht="42.75" hidden="1" x14ac:dyDescent="0.45">
      <c r="A2502" s="13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>
        <f t="shared" si="39"/>
        <v>23.448275862068964</v>
      </c>
    </row>
    <row r="2503" spans="1:17" ht="42.75" hidden="1" x14ac:dyDescent="0.45">
      <c r="A2503" s="1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>
        <f t="shared" si="39"/>
        <v>40.142857142857146</v>
      </c>
    </row>
    <row r="2504" spans="1:17" ht="42.75" hidden="1" x14ac:dyDescent="0.45">
      <c r="A2504" s="13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>
        <f t="shared" si="39"/>
        <v>17.2</v>
      </c>
    </row>
    <row r="2505" spans="1:17" ht="42.75" hidden="1" x14ac:dyDescent="0.45">
      <c r="A2505" s="13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t="e">
        <f t="shared" si="39"/>
        <v>#DIV/0!</v>
      </c>
    </row>
    <row r="2506" spans="1:17" ht="28.5" hidden="1" x14ac:dyDescent="0.45">
      <c r="A2506" s="13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t="e">
        <f t="shared" si="39"/>
        <v>#DIV/0!</v>
      </c>
    </row>
    <row r="2507" spans="1:17" ht="57" hidden="1" x14ac:dyDescent="0.45">
      <c r="A2507" s="13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t="e">
        <f t="shared" si="39"/>
        <v>#DIV/0!</v>
      </c>
    </row>
    <row r="2508" spans="1:17" ht="42.75" hidden="1" x14ac:dyDescent="0.45">
      <c r="A2508" s="13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>
        <f t="shared" si="39"/>
        <v>15</v>
      </c>
    </row>
    <row r="2509" spans="1:17" hidden="1" x14ac:dyDescent="0.45">
      <c r="A2509" s="13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t="e">
        <f t="shared" si="39"/>
        <v>#DIV/0!</v>
      </c>
    </row>
    <row r="2510" spans="1:17" ht="42.75" hidden="1" x14ac:dyDescent="0.45">
      <c r="A2510" s="13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t="e">
        <f t="shared" si="39"/>
        <v>#DIV/0!</v>
      </c>
    </row>
    <row r="2511" spans="1:17" ht="42.75" hidden="1" x14ac:dyDescent="0.45">
      <c r="A2511" s="13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>
        <f t="shared" si="39"/>
        <v>35.714285714285715</v>
      </c>
    </row>
    <row r="2512" spans="1:17" ht="42.75" hidden="1" x14ac:dyDescent="0.45">
      <c r="A2512" s="13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>
        <f t="shared" si="39"/>
        <v>37.5</v>
      </c>
    </row>
    <row r="2513" spans="1:17" ht="42.75" hidden="1" x14ac:dyDescent="0.45">
      <c r="A2513" s="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t="e">
        <f t="shared" si="39"/>
        <v>#DIV/0!</v>
      </c>
    </row>
    <row r="2514" spans="1:17" ht="42.75" hidden="1" x14ac:dyDescent="0.45">
      <c r="A2514" s="13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t="e">
        <f t="shared" si="39"/>
        <v>#DIV/0!</v>
      </c>
    </row>
    <row r="2515" spans="1:17" ht="42.75" hidden="1" x14ac:dyDescent="0.45">
      <c r="A2515" s="13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t="e">
        <f t="shared" si="39"/>
        <v>#DIV/0!</v>
      </c>
    </row>
    <row r="2516" spans="1:17" ht="42.75" hidden="1" x14ac:dyDescent="0.45">
      <c r="A2516" s="13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>
        <f t="shared" si="39"/>
        <v>52.5</v>
      </c>
    </row>
    <row r="2517" spans="1:17" ht="42.75" hidden="1" x14ac:dyDescent="0.45">
      <c r="A2517" s="13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>
        <f t="shared" si="39"/>
        <v>77.5</v>
      </c>
    </row>
    <row r="2518" spans="1:17" ht="42.75" hidden="1" x14ac:dyDescent="0.45">
      <c r="A2518" s="13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t="e">
        <f t="shared" si="39"/>
        <v>#DIV/0!</v>
      </c>
    </row>
    <row r="2519" spans="1:17" ht="42.75" hidden="1" x14ac:dyDescent="0.45">
      <c r="A2519" s="13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>
        <f t="shared" si="39"/>
        <v>53.545454545454547</v>
      </c>
    </row>
    <row r="2520" spans="1:17" ht="42.75" hidden="1" x14ac:dyDescent="0.45">
      <c r="A2520" s="13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t="e">
        <f t="shared" si="39"/>
        <v>#DIV/0!</v>
      </c>
    </row>
    <row r="2521" spans="1:17" ht="28.5" hidden="1" x14ac:dyDescent="0.45">
      <c r="A2521" s="13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>
        <f t="shared" si="39"/>
        <v>16.25</v>
      </c>
    </row>
    <row r="2522" spans="1:17" ht="42.75" hidden="1" x14ac:dyDescent="0.45">
      <c r="A2522" s="13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t="e">
        <f t="shared" si="39"/>
        <v>#DIV/0!</v>
      </c>
    </row>
    <row r="2523" spans="1:17" ht="57" hidden="1" x14ac:dyDescent="0.45">
      <c r="A2523" s="1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>
        <f t="shared" si="39"/>
        <v>103.68174242424243</v>
      </c>
    </row>
    <row r="2524" spans="1:17" ht="42.75" hidden="1" x14ac:dyDescent="0.45">
      <c r="A2524" s="13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>
        <f t="shared" si="39"/>
        <v>185.18518518518519</v>
      </c>
    </row>
    <row r="2525" spans="1:17" ht="42.75" hidden="1" x14ac:dyDescent="0.45">
      <c r="A2525" s="13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>
        <f t="shared" si="39"/>
        <v>54.153846153846153</v>
      </c>
    </row>
    <row r="2526" spans="1:17" ht="28.5" hidden="1" x14ac:dyDescent="0.45">
      <c r="A2526" s="13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>
        <f t="shared" si="39"/>
        <v>177.2093023255814</v>
      </c>
    </row>
    <row r="2527" spans="1:17" ht="42.75" hidden="1" x14ac:dyDescent="0.45">
      <c r="A2527" s="13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>
        <f t="shared" si="39"/>
        <v>100.325</v>
      </c>
    </row>
    <row r="2528" spans="1:17" ht="42.75" hidden="1" x14ac:dyDescent="0.45">
      <c r="A2528" s="13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>
        <f t="shared" si="39"/>
        <v>136.90909090909091</v>
      </c>
    </row>
    <row r="2529" spans="1:17" ht="42.75" hidden="1" x14ac:dyDescent="0.45">
      <c r="A2529" s="13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>
        <f t="shared" si="39"/>
        <v>57.535211267605632</v>
      </c>
    </row>
    <row r="2530" spans="1:17" ht="42.75" hidden="1" x14ac:dyDescent="0.45">
      <c r="A2530" s="13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>
        <f t="shared" si="39"/>
        <v>52.962839506172834</v>
      </c>
    </row>
    <row r="2531" spans="1:17" ht="28.5" hidden="1" x14ac:dyDescent="0.45">
      <c r="A2531" s="13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>
        <f t="shared" si="39"/>
        <v>82.328947368421055</v>
      </c>
    </row>
    <row r="2532" spans="1:17" ht="42.75" hidden="1" x14ac:dyDescent="0.45">
      <c r="A2532" s="13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>
        <f t="shared" si="39"/>
        <v>135.41666666666666</v>
      </c>
    </row>
    <row r="2533" spans="1:17" ht="42.75" hidden="1" x14ac:dyDescent="0.45">
      <c r="A2533" s="1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>
        <f t="shared" si="39"/>
        <v>74.06557377049181</v>
      </c>
    </row>
    <row r="2534" spans="1:17" ht="42.75" hidden="1" x14ac:dyDescent="0.45">
      <c r="A2534" s="13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>
        <f t="shared" si="39"/>
        <v>84.083333333333329</v>
      </c>
    </row>
    <row r="2535" spans="1:17" ht="42.75" hidden="1" x14ac:dyDescent="0.45">
      <c r="A2535" s="13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>
        <f t="shared" si="39"/>
        <v>61.029411764705884</v>
      </c>
    </row>
    <row r="2536" spans="1:17" ht="57" hidden="1" x14ac:dyDescent="0.45">
      <c r="A2536" s="13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>
        <f t="shared" si="39"/>
        <v>150</v>
      </c>
    </row>
    <row r="2537" spans="1:17" hidden="1" x14ac:dyDescent="0.45">
      <c r="A2537" s="13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>
        <f t="shared" si="39"/>
        <v>266.08974358974359</v>
      </c>
    </row>
    <row r="2538" spans="1:17" ht="42.75" hidden="1" x14ac:dyDescent="0.45">
      <c r="A2538" s="13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>
        <f t="shared" si="39"/>
        <v>7.25</v>
      </c>
    </row>
    <row r="2539" spans="1:17" ht="42.75" hidden="1" x14ac:dyDescent="0.45">
      <c r="A2539" s="13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>
        <f t="shared" si="39"/>
        <v>100</v>
      </c>
    </row>
    <row r="2540" spans="1:17" ht="28.5" hidden="1" x14ac:dyDescent="0.45">
      <c r="A2540" s="13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>
        <f t="shared" si="39"/>
        <v>109.96308108108107</v>
      </c>
    </row>
    <row r="2541" spans="1:17" ht="42.75" hidden="1" x14ac:dyDescent="0.45">
      <c r="A2541" s="13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>
        <f t="shared" si="39"/>
        <v>169.91525423728814</v>
      </c>
    </row>
    <row r="2542" spans="1:17" ht="42.75" hidden="1" x14ac:dyDescent="0.45">
      <c r="A2542" s="13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>
        <f t="shared" si="39"/>
        <v>95.740740740740748</v>
      </c>
    </row>
    <row r="2543" spans="1:17" ht="57" hidden="1" x14ac:dyDescent="0.45">
      <c r="A2543" s="1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>
        <f t="shared" si="39"/>
        <v>59.460317460317462</v>
      </c>
    </row>
    <row r="2544" spans="1:17" ht="42.75" hidden="1" x14ac:dyDescent="0.45">
      <c r="A2544" s="13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>
        <f t="shared" si="39"/>
        <v>55.769230769230766</v>
      </c>
    </row>
    <row r="2545" spans="1:17" ht="42.75" hidden="1" x14ac:dyDescent="0.45">
      <c r="A2545" s="13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>
        <f t="shared" si="39"/>
        <v>30.076923076923077</v>
      </c>
    </row>
    <row r="2546" spans="1:17" ht="42.75" hidden="1" x14ac:dyDescent="0.45">
      <c r="A2546" s="13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>
        <f t="shared" si="39"/>
        <v>88.438596491228068</v>
      </c>
    </row>
    <row r="2547" spans="1:17" ht="42.75" hidden="1" x14ac:dyDescent="0.45">
      <c r="A2547" s="13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>
        <f t="shared" si="39"/>
        <v>64.032786885245898</v>
      </c>
    </row>
    <row r="2548" spans="1:17" ht="42.75" hidden="1" x14ac:dyDescent="0.45">
      <c r="A2548" s="13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>
        <f t="shared" si="39"/>
        <v>60.153846153846153</v>
      </c>
    </row>
    <row r="2549" spans="1:17" ht="42.75" hidden="1" x14ac:dyDescent="0.45">
      <c r="A2549" s="13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>
        <f t="shared" si="39"/>
        <v>49.194029850746269</v>
      </c>
    </row>
    <row r="2550" spans="1:17" ht="42.75" hidden="1" x14ac:dyDescent="0.45">
      <c r="A2550" s="13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>
        <f t="shared" si="39"/>
        <v>165.16216216216216</v>
      </c>
    </row>
    <row r="2551" spans="1:17" ht="42.75" hidden="1" x14ac:dyDescent="0.45">
      <c r="A2551" s="13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>
        <f t="shared" si="39"/>
        <v>43.621621621621621</v>
      </c>
    </row>
    <row r="2552" spans="1:17" ht="42.75" hidden="1" x14ac:dyDescent="0.45">
      <c r="A2552" s="13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>
        <f t="shared" si="39"/>
        <v>43.7</v>
      </c>
    </row>
    <row r="2553" spans="1:17" ht="42.75" hidden="1" x14ac:dyDescent="0.45">
      <c r="A2553" s="1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>
        <f t="shared" si="39"/>
        <v>67.419642857142861</v>
      </c>
    </row>
    <row r="2554" spans="1:17" ht="42.75" hidden="1" x14ac:dyDescent="0.45">
      <c r="A2554" s="13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>
        <f t="shared" si="39"/>
        <v>177.5</v>
      </c>
    </row>
    <row r="2555" spans="1:17" ht="42.75" hidden="1" x14ac:dyDescent="0.45">
      <c r="A2555" s="13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>
        <f t="shared" si="39"/>
        <v>38.883333333333333</v>
      </c>
    </row>
    <row r="2556" spans="1:17" ht="42.75" hidden="1" x14ac:dyDescent="0.45">
      <c r="A2556" s="13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>
        <f t="shared" si="39"/>
        <v>54.985074626865675</v>
      </c>
    </row>
    <row r="2557" spans="1:17" ht="42.75" hidden="1" x14ac:dyDescent="0.45">
      <c r="A2557" s="13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>
        <f t="shared" si="39"/>
        <v>61.342857142857142</v>
      </c>
    </row>
    <row r="2558" spans="1:17" ht="42.75" hidden="1" x14ac:dyDescent="0.45">
      <c r="A2558" s="13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>
        <f t="shared" si="39"/>
        <v>23.117647058823529</v>
      </c>
    </row>
    <row r="2559" spans="1:17" ht="28.5" hidden="1" x14ac:dyDescent="0.45">
      <c r="A2559" s="13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>
        <f t="shared" si="39"/>
        <v>29.611111111111111</v>
      </c>
    </row>
    <row r="2560" spans="1:17" ht="28.5" hidden="1" x14ac:dyDescent="0.45">
      <c r="A2560" s="13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>
        <f t="shared" si="39"/>
        <v>75.611111111111114</v>
      </c>
    </row>
    <row r="2561" spans="1:17" ht="42.75" hidden="1" x14ac:dyDescent="0.45">
      <c r="A2561" s="13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>
        <f t="shared" si="39"/>
        <v>35.6</v>
      </c>
    </row>
    <row r="2562" spans="1:17" ht="42.75" hidden="1" x14ac:dyDescent="0.45">
      <c r="A2562" s="13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>
        <f t="shared" si="39"/>
        <v>143</v>
      </c>
    </row>
    <row r="2563" spans="1:17" ht="42.75" hidden="1" x14ac:dyDescent="0.45">
      <c r="A2563" s="1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t="e">
        <f t="shared" ref="Q2563:Q2626" si="40">AVERAGE(E2563/L2563)</f>
        <v>#DIV/0!</v>
      </c>
    </row>
    <row r="2564" spans="1:17" ht="57" hidden="1" x14ac:dyDescent="0.45">
      <c r="A2564" s="13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>
        <f t="shared" si="40"/>
        <v>25</v>
      </c>
    </row>
    <row r="2565" spans="1:17" ht="28.5" hidden="1" x14ac:dyDescent="0.45">
      <c r="A2565" s="13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t="e">
        <f t="shared" si="40"/>
        <v>#DIV/0!</v>
      </c>
    </row>
    <row r="2566" spans="1:17" ht="42.75" hidden="1" x14ac:dyDescent="0.45">
      <c r="A2566" s="13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t="e">
        <f t="shared" si="40"/>
        <v>#DIV/0!</v>
      </c>
    </row>
    <row r="2567" spans="1:17" ht="42.75" hidden="1" x14ac:dyDescent="0.45">
      <c r="A2567" s="13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>
        <f t="shared" si="40"/>
        <v>100</v>
      </c>
    </row>
    <row r="2568" spans="1:17" ht="42.75" hidden="1" x14ac:dyDescent="0.45">
      <c r="A2568" s="13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t="e">
        <f t="shared" si="40"/>
        <v>#DIV/0!</v>
      </c>
    </row>
    <row r="2569" spans="1:17" ht="42.75" hidden="1" x14ac:dyDescent="0.45">
      <c r="A2569" s="13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>
        <f t="shared" si="40"/>
        <v>60</v>
      </c>
    </row>
    <row r="2570" spans="1:17" ht="42.75" hidden="1" x14ac:dyDescent="0.45">
      <c r="A2570" s="13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>
        <f t="shared" si="40"/>
        <v>50</v>
      </c>
    </row>
    <row r="2571" spans="1:17" ht="42.75" hidden="1" x14ac:dyDescent="0.45">
      <c r="A2571" s="13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>
        <f t="shared" si="40"/>
        <v>72.5</v>
      </c>
    </row>
    <row r="2572" spans="1:17" ht="42.75" hidden="1" x14ac:dyDescent="0.45">
      <c r="A2572" s="13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>
        <f t="shared" si="40"/>
        <v>29.5</v>
      </c>
    </row>
    <row r="2573" spans="1:17" ht="42.75" hidden="1" x14ac:dyDescent="0.45">
      <c r="A2573" s="1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>
        <f t="shared" si="40"/>
        <v>62.5</v>
      </c>
    </row>
    <row r="2574" spans="1:17" ht="42.75" hidden="1" x14ac:dyDescent="0.45">
      <c r="A2574" s="13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t="e">
        <f t="shared" si="40"/>
        <v>#DIV/0!</v>
      </c>
    </row>
    <row r="2575" spans="1:17" ht="42.75" hidden="1" x14ac:dyDescent="0.45">
      <c r="A2575" s="13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t="e">
        <f t="shared" si="40"/>
        <v>#DIV/0!</v>
      </c>
    </row>
    <row r="2576" spans="1:17" ht="42.75" hidden="1" x14ac:dyDescent="0.45">
      <c r="A2576" s="13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t="e">
        <f t="shared" si="40"/>
        <v>#DIV/0!</v>
      </c>
    </row>
    <row r="2577" spans="1:17" ht="42.75" hidden="1" x14ac:dyDescent="0.45">
      <c r="A2577" s="13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t="e">
        <f t="shared" si="40"/>
        <v>#DIV/0!</v>
      </c>
    </row>
    <row r="2578" spans="1:17" ht="28.5" hidden="1" x14ac:dyDescent="0.45">
      <c r="A2578" s="13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t="e">
        <f t="shared" si="40"/>
        <v>#DIV/0!</v>
      </c>
    </row>
    <row r="2579" spans="1:17" ht="42.75" hidden="1" x14ac:dyDescent="0.45">
      <c r="A2579" s="13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t="e">
        <f t="shared" si="40"/>
        <v>#DIV/0!</v>
      </c>
    </row>
    <row r="2580" spans="1:17" ht="42.75" hidden="1" x14ac:dyDescent="0.45">
      <c r="A2580" s="13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t="e">
        <f t="shared" si="40"/>
        <v>#DIV/0!</v>
      </c>
    </row>
    <row r="2581" spans="1:17" ht="42.75" hidden="1" x14ac:dyDescent="0.45">
      <c r="A2581" s="13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>
        <f t="shared" si="40"/>
        <v>23.083333333333332</v>
      </c>
    </row>
    <row r="2582" spans="1:17" ht="42.75" hidden="1" x14ac:dyDescent="0.45">
      <c r="A2582" s="13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>
        <f t="shared" si="40"/>
        <v>25.5</v>
      </c>
    </row>
    <row r="2583" spans="1:17" ht="42.75" hidden="1" x14ac:dyDescent="0.45">
      <c r="A2583" s="1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>
        <f t="shared" si="40"/>
        <v>48.18181818181818</v>
      </c>
    </row>
    <row r="2584" spans="1:17" ht="28.5" hidden="1" x14ac:dyDescent="0.45">
      <c r="A2584" s="13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>
        <f t="shared" si="40"/>
        <v>1</v>
      </c>
    </row>
    <row r="2585" spans="1:17" ht="42.75" hidden="1" x14ac:dyDescent="0.45">
      <c r="A2585" s="13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>
        <f t="shared" si="40"/>
        <v>1</v>
      </c>
    </row>
    <row r="2586" spans="1:17" ht="28.5" hidden="1" x14ac:dyDescent="0.45">
      <c r="A2586" s="13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t="e">
        <f t="shared" si="40"/>
        <v>#DIV/0!</v>
      </c>
    </row>
    <row r="2587" spans="1:17" ht="42.75" hidden="1" x14ac:dyDescent="0.45">
      <c r="A2587" s="13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>
        <f t="shared" si="40"/>
        <v>50</v>
      </c>
    </row>
    <row r="2588" spans="1:17" ht="28.5" hidden="1" x14ac:dyDescent="0.45">
      <c r="A2588" s="13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>
        <f t="shared" si="40"/>
        <v>5</v>
      </c>
    </row>
    <row r="2589" spans="1:17" ht="42.75" hidden="1" x14ac:dyDescent="0.45">
      <c r="A2589" s="13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>
        <f t="shared" si="40"/>
        <v>202.83333333333334</v>
      </c>
    </row>
    <row r="2590" spans="1:17" ht="42.75" hidden="1" x14ac:dyDescent="0.45">
      <c r="A2590" s="13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>
        <f t="shared" si="40"/>
        <v>29.125</v>
      </c>
    </row>
    <row r="2591" spans="1:17" ht="42.75" hidden="1" x14ac:dyDescent="0.45">
      <c r="A2591" s="13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>
        <f t="shared" si="40"/>
        <v>5</v>
      </c>
    </row>
    <row r="2592" spans="1:17" ht="42.75" hidden="1" x14ac:dyDescent="0.45">
      <c r="A2592" s="13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t="e">
        <f t="shared" si="40"/>
        <v>#DIV/0!</v>
      </c>
    </row>
    <row r="2593" spans="1:17" ht="42.75" hidden="1" x14ac:dyDescent="0.45">
      <c r="A2593" s="1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>
        <f t="shared" si="40"/>
        <v>13</v>
      </c>
    </row>
    <row r="2594" spans="1:17" ht="42.75" hidden="1" x14ac:dyDescent="0.45">
      <c r="A2594" s="13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>
        <f t="shared" si="40"/>
        <v>50</v>
      </c>
    </row>
    <row r="2595" spans="1:17" ht="42.75" hidden="1" x14ac:dyDescent="0.45">
      <c r="A2595" s="13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t="e">
        <f t="shared" si="40"/>
        <v>#DIV/0!</v>
      </c>
    </row>
    <row r="2596" spans="1:17" ht="42.75" hidden="1" x14ac:dyDescent="0.45">
      <c r="A2596" s="13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>
        <f t="shared" si="40"/>
        <v>1</v>
      </c>
    </row>
    <row r="2597" spans="1:17" ht="28.5" hidden="1" x14ac:dyDescent="0.45">
      <c r="A2597" s="13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>
        <f t="shared" si="40"/>
        <v>96.05263157894737</v>
      </c>
    </row>
    <row r="2598" spans="1:17" ht="42.75" hidden="1" x14ac:dyDescent="0.45">
      <c r="A2598" s="13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>
        <f t="shared" si="40"/>
        <v>305.77777777777777</v>
      </c>
    </row>
    <row r="2599" spans="1:17" ht="42.75" hidden="1" x14ac:dyDescent="0.45">
      <c r="A2599" s="13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>
        <f t="shared" si="40"/>
        <v>12.142857142857142</v>
      </c>
    </row>
    <row r="2600" spans="1:17" ht="42.75" hidden="1" x14ac:dyDescent="0.45">
      <c r="A2600" s="13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>
        <f t="shared" si="40"/>
        <v>83.571428571428569</v>
      </c>
    </row>
    <row r="2601" spans="1:17" ht="28.5" hidden="1" x14ac:dyDescent="0.45">
      <c r="A2601" s="13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>
        <f t="shared" si="40"/>
        <v>18</v>
      </c>
    </row>
    <row r="2602" spans="1:17" ht="28.5" hidden="1" x14ac:dyDescent="0.45">
      <c r="A2602" s="13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>
        <f t="shared" si="40"/>
        <v>115.53333333333333</v>
      </c>
    </row>
    <row r="2603" spans="1:17" ht="42.75" hidden="1" x14ac:dyDescent="0.45">
      <c r="A2603" s="1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>
        <f t="shared" si="40"/>
        <v>21.900662251655628</v>
      </c>
    </row>
    <row r="2604" spans="1:17" ht="42.75" hidden="1" x14ac:dyDescent="0.45">
      <c r="A2604" s="13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>
        <f t="shared" si="40"/>
        <v>80.022494887525568</v>
      </c>
    </row>
    <row r="2605" spans="1:17" ht="28.5" hidden="1" x14ac:dyDescent="0.45">
      <c r="A2605" s="13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>
        <f t="shared" si="40"/>
        <v>35.520000000000003</v>
      </c>
    </row>
    <row r="2606" spans="1:17" ht="42.75" hidden="1" x14ac:dyDescent="0.45">
      <c r="A2606" s="13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>
        <f t="shared" si="40"/>
        <v>64.933333333333323</v>
      </c>
    </row>
    <row r="2607" spans="1:17" ht="42.75" hidden="1" x14ac:dyDescent="0.45">
      <c r="A2607" s="13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>
        <f t="shared" si="40"/>
        <v>60.965703745743475</v>
      </c>
    </row>
    <row r="2608" spans="1:17" ht="57" hidden="1" x14ac:dyDescent="0.45">
      <c r="A2608" s="13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>
        <f t="shared" si="40"/>
        <v>31.444155844155844</v>
      </c>
    </row>
    <row r="2609" spans="1:17" ht="42.75" hidden="1" x14ac:dyDescent="0.45">
      <c r="A2609" s="13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>
        <f t="shared" si="40"/>
        <v>81.949748743718587</v>
      </c>
    </row>
    <row r="2610" spans="1:17" ht="42.75" hidden="1" x14ac:dyDescent="0.45">
      <c r="A2610" s="13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>
        <f t="shared" si="40"/>
        <v>58.92763157894737</v>
      </c>
    </row>
    <row r="2611" spans="1:17" ht="42.75" hidden="1" x14ac:dyDescent="0.45">
      <c r="A2611" s="13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>
        <f t="shared" si="40"/>
        <v>157.29347633136095</v>
      </c>
    </row>
    <row r="2612" spans="1:17" ht="28.5" hidden="1" x14ac:dyDescent="0.45">
      <c r="A2612" s="13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>
        <f t="shared" si="40"/>
        <v>55.758509532062391</v>
      </c>
    </row>
    <row r="2613" spans="1:17" ht="42.75" hidden="1" x14ac:dyDescent="0.45">
      <c r="A2613" s="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>
        <f t="shared" si="40"/>
        <v>83.802893802893806</v>
      </c>
    </row>
    <row r="2614" spans="1:17" ht="42.75" hidden="1" x14ac:dyDescent="0.45">
      <c r="A2614" s="13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>
        <f t="shared" si="40"/>
        <v>58.422210884353746</v>
      </c>
    </row>
    <row r="2615" spans="1:17" ht="42.75" hidden="1" x14ac:dyDescent="0.45">
      <c r="A2615" s="13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>
        <f t="shared" si="40"/>
        <v>270.57142857142856</v>
      </c>
    </row>
    <row r="2616" spans="1:17" ht="42.75" hidden="1" x14ac:dyDescent="0.45">
      <c r="A2616" s="13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>
        <f t="shared" si="40"/>
        <v>107.1</v>
      </c>
    </row>
    <row r="2617" spans="1:17" ht="42.75" hidden="1" x14ac:dyDescent="0.45">
      <c r="A2617" s="13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>
        <f t="shared" si="40"/>
        <v>47.180555555555557</v>
      </c>
    </row>
    <row r="2618" spans="1:17" ht="42.75" hidden="1" x14ac:dyDescent="0.45">
      <c r="A2618" s="13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>
        <f t="shared" si="40"/>
        <v>120.30882352941177</v>
      </c>
    </row>
    <row r="2619" spans="1:17" ht="42.75" hidden="1" x14ac:dyDescent="0.45">
      <c r="A2619" s="13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>
        <f t="shared" si="40"/>
        <v>27.59748427672956</v>
      </c>
    </row>
    <row r="2620" spans="1:17" ht="28.5" hidden="1" x14ac:dyDescent="0.45">
      <c r="A2620" s="13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>
        <f t="shared" si="40"/>
        <v>205.2987012987013</v>
      </c>
    </row>
    <row r="2621" spans="1:17" ht="42.75" hidden="1" x14ac:dyDescent="0.45">
      <c r="A2621" s="13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>
        <f t="shared" si="40"/>
        <v>35.547169811320757</v>
      </c>
    </row>
    <row r="2622" spans="1:17" ht="42.75" hidden="1" x14ac:dyDescent="0.45">
      <c r="A2622" s="13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>
        <f t="shared" si="40"/>
        <v>74.639488409272587</v>
      </c>
    </row>
    <row r="2623" spans="1:17" ht="42.75" hidden="1" x14ac:dyDescent="0.45">
      <c r="A2623" s="1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>
        <f t="shared" si="40"/>
        <v>47.058064516129029</v>
      </c>
    </row>
    <row r="2624" spans="1:17" ht="42.75" hidden="1" x14ac:dyDescent="0.45">
      <c r="A2624" s="13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>
        <f t="shared" si="40"/>
        <v>26.591351351351353</v>
      </c>
    </row>
    <row r="2625" spans="1:17" ht="42.75" hidden="1" x14ac:dyDescent="0.45">
      <c r="A2625" s="13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>
        <f t="shared" si="40"/>
        <v>36.774193548387096</v>
      </c>
    </row>
    <row r="2626" spans="1:17" ht="42.75" hidden="1" x14ac:dyDescent="0.45">
      <c r="A2626" s="13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>
        <f t="shared" si="40"/>
        <v>31.820544982698959</v>
      </c>
    </row>
    <row r="2627" spans="1:17" ht="42.75" hidden="1" x14ac:dyDescent="0.45">
      <c r="A2627" s="13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>
        <f t="shared" ref="Q2627:Q2690" si="41">AVERAGE(E2627/L2627)</f>
        <v>27.576923076923077</v>
      </c>
    </row>
    <row r="2628" spans="1:17" ht="42.75" hidden="1" x14ac:dyDescent="0.45">
      <c r="A2628" s="13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>
        <f t="shared" si="41"/>
        <v>56</v>
      </c>
    </row>
    <row r="2629" spans="1:17" ht="42.75" hidden="1" x14ac:dyDescent="0.45">
      <c r="A2629" s="13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>
        <f t="shared" si="41"/>
        <v>21.555555555555557</v>
      </c>
    </row>
    <row r="2630" spans="1:17" ht="28.5" hidden="1" x14ac:dyDescent="0.45">
      <c r="A2630" s="13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>
        <f t="shared" si="41"/>
        <v>44.095238095238095</v>
      </c>
    </row>
    <row r="2631" spans="1:17" ht="28.5" hidden="1" x14ac:dyDescent="0.45">
      <c r="A2631" s="13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>
        <f t="shared" si="41"/>
        <v>63.87</v>
      </c>
    </row>
    <row r="2632" spans="1:17" ht="42.75" hidden="1" x14ac:dyDescent="0.45">
      <c r="A2632" s="13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>
        <f t="shared" si="41"/>
        <v>38.987654320987652</v>
      </c>
    </row>
    <row r="2633" spans="1:17" ht="42.75" hidden="1" x14ac:dyDescent="0.45">
      <c r="A2633" s="1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>
        <f t="shared" si="41"/>
        <v>80.185489510489504</v>
      </c>
    </row>
    <row r="2634" spans="1:17" ht="42.75" hidden="1" x14ac:dyDescent="0.45">
      <c r="A2634" s="13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>
        <f t="shared" si="41"/>
        <v>34.904761904761905</v>
      </c>
    </row>
    <row r="2635" spans="1:17" ht="42.75" hidden="1" x14ac:dyDescent="0.45">
      <c r="A2635" s="13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>
        <f t="shared" si="41"/>
        <v>89.100502512562812</v>
      </c>
    </row>
    <row r="2636" spans="1:17" ht="42.75" hidden="1" x14ac:dyDescent="0.45">
      <c r="A2636" s="13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>
        <f t="shared" si="41"/>
        <v>39.44</v>
      </c>
    </row>
    <row r="2637" spans="1:17" ht="42.75" hidden="1" x14ac:dyDescent="0.45">
      <c r="A2637" s="13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>
        <f t="shared" si="41"/>
        <v>136.9047619047619</v>
      </c>
    </row>
    <row r="2638" spans="1:17" ht="42.75" hidden="1" x14ac:dyDescent="0.45">
      <c r="A2638" s="13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>
        <f t="shared" si="41"/>
        <v>37.46</v>
      </c>
    </row>
    <row r="2639" spans="1:17" ht="28.5" hidden="1" x14ac:dyDescent="0.45">
      <c r="A2639" s="13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>
        <f t="shared" si="41"/>
        <v>31.96153846153846</v>
      </c>
    </row>
    <row r="2640" spans="1:17" ht="42.75" hidden="1" x14ac:dyDescent="0.45">
      <c r="A2640" s="13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>
        <f t="shared" si="41"/>
        <v>25.214285714285715</v>
      </c>
    </row>
    <row r="2641" spans="1:17" ht="42.75" hidden="1" x14ac:dyDescent="0.45">
      <c r="A2641" s="13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>
        <f t="shared" si="41"/>
        <v>10.040816326530612</v>
      </c>
    </row>
    <row r="2642" spans="1:17" ht="57" hidden="1" x14ac:dyDescent="0.45">
      <c r="A2642" s="13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>
        <f t="shared" si="41"/>
        <v>45.94202898550725</v>
      </c>
    </row>
    <row r="2643" spans="1:17" ht="28.5" hidden="1" x14ac:dyDescent="0.45">
      <c r="A2643" s="1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>
        <f t="shared" si="41"/>
        <v>15</v>
      </c>
    </row>
    <row r="2644" spans="1:17" ht="57" hidden="1" x14ac:dyDescent="0.45">
      <c r="A2644" s="13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t="e">
        <f t="shared" si="41"/>
        <v>#DIV/0!</v>
      </c>
    </row>
    <row r="2645" spans="1:17" ht="42.75" hidden="1" x14ac:dyDescent="0.45">
      <c r="A2645" s="13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>
        <f t="shared" si="41"/>
        <v>223.58248500999335</v>
      </c>
    </row>
    <row r="2646" spans="1:17" ht="42.75" hidden="1" x14ac:dyDescent="0.45">
      <c r="A2646" s="13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>
        <f t="shared" si="41"/>
        <v>39.480769230769234</v>
      </c>
    </row>
    <row r="2647" spans="1:17" ht="42.75" hidden="1" x14ac:dyDescent="0.45">
      <c r="A2647" s="13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>
        <f t="shared" si="41"/>
        <v>91.304347826086953</v>
      </c>
    </row>
    <row r="2648" spans="1:17" ht="42.75" hidden="1" x14ac:dyDescent="0.45">
      <c r="A2648" s="13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>
        <f t="shared" si="41"/>
        <v>78.666205607476627</v>
      </c>
    </row>
    <row r="2649" spans="1:17" ht="42.75" hidden="1" x14ac:dyDescent="0.45">
      <c r="A2649" s="13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>
        <f t="shared" si="41"/>
        <v>12</v>
      </c>
    </row>
    <row r="2650" spans="1:17" ht="42.75" hidden="1" x14ac:dyDescent="0.45">
      <c r="A2650" s="13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>
        <f t="shared" si="41"/>
        <v>17.666666666666668</v>
      </c>
    </row>
    <row r="2651" spans="1:17" ht="28.5" hidden="1" x14ac:dyDescent="0.45">
      <c r="A2651" s="13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>
        <f t="shared" si="41"/>
        <v>41.333333333333336</v>
      </c>
    </row>
    <row r="2652" spans="1:17" ht="42.75" hidden="1" x14ac:dyDescent="0.45">
      <c r="A2652" s="13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>
        <f t="shared" si="41"/>
        <v>71.599999999999994</v>
      </c>
    </row>
    <row r="2653" spans="1:17" ht="42.75" hidden="1" x14ac:dyDescent="0.45">
      <c r="A2653" s="1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>
        <f t="shared" si="41"/>
        <v>307.8235294117647</v>
      </c>
    </row>
    <row r="2654" spans="1:17" ht="42.75" hidden="1" x14ac:dyDescent="0.45">
      <c r="A2654" s="13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>
        <f t="shared" si="41"/>
        <v>80.454545454545453</v>
      </c>
    </row>
    <row r="2655" spans="1:17" ht="42.75" hidden="1" x14ac:dyDescent="0.45">
      <c r="A2655" s="13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>
        <f t="shared" si="41"/>
        <v>83.942857142857136</v>
      </c>
    </row>
    <row r="2656" spans="1:17" ht="42.75" hidden="1" x14ac:dyDescent="0.45">
      <c r="A2656" s="13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>
        <f t="shared" si="41"/>
        <v>8.5</v>
      </c>
    </row>
    <row r="2657" spans="1:17" hidden="1" x14ac:dyDescent="0.45">
      <c r="A2657" s="13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>
        <f t="shared" si="41"/>
        <v>73.372093023255815</v>
      </c>
    </row>
    <row r="2658" spans="1:17" ht="28.5" hidden="1" x14ac:dyDescent="0.45">
      <c r="A2658" s="13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>
        <f t="shared" si="41"/>
        <v>112.86184210526316</v>
      </c>
    </row>
    <row r="2659" spans="1:17" ht="42.75" hidden="1" x14ac:dyDescent="0.45">
      <c r="A2659" s="13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>
        <f t="shared" si="41"/>
        <v>95.277627118644077</v>
      </c>
    </row>
    <row r="2660" spans="1:17" ht="42.75" hidden="1" x14ac:dyDescent="0.45">
      <c r="A2660" s="13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>
        <f t="shared" si="41"/>
        <v>22.75</v>
      </c>
    </row>
    <row r="2661" spans="1:17" hidden="1" x14ac:dyDescent="0.45">
      <c r="A2661" s="13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>
        <f t="shared" si="41"/>
        <v>133.30000000000001</v>
      </c>
    </row>
    <row r="2662" spans="1:17" ht="42.75" hidden="1" x14ac:dyDescent="0.45">
      <c r="A2662" s="13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>
        <f t="shared" si="41"/>
        <v>3.8</v>
      </c>
    </row>
    <row r="2663" spans="1:17" ht="42.75" hidden="1" x14ac:dyDescent="0.45">
      <c r="A2663" s="1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>
        <f t="shared" si="41"/>
        <v>85.75</v>
      </c>
    </row>
    <row r="2664" spans="1:17" ht="42.75" hidden="1" x14ac:dyDescent="0.45">
      <c r="A2664" s="13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>
        <f t="shared" si="41"/>
        <v>267</v>
      </c>
    </row>
    <row r="2665" spans="1:17" ht="42.75" hidden="1" x14ac:dyDescent="0.45">
      <c r="A2665" s="13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>
        <f t="shared" si="41"/>
        <v>373.55803571428572</v>
      </c>
    </row>
    <row r="2666" spans="1:17" ht="42.75" hidden="1" x14ac:dyDescent="0.45">
      <c r="A2666" s="13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>
        <f t="shared" si="41"/>
        <v>174.03846153846155</v>
      </c>
    </row>
    <row r="2667" spans="1:17" ht="42.75" hidden="1" x14ac:dyDescent="0.45">
      <c r="A2667" s="13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>
        <f t="shared" si="41"/>
        <v>93.695652173913047</v>
      </c>
    </row>
    <row r="2668" spans="1:17" ht="42.75" hidden="1" x14ac:dyDescent="0.45">
      <c r="A2668" s="13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>
        <f t="shared" si="41"/>
        <v>77.327718446601949</v>
      </c>
    </row>
    <row r="2669" spans="1:17" ht="42.75" hidden="1" x14ac:dyDescent="0.45">
      <c r="A2669" s="13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>
        <f t="shared" si="41"/>
        <v>92.222222222222229</v>
      </c>
    </row>
    <row r="2670" spans="1:17" ht="28.5" hidden="1" x14ac:dyDescent="0.45">
      <c r="A2670" s="13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>
        <f t="shared" si="41"/>
        <v>60.964285714285715</v>
      </c>
    </row>
    <row r="2671" spans="1:17" ht="42.75" hidden="1" x14ac:dyDescent="0.45">
      <c r="A2671" s="13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>
        <f t="shared" si="41"/>
        <v>91</v>
      </c>
    </row>
    <row r="2672" spans="1:17" ht="42.75" hidden="1" x14ac:dyDescent="0.45">
      <c r="A2672" s="13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>
        <f t="shared" si="41"/>
        <v>41.583333333333336</v>
      </c>
    </row>
    <row r="2673" spans="1:17" ht="42.75" hidden="1" x14ac:dyDescent="0.45">
      <c r="A2673" s="1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>
        <f t="shared" si="41"/>
        <v>33.761904761904759</v>
      </c>
    </row>
    <row r="2674" spans="1:17" ht="42.75" hidden="1" x14ac:dyDescent="0.45">
      <c r="A2674" s="13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>
        <f t="shared" si="41"/>
        <v>70.61702127659575</v>
      </c>
    </row>
    <row r="2675" spans="1:17" ht="42.75" hidden="1" x14ac:dyDescent="0.45">
      <c r="A2675" s="13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>
        <f t="shared" si="41"/>
        <v>167.15151515151516</v>
      </c>
    </row>
    <row r="2676" spans="1:17" ht="57" hidden="1" x14ac:dyDescent="0.45">
      <c r="A2676" s="13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>
        <f t="shared" si="41"/>
        <v>128.61988304093566</v>
      </c>
    </row>
    <row r="2677" spans="1:17" ht="42.75" hidden="1" x14ac:dyDescent="0.45">
      <c r="A2677" s="13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>
        <f t="shared" si="41"/>
        <v>65.41379310344827</v>
      </c>
    </row>
    <row r="2678" spans="1:17" ht="42.75" hidden="1" x14ac:dyDescent="0.45">
      <c r="A2678" s="13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>
        <f t="shared" si="41"/>
        <v>117.55555555555556</v>
      </c>
    </row>
    <row r="2679" spans="1:17" ht="42.75" hidden="1" x14ac:dyDescent="0.45">
      <c r="A2679" s="13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>
        <f t="shared" si="41"/>
        <v>126.48148148148148</v>
      </c>
    </row>
    <row r="2680" spans="1:17" ht="42.75" hidden="1" x14ac:dyDescent="0.45">
      <c r="A2680" s="13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>
        <f t="shared" si="41"/>
        <v>550</v>
      </c>
    </row>
    <row r="2681" spans="1:17" ht="42.75" hidden="1" x14ac:dyDescent="0.45">
      <c r="A2681" s="13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>
        <f t="shared" si="41"/>
        <v>44</v>
      </c>
    </row>
    <row r="2682" spans="1:17" hidden="1" x14ac:dyDescent="0.45">
      <c r="A2682" s="13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>
        <f t="shared" si="41"/>
        <v>69</v>
      </c>
    </row>
    <row r="2683" spans="1:17" ht="42.75" hidden="1" x14ac:dyDescent="0.45">
      <c r="A2683" s="1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>
        <f t="shared" si="41"/>
        <v>27.5</v>
      </c>
    </row>
    <row r="2684" spans="1:17" ht="42.75" hidden="1" x14ac:dyDescent="0.45">
      <c r="A2684" s="13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>
        <f t="shared" si="41"/>
        <v>84.9</v>
      </c>
    </row>
    <row r="2685" spans="1:17" ht="42.75" hidden="1" x14ac:dyDescent="0.45">
      <c r="A2685" s="13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>
        <f t="shared" si="41"/>
        <v>12</v>
      </c>
    </row>
    <row r="2686" spans="1:17" ht="42.75" hidden="1" x14ac:dyDescent="0.45">
      <c r="A2686" s="13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>
        <f t="shared" si="41"/>
        <v>200</v>
      </c>
    </row>
    <row r="2687" spans="1:17" ht="42.75" hidden="1" x14ac:dyDescent="0.45">
      <c r="A2687" s="13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>
        <f t="shared" si="41"/>
        <v>10</v>
      </c>
    </row>
    <row r="2688" spans="1:17" ht="42.75" hidden="1" x14ac:dyDescent="0.45">
      <c r="A2688" s="13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t="e">
        <f t="shared" si="41"/>
        <v>#DIV/0!</v>
      </c>
    </row>
    <row r="2689" spans="1:17" ht="42.75" hidden="1" x14ac:dyDescent="0.45">
      <c r="A2689" s="13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t="e">
        <f t="shared" si="41"/>
        <v>#DIV/0!</v>
      </c>
    </row>
    <row r="2690" spans="1:17" ht="28.5" hidden="1" x14ac:dyDescent="0.45">
      <c r="A2690" s="13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>
        <f t="shared" si="41"/>
        <v>5.2857142857142856</v>
      </c>
    </row>
    <row r="2691" spans="1:17" ht="42.75" hidden="1" x14ac:dyDescent="0.45">
      <c r="A2691" s="13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>
        <f t="shared" ref="Q2691:Q2754" si="42">AVERAGE(E2691/L2691)</f>
        <v>1</v>
      </c>
    </row>
    <row r="2692" spans="1:17" ht="42.75" hidden="1" x14ac:dyDescent="0.45">
      <c r="A2692" s="13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>
        <f t="shared" si="42"/>
        <v>72.762711864406782</v>
      </c>
    </row>
    <row r="2693" spans="1:17" ht="28.5" hidden="1" x14ac:dyDescent="0.45">
      <c r="A2693" s="1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>
        <f t="shared" si="42"/>
        <v>17.5</v>
      </c>
    </row>
    <row r="2694" spans="1:17" ht="42.75" hidden="1" x14ac:dyDescent="0.45">
      <c r="A2694" s="13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>
        <f t="shared" si="42"/>
        <v>25</v>
      </c>
    </row>
    <row r="2695" spans="1:17" ht="42.75" hidden="1" x14ac:dyDescent="0.45">
      <c r="A2695" s="13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>
        <f t="shared" si="42"/>
        <v>13.333333333333334</v>
      </c>
    </row>
    <row r="2696" spans="1:17" ht="42.75" hidden="1" x14ac:dyDescent="0.45">
      <c r="A2696" s="13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>
        <f t="shared" si="42"/>
        <v>1</v>
      </c>
    </row>
    <row r="2697" spans="1:17" ht="28.5" hidden="1" x14ac:dyDescent="0.45">
      <c r="A2697" s="13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>
        <f t="shared" si="42"/>
        <v>23.666666666666668</v>
      </c>
    </row>
    <row r="2698" spans="1:17" ht="42.75" hidden="1" x14ac:dyDescent="0.45">
      <c r="A2698" s="13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>
        <f t="shared" si="42"/>
        <v>89.21052631578948</v>
      </c>
    </row>
    <row r="2699" spans="1:17" ht="42.75" hidden="1" x14ac:dyDescent="0.45">
      <c r="A2699" s="13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>
        <f t="shared" si="42"/>
        <v>116.55769230769231</v>
      </c>
    </row>
    <row r="2700" spans="1:17" ht="42.75" hidden="1" x14ac:dyDescent="0.45">
      <c r="A2700" s="13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>
        <f t="shared" si="42"/>
        <v>13.005000000000001</v>
      </c>
    </row>
    <row r="2701" spans="1:17" ht="42.75" hidden="1" x14ac:dyDescent="0.45">
      <c r="A2701" s="13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t="e">
        <f t="shared" si="42"/>
        <v>#DIV/0!</v>
      </c>
    </row>
    <row r="2702" spans="1:17" ht="42.75" hidden="1" x14ac:dyDescent="0.45">
      <c r="A2702" s="13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>
        <f t="shared" si="42"/>
        <v>17.5</v>
      </c>
    </row>
    <row r="2703" spans="1:17" ht="42.75" hidden="1" x14ac:dyDescent="0.45">
      <c r="A2703" s="1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>
        <f t="shared" si="42"/>
        <v>34.130434782608695</v>
      </c>
    </row>
    <row r="2704" spans="1:17" ht="42.75" hidden="1" x14ac:dyDescent="0.45">
      <c r="A2704" s="13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>
        <f t="shared" si="42"/>
        <v>132.34615384615384</v>
      </c>
    </row>
    <row r="2705" spans="1:17" ht="28.5" hidden="1" x14ac:dyDescent="0.45">
      <c r="A2705" s="13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>
        <f t="shared" si="42"/>
        <v>922.22222222222217</v>
      </c>
    </row>
    <row r="2706" spans="1:17" ht="42.75" hidden="1" x14ac:dyDescent="0.45">
      <c r="A2706" s="13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>
        <f t="shared" si="42"/>
        <v>163.57142857142858</v>
      </c>
    </row>
    <row r="2707" spans="1:17" ht="28.5" hidden="1" x14ac:dyDescent="0.45">
      <c r="A2707" s="13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>
        <f t="shared" si="42"/>
        <v>217.375</v>
      </c>
    </row>
    <row r="2708" spans="1:17" ht="42.75" hidden="1" x14ac:dyDescent="0.45">
      <c r="A2708" s="13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>
        <f t="shared" si="42"/>
        <v>149.44486692015209</v>
      </c>
    </row>
    <row r="2709" spans="1:17" ht="42.75" hidden="1" x14ac:dyDescent="0.45">
      <c r="A2709" s="13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>
        <f t="shared" si="42"/>
        <v>71.237487309644663</v>
      </c>
    </row>
    <row r="2710" spans="1:17" ht="42.75" hidden="1" x14ac:dyDescent="0.45">
      <c r="A2710" s="13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>
        <f t="shared" si="42"/>
        <v>44.464318398474738</v>
      </c>
    </row>
    <row r="2711" spans="1:17" ht="42.75" hidden="1" x14ac:dyDescent="0.45">
      <c r="A2711" s="13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>
        <f t="shared" si="42"/>
        <v>164.94480519480518</v>
      </c>
    </row>
    <row r="2712" spans="1:17" ht="28.5" hidden="1" x14ac:dyDescent="0.45">
      <c r="A2712" s="13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>
        <f t="shared" si="42"/>
        <v>84.871516544117654</v>
      </c>
    </row>
    <row r="2713" spans="1:17" ht="42.75" hidden="1" x14ac:dyDescent="0.45">
      <c r="A2713" s="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>
        <f t="shared" si="42"/>
        <v>53.945205479452056</v>
      </c>
    </row>
    <row r="2714" spans="1:17" ht="42.75" hidden="1" x14ac:dyDescent="0.45">
      <c r="A2714" s="13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>
        <f t="shared" si="42"/>
        <v>50.531468531468533</v>
      </c>
    </row>
    <row r="2715" spans="1:17" ht="42.75" hidden="1" x14ac:dyDescent="0.45">
      <c r="A2715" s="13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>
        <f t="shared" si="42"/>
        <v>108.00140845070422</v>
      </c>
    </row>
    <row r="2716" spans="1:17" ht="28.5" hidden="1" x14ac:dyDescent="0.45">
      <c r="A2716" s="13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>
        <f t="shared" si="42"/>
        <v>95.373770491803285</v>
      </c>
    </row>
    <row r="2717" spans="1:17" ht="42.75" hidden="1" x14ac:dyDescent="0.45">
      <c r="A2717" s="13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>
        <f t="shared" si="42"/>
        <v>57.631016333938291</v>
      </c>
    </row>
    <row r="2718" spans="1:17" ht="57" hidden="1" x14ac:dyDescent="0.45">
      <c r="A2718" s="13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>
        <f t="shared" si="42"/>
        <v>64.160481283422456</v>
      </c>
    </row>
    <row r="2719" spans="1:17" ht="42.75" hidden="1" x14ac:dyDescent="0.45">
      <c r="A2719" s="13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>
        <f t="shared" si="42"/>
        <v>92.387692307692305</v>
      </c>
    </row>
    <row r="2720" spans="1:17" ht="42.75" hidden="1" x14ac:dyDescent="0.45">
      <c r="A2720" s="13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>
        <f t="shared" si="42"/>
        <v>125.97972972972973</v>
      </c>
    </row>
    <row r="2721" spans="1:17" ht="42.75" hidden="1" x14ac:dyDescent="0.45">
      <c r="A2721" s="13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>
        <f t="shared" si="42"/>
        <v>94.637681159420296</v>
      </c>
    </row>
    <row r="2722" spans="1:17" ht="42.75" hidden="1" x14ac:dyDescent="0.45">
      <c r="A2722" s="13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>
        <f t="shared" si="42"/>
        <v>170.69942196531792</v>
      </c>
    </row>
    <row r="2723" spans="1:17" ht="42.75" hidden="1" x14ac:dyDescent="0.45">
      <c r="A2723" s="1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>
        <f t="shared" si="42"/>
        <v>40.762081784386616</v>
      </c>
    </row>
    <row r="2724" spans="1:17" ht="42.75" hidden="1" x14ac:dyDescent="0.45">
      <c r="A2724" s="13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>
        <f t="shared" si="42"/>
        <v>68.254054054054052</v>
      </c>
    </row>
    <row r="2725" spans="1:17" ht="42.75" hidden="1" x14ac:dyDescent="0.45">
      <c r="A2725" s="13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>
        <f t="shared" si="42"/>
        <v>95.48863636363636</v>
      </c>
    </row>
    <row r="2726" spans="1:17" ht="42.75" hidden="1" x14ac:dyDescent="0.45">
      <c r="A2726" s="13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>
        <f t="shared" si="42"/>
        <v>7.1902649656526005</v>
      </c>
    </row>
    <row r="2727" spans="1:17" ht="28.5" hidden="1" x14ac:dyDescent="0.45">
      <c r="A2727" s="13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>
        <f t="shared" si="42"/>
        <v>511.65486725663715</v>
      </c>
    </row>
    <row r="2728" spans="1:17" hidden="1" x14ac:dyDescent="0.45">
      <c r="A2728" s="13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>
        <f t="shared" si="42"/>
        <v>261.74504950495049</v>
      </c>
    </row>
    <row r="2729" spans="1:17" ht="42.75" hidden="1" x14ac:dyDescent="0.45">
      <c r="A2729" s="13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>
        <f t="shared" si="42"/>
        <v>69.760961810466767</v>
      </c>
    </row>
    <row r="2730" spans="1:17" ht="28.5" hidden="1" x14ac:dyDescent="0.45">
      <c r="A2730" s="13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>
        <f t="shared" si="42"/>
        <v>77.229591836734699</v>
      </c>
    </row>
    <row r="2731" spans="1:17" ht="28.5" hidden="1" x14ac:dyDescent="0.45">
      <c r="A2731" s="13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>
        <f t="shared" si="42"/>
        <v>340.56521739130437</v>
      </c>
    </row>
    <row r="2732" spans="1:17" ht="28.5" hidden="1" x14ac:dyDescent="0.45">
      <c r="A2732" s="13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>
        <f t="shared" si="42"/>
        <v>67.417903225806455</v>
      </c>
    </row>
    <row r="2733" spans="1:17" ht="42.75" hidden="1" x14ac:dyDescent="0.45">
      <c r="A2733" s="1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>
        <f t="shared" si="42"/>
        <v>845.70270270270271</v>
      </c>
    </row>
    <row r="2734" spans="1:17" ht="42.75" hidden="1" x14ac:dyDescent="0.45">
      <c r="A2734" s="13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>
        <f t="shared" si="42"/>
        <v>97.191780821917803</v>
      </c>
    </row>
    <row r="2735" spans="1:17" ht="42.75" hidden="1" x14ac:dyDescent="0.45">
      <c r="A2735" s="13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>
        <f t="shared" si="42"/>
        <v>451.84033613445376</v>
      </c>
    </row>
    <row r="2736" spans="1:17" ht="42.75" hidden="1" x14ac:dyDescent="0.45">
      <c r="A2736" s="13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>
        <f t="shared" si="42"/>
        <v>138.66871165644173</v>
      </c>
    </row>
    <row r="2737" spans="1:17" ht="42.75" hidden="1" x14ac:dyDescent="0.45">
      <c r="A2737" s="13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>
        <f t="shared" si="42"/>
        <v>21.640147492625371</v>
      </c>
    </row>
    <row r="2738" spans="1:17" ht="57" hidden="1" x14ac:dyDescent="0.45">
      <c r="A2738" s="13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>
        <f t="shared" si="42"/>
        <v>169.51724137931035</v>
      </c>
    </row>
    <row r="2739" spans="1:17" ht="42.75" hidden="1" x14ac:dyDescent="0.45">
      <c r="A2739" s="13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>
        <f t="shared" si="42"/>
        <v>161.88210526315791</v>
      </c>
    </row>
    <row r="2740" spans="1:17" ht="42.75" hidden="1" x14ac:dyDescent="0.45">
      <c r="A2740" s="13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>
        <f t="shared" si="42"/>
        <v>493.13333333333333</v>
      </c>
    </row>
    <row r="2741" spans="1:17" ht="42.75" hidden="1" x14ac:dyDescent="0.45">
      <c r="A2741" s="13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>
        <f t="shared" si="42"/>
        <v>22.120418848167539</v>
      </c>
    </row>
    <row r="2742" spans="1:17" ht="28.5" hidden="1" x14ac:dyDescent="0.45">
      <c r="A2742" s="13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>
        <f t="shared" si="42"/>
        <v>18.235294117647058</v>
      </c>
    </row>
    <row r="2743" spans="1:17" ht="28.5" hidden="1" x14ac:dyDescent="0.45">
      <c r="A2743" s="1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>
        <f t="shared" si="42"/>
        <v>8.75</v>
      </c>
    </row>
    <row r="2744" spans="1:17" ht="42.75" hidden="1" x14ac:dyDescent="0.45">
      <c r="A2744" s="13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>
        <f t="shared" si="42"/>
        <v>40.611111111111114</v>
      </c>
    </row>
    <row r="2745" spans="1:17" ht="57" hidden="1" x14ac:dyDescent="0.45">
      <c r="A2745" s="13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t="e">
        <f t="shared" si="42"/>
        <v>#DIV/0!</v>
      </c>
    </row>
    <row r="2746" spans="1:17" ht="42.75" hidden="1" x14ac:dyDescent="0.45">
      <c r="A2746" s="13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>
        <f t="shared" si="42"/>
        <v>37.954545454545453</v>
      </c>
    </row>
    <row r="2747" spans="1:17" ht="42.75" hidden="1" x14ac:dyDescent="0.45">
      <c r="A2747" s="13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>
        <f t="shared" si="42"/>
        <v>35.734693877551024</v>
      </c>
    </row>
    <row r="2748" spans="1:17" ht="42.75" hidden="1" x14ac:dyDescent="0.45">
      <c r="A2748" s="13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>
        <f t="shared" si="42"/>
        <v>42.157894736842103</v>
      </c>
    </row>
    <row r="2749" spans="1:17" ht="42.75" hidden="1" x14ac:dyDescent="0.45">
      <c r="A2749" s="13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>
        <f t="shared" si="42"/>
        <v>35</v>
      </c>
    </row>
    <row r="2750" spans="1:17" ht="42.75" hidden="1" x14ac:dyDescent="0.45">
      <c r="A2750" s="13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>
        <f t="shared" si="42"/>
        <v>13.25</v>
      </c>
    </row>
    <row r="2751" spans="1:17" ht="28.5" hidden="1" x14ac:dyDescent="0.45">
      <c r="A2751" s="13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>
        <f t="shared" si="42"/>
        <v>55</v>
      </c>
    </row>
    <row r="2752" spans="1:17" ht="42.75" hidden="1" x14ac:dyDescent="0.45">
      <c r="A2752" s="13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t="e">
        <f t="shared" si="42"/>
        <v>#DIV/0!</v>
      </c>
    </row>
    <row r="2753" spans="1:17" ht="42.75" hidden="1" x14ac:dyDescent="0.45">
      <c r="A2753" s="1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t="e">
        <f t="shared" si="42"/>
        <v>#DIV/0!</v>
      </c>
    </row>
    <row r="2754" spans="1:17" ht="42.75" hidden="1" x14ac:dyDescent="0.45">
      <c r="A2754" s="13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>
        <f t="shared" si="42"/>
        <v>39.285714285714285</v>
      </c>
    </row>
    <row r="2755" spans="1:17" ht="42.75" hidden="1" x14ac:dyDescent="0.45">
      <c r="A2755" s="13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>
        <f t="shared" ref="Q2755:Q2818" si="43">AVERAGE(E2755/L2755)</f>
        <v>47.5</v>
      </c>
    </row>
    <row r="2756" spans="1:17" ht="42.75" hidden="1" x14ac:dyDescent="0.45">
      <c r="A2756" s="13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t="e">
        <f t="shared" si="43"/>
        <v>#DIV/0!</v>
      </c>
    </row>
    <row r="2757" spans="1:17" ht="42.75" hidden="1" x14ac:dyDescent="0.45">
      <c r="A2757" s="13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>
        <f t="shared" si="43"/>
        <v>17.333333333333332</v>
      </c>
    </row>
    <row r="2758" spans="1:17" ht="42.75" hidden="1" x14ac:dyDescent="0.45">
      <c r="A2758" s="13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>
        <f t="shared" si="43"/>
        <v>31.757575757575758</v>
      </c>
    </row>
    <row r="2759" spans="1:17" ht="28.5" hidden="1" x14ac:dyDescent="0.45">
      <c r="A2759" s="13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>
        <f t="shared" si="43"/>
        <v>5</v>
      </c>
    </row>
    <row r="2760" spans="1:17" ht="42.75" hidden="1" x14ac:dyDescent="0.45">
      <c r="A2760" s="13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>
        <f t="shared" si="43"/>
        <v>39</v>
      </c>
    </row>
    <row r="2761" spans="1:17" ht="42.75" hidden="1" x14ac:dyDescent="0.45">
      <c r="A2761" s="13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>
        <f t="shared" si="43"/>
        <v>52.5</v>
      </c>
    </row>
    <row r="2762" spans="1:17" ht="42.75" hidden="1" x14ac:dyDescent="0.45">
      <c r="A2762" s="13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t="e">
        <f t="shared" si="43"/>
        <v>#DIV/0!</v>
      </c>
    </row>
    <row r="2763" spans="1:17" ht="28.5" hidden="1" x14ac:dyDescent="0.45">
      <c r="A2763" s="1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>
        <f t="shared" si="43"/>
        <v>9</v>
      </c>
    </row>
    <row r="2764" spans="1:17" ht="42.75" hidden="1" x14ac:dyDescent="0.45">
      <c r="A2764" s="13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>
        <f t="shared" si="43"/>
        <v>25</v>
      </c>
    </row>
    <row r="2765" spans="1:17" ht="28.5" hidden="1" x14ac:dyDescent="0.45">
      <c r="A2765" s="13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>
        <f t="shared" si="43"/>
        <v>30</v>
      </c>
    </row>
    <row r="2766" spans="1:17" ht="42.75" hidden="1" x14ac:dyDescent="0.45">
      <c r="A2766" s="13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>
        <f t="shared" si="43"/>
        <v>11.25</v>
      </c>
    </row>
    <row r="2767" spans="1:17" ht="42.75" hidden="1" x14ac:dyDescent="0.45">
      <c r="A2767" s="13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t="e">
        <f t="shared" si="43"/>
        <v>#DIV/0!</v>
      </c>
    </row>
    <row r="2768" spans="1:17" ht="42.75" hidden="1" x14ac:dyDescent="0.45">
      <c r="A2768" s="13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>
        <f t="shared" si="43"/>
        <v>25</v>
      </c>
    </row>
    <row r="2769" spans="1:17" ht="42.75" hidden="1" x14ac:dyDescent="0.45">
      <c r="A2769" s="13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>
        <f t="shared" si="43"/>
        <v>11.333333333333334</v>
      </c>
    </row>
    <row r="2770" spans="1:17" ht="42.75" hidden="1" x14ac:dyDescent="0.45">
      <c r="A2770" s="13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>
        <f t="shared" si="43"/>
        <v>29.470588235294116</v>
      </c>
    </row>
    <row r="2771" spans="1:17" ht="42.75" hidden="1" x14ac:dyDescent="0.45">
      <c r="A2771" s="13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>
        <f t="shared" si="43"/>
        <v>1</v>
      </c>
    </row>
    <row r="2772" spans="1:17" ht="42.75" hidden="1" x14ac:dyDescent="0.45">
      <c r="A2772" s="13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>
        <f t="shared" si="43"/>
        <v>63.098484848484851</v>
      </c>
    </row>
    <row r="2773" spans="1:17" ht="42.75" hidden="1" x14ac:dyDescent="0.45">
      <c r="A2773" s="1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t="e">
        <f t="shared" si="43"/>
        <v>#DIV/0!</v>
      </c>
    </row>
    <row r="2774" spans="1:17" ht="42.75" hidden="1" x14ac:dyDescent="0.45">
      <c r="A2774" s="13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t="e">
        <f t="shared" si="43"/>
        <v>#DIV/0!</v>
      </c>
    </row>
    <row r="2775" spans="1:17" ht="42.75" hidden="1" x14ac:dyDescent="0.45">
      <c r="A2775" s="13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>
        <f t="shared" si="43"/>
        <v>1</v>
      </c>
    </row>
    <row r="2776" spans="1:17" ht="42.75" hidden="1" x14ac:dyDescent="0.45">
      <c r="A2776" s="13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>
        <f t="shared" si="43"/>
        <v>43.846153846153847</v>
      </c>
    </row>
    <row r="2777" spans="1:17" ht="42.75" hidden="1" x14ac:dyDescent="0.45">
      <c r="A2777" s="13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>
        <f t="shared" si="43"/>
        <v>75</v>
      </c>
    </row>
    <row r="2778" spans="1:17" ht="57" hidden="1" x14ac:dyDescent="0.45">
      <c r="A2778" s="13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>
        <f t="shared" si="43"/>
        <v>45.972222222222221</v>
      </c>
    </row>
    <row r="2779" spans="1:17" ht="42.75" hidden="1" x14ac:dyDescent="0.45">
      <c r="A2779" s="13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>
        <f t="shared" si="43"/>
        <v>10</v>
      </c>
    </row>
    <row r="2780" spans="1:17" ht="57" hidden="1" x14ac:dyDescent="0.45">
      <c r="A2780" s="13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>
        <f t="shared" si="43"/>
        <v>93.666666666666671</v>
      </c>
    </row>
    <row r="2781" spans="1:17" ht="42.75" hidden="1" x14ac:dyDescent="0.45">
      <c r="A2781" s="13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>
        <f t="shared" si="43"/>
        <v>53</v>
      </c>
    </row>
    <row r="2782" spans="1:17" ht="28.5" hidden="1" x14ac:dyDescent="0.45">
      <c r="A2782" s="13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t="e">
        <f t="shared" si="43"/>
        <v>#DIV/0!</v>
      </c>
    </row>
    <row r="2783" spans="1:17" ht="42.75" x14ac:dyDescent="0.45">
      <c r="A2783" s="1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>
        <f t="shared" si="43"/>
        <v>47</v>
      </c>
    </row>
    <row r="2784" spans="1:17" ht="28.5" x14ac:dyDescent="0.45">
      <c r="A2784" s="13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>
        <f t="shared" si="43"/>
        <v>66.666666666666671</v>
      </c>
    </row>
    <row r="2785" spans="1:17" ht="42.75" hidden="1" x14ac:dyDescent="0.45">
      <c r="A2785" s="13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>
        <f t="shared" si="43"/>
        <v>18.770491803278688</v>
      </c>
    </row>
    <row r="2786" spans="1:17" ht="42.75" x14ac:dyDescent="0.45">
      <c r="A2786" s="13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>
        <f t="shared" si="43"/>
        <v>66.111111111111114</v>
      </c>
    </row>
    <row r="2787" spans="1:17" ht="42.75" x14ac:dyDescent="0.45">
      <c r="A2787" s="13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>
        <f t="shared" si="43"/>
        <v>36.859154929577464</v>
      </c>
    </row>
    <row r="2788" spans="1:17" ht="28.5" hidden="1" x14ac:dyDescent="0.45">
      <c r="A2788" s="13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>
        <f t="shared" si="43"/>
        <v>39.810810810810814</v>
      </c>
    </row>
    <row r="2789" spans="1:17" ht="42.75" x14ac:dyDescent="0.45">
      <c r="A2789" s="13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>
        <f t="shared" si="43"/>
        <v>31.5</v>
      </c>
    </row>
    <row r="2790" spans="1:17" ht="42.75" x14ac:dyDescent="0.45">
      <c r="A2790" s="13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>
        <f t="shared" si="43"/>
        <v>102.5</v>
      </c>
    </row>
    <row r="2791" spans="1:17" ht="28.5" x14ac:dyDescent="0.45">
      <c r="A2791" s="13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>
        <f t="shared" si="43"/>
        <v>126.45833333333333</v>
      </c>
    </row>
    <row r="2792" spans="1:17" ht="42.75" x14ac:dyDescent="0.45">
      <c r="A2792" s="13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>
        <f t="shared" si="43"/>
        <v>47.878787878787875</v>
      </c>
    </row>
    <row r="2793" spans="1:17" ht="42.75" x14ac:dyDescent="0.45">
      <c r="A2793" s="1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>
        <f t="shared" si="43"/>
        <v>73.214285714285708</v>
      </c>
    </row>
    <row r="2794" spans="1:17" ht="42.75" x14ac:dyDescent="0.45">
      <c r="A2794" s="13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>
        <f t="shared" si="43"/>
        <v>89.666666666666671</v>
      </c>
    </row>
    <row r="2795" spans="1:17" ht="57" hidden="1" x14ac:dyDescent="0.45">
      <c r="A2795" s="13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>
        <f t="shared" si="43"/>
        <v>151.4623287671233</v>
      </c>
    </row>
    <row r="2796" spans="1:17" ht="57" hidden="1" x14ac:dyDescent="0.45">
      <c r="A2796" s="13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>
        <f t="shared" si="43"/>
        <v>25</v>
      </c>
    </row>
    <row r="2797" spans="1:17" ht="42.75" x14ac:dyDescent="0.45">
      <c r="A2797" s="13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>
        <f t="shared" si="43"/>
        <v>36.5</v>
      </c>
    </row>
    <row r="2798" spans="1:17" ht="42.75" hidden="1" x14ac:dyDescent="0.45">
      <c r="A2798" s="13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>
        <f t="shared" si="43"/>
        <v>44</v>
      </c>
    </row>
    <row r="2799" spans="1:17" ht="42.75" hidden="1" x14ac:dyDescent="0.45">
      <c r="A2799" s="13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>
        <f t="shared" si="43"/>
        <v>87.357553191489373</v>
      </c>
    </row>
    <row r="2800" spans="1:17" ht="42.75" hidden="1" x14ac:dyDescent="0.45">
      <c r="A2800" s="13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>
        <f t="shared" si="43"/>
        <v>36.474820143884891</v>
      </c>
    </row>
    <row r="2801" spans="1:17" ht="42.75" hidden="1" x14ac:dyDescent="0.45">
      <c r="A2801" s="13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>
        <f t="shared" si="43"/>
        <v>44.859538461538463</v>
      </c>
    </row>
    <row r="2802" spans="1:17" ht="42.75" hidden="1" x14ac:dyDescent="0.45">
      <c r="A2802" s="13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>
        <f t="shared" si="43"/>
        <v>42.903225806451616</v>
      </c>
    </row>
    <row r="2803" spans="1:17" ht="42.75" hidden="1" x14ac:dyDescent="0.45">
      <c r="A2803" s="1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>
        <f t="shared" si="43"/>
        <v>51.230769230769234</v>
      </c>
    </row>
    <row r="2804" spans="1:17" ht="42.75" hidden="1" x14ac:dyDescent="0.45">
      <c r="A2804" s="13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>
        <f t="shared" si="43"/>
        <v>33.944444444444443</v>
      </c>
    </row>
    <row r="2805" spans="1:17" ht="42.75" x14ac:dyDescent="0.45">
      <c r="A2805" s="13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>
        <f t="shared" si="43"/>
        <v>90.744680851063833</v>
      </c>
    </row>
    <row r="2806" spans="1:17" ht="42.75" hidden="1" x14ac:dyDescent="0.45">
      <c r="A2806" s="13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>
        <f t="shared" si="43"/>
        <v>50</v>
      </c>
    </row>
    <row r="2807" spans="1:17" ht="57" hidden="1" x14ac:dyDescent="0.45">
      <c r="A2807" s="13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>
        <f t="shared" si="43"/>
        <v>24.444444444444443</v>
      </c>
    </row>
    <row r="2808" spans="1:17" ht="42.75" hidden="1" x14ac:dyDescent="0.45">
      <c r="A2808" s="13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>
        <f t="shared" si="43"/>
        <v>44.25</v>
      </c>
    </row>
    <row r="2809" spans="1:17" x14ac:dyDescent="0.45">
      <c r="A2809" s="13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>
        <f t="shared" si="43"/>
        <v>67.741935483870961</v>
      </c>
    </row>
    <row r="2810" spans="1:17" ht="42.75" x14ac:dyDescent="0.45">
      <c r="A2810" s="13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>
        <f t="shared" si="43"/>
        <v>65.376811594202906</v>
      </c>
    </row>
    <row r="2811" spans="1:17" ht="42.75" x14ac:dyDescent="0.45">
      <c r="A2811" s="13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>
        <f t="shared" si="43"/>
        <v>121.9047619047619</v>
      </c>
    </row>
    <row r="2812" spans="1:17" ht="42.75" x14ac:dyDescent="0.45">
      <c r="A2812" s="13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>
        <f t="shared" si="43"/>
        <v>47.456140350877192</v>
      </c>
    </row>
    <row r="2813" spans="1:17" ht="42.75" hidden="1" x14ac:dyDescent="0.45">
      <c r="A2813" s="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>
        <f t="shared" si="43"/>
        <v>92.842592592592595</v>
      </c>
    </row>
    <row r="2814" spans="1:17" ht="42.75" hidden="1" x14ac:dyDescent="0.45">
      <c r="A2814" s="13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>
        <f t="shared" si="43"/>
        <v>68.253012048192772</v>
      </c>
    </row>
    <row r="2815" spans="1:17" ht="42.75" x14ac:dyDescent="0.45">
      <c r="A2815" s="13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>
        <f t="shared" si="43"/>
        <v>37.209583333333335</v>
      </c>
    </row>
    <row r="2816" spans="1:17" ht="42.75" hidden="1" x14ac:dyDescent="0.45">
      <c r="A2816" s="13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>
        <f t="shared" si="43"/>
        <v>25.25</v>
      </c>
    </row>
    <row r="2817" spans="1:17" ht="42.75" hidden="1" x14ac:dyDescent="0.45">
      <c r="A2817" s="13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>
        <f t="shared" si="43"/>
        <v>43.214285714285715</v>
      </c>
    </row>
    <row r="2818" spans="1:17" ht="42.75" hidden="1" x14ac:dyDescent="0.45">
      <c r="A2818" s="13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>
        <f t="shared" si="43"/>
        <v>25.130177514792898</v>
      </c>
    </row>
    <row r="2819" spans="1:17" ht="42.75" hidden="1" x14ac:dyDescent="0.45">
      <c r="A2819" s="13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>
        <f t="shared" ref="Q2819:Q2882" si="44">AVERAGE(E2819/L2819)</f>
        <v>23.636363636363637</v>
      </c>
    </row>
    <row r="2820" spans="1:17" ht="42.75" x14ac:dyDescent="0.45">
      <c r="A2820" s="13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>
        <f t="shared" si="44"/>
        <v>103.95098039215686</v>
      </c>
    </row>
    <row r="2821" spans="1:17" ht="42.75" hidden="1" x14ac:dyDescent="0.45">
      <c r="A2821" s="13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>
        <f t="shared" si="44"/>
        <v>50.384615384615387</v>
      </c>
    </row>
    <row r="2822" spans="1:17" ht="42.75" hidden="1" x14ac:dyDescent="0.45">
      <c r="A2822" s="13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>
        <f t="shared" si="44"/>
        <v>13.6</v>
      </c>
    </row>
    <row r="2823" spans="1:17" ht="42.75" hidden="1" x14ac:dyDescent="0.45">
      <c r="A2823" s="1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>
        <f t="shared" si="44"/>
        <v>28.571428571428573</v>
      </c>
    </row>
    <row r="2824" spans="1:17" ht="42.75" x14ac:dyDescent="0.45">
      <c r="A2824" s="13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>
        <f t="shared" si="44"/>
        <v>63.829787234042556</v>
      </c>
    </row>
    <row r="2825" spans="1:17" ht="42.75" hidden="1" x14ac:dyDescent="0.45">
      <c r="A2825" s="13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>
        <f t="shared" si="44"/>
        <v>8.8571428571428577</v>
      </c>
    </row>
    <row r="2826" spans="1:17" ht="28.5" x14ac:dyDescent="0.45">
      <c r="A2826" s="13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>
        <f t="shared" si="44"/>
        <v>50.666666666666664</v>
      </c>
    </row>
    <row r="2827" spans="1:17" ht="42.75" hidden="1" x14ac:dyDescent="0.45">
      <c r="A2827" s="13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>
        <f t="shared" si="44"/>
        <v>60.784313725490193</v>
      </c>
    </row>
    <row r="2828" spans="1:17" ht="42.75" x14ac:dyDescent="0.45">
      <c r="A2828" s="13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>
        <f t="shared" si="44"/>
        <v>113.42105263157895</v>
      </c>
    </row>
    <row r="2829" spans="1:17" ht="42.75" x14ac:dyDescent="0.45">
      <c r="A2829" s="13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>
        <f t="shared" si="44"/>
        <v>104.56521739130434</v>
      </c>
    </row>
    <row r="2830" spans="1:17" ht="42.75" hidden="1" x14ac:dyDescent="0.45">
      <c r="A2830" s="13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>
        <f t="shared" si="44"/>
        <v>98.30927835051547</v>
      </c>
    </row>
    <row r="2831" spans="1:17" ht="42.75" hidden="1" x14ac:dyDescent="0.45">
      <c r="A2831" s="13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>
        <f t="shared" si="44"/>
        <v>35.039473684210527</v>
      </c>
    </row>
    <row r="2832" spans="1:17" ht="28.5" x14ac:dyDescent="0.45">
      <c r="A2832" s="13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>
        <f t="shared" si="44"/>
        <v>272.72727272727275</v>
      </c>
    </row>
    <row r="2833" spans="1:17" ht="28.5" x14ac:dyDescent="0.45">
      <c r="A2833" s="1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>
        <f t="shared" si="44"/>
        <v>63.846153846153847</v>
      </c>
    </row>
    <row r="2834" spans="1:17" ht="42.75" hidden="1" x14ac:dyDescent="0.45">
      <c r="A2834" s="13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>
        <f t="shared" si="44"/>
        <v>30.189368421052631</v>
      </c>
    </row>
    <row r="2835" spans="1:17" x14ac:dyDescent="0.45">
      <c r="A2835" s="13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>
        <f t="shared" si="44"/>
        <v>83.51428571428572</v>
      </c>
    </row>
    <row r="2836" spans="1:17" ht="42.75" hidden="1" x14ac:dyDescent="0.45">
      <c r="A2836" s="13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>
        <f t="shared" si="44"/>
        <v>64.761904761904759</v>
      </c>
    </row>
    <row r="2837" spans="1:17" ht="42.75" hidden="1" x14ac:dyDescent="0.45">
      <c r="A2837" s="13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>
        <f t="shared" si="44"/>
        <v>20.118172043010752</v>
      </c>
    </row>
    <row r="2838" spans="1:17" ht="42.75" x14ac:dyDescent="0.45">
      <c r="A2838" s="13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>
        <f t="shared" si="44"/>
        <v>44.090909090909093</v>
      </c>
    </row>
    <row r="2839" spans="1:17" ht="57" hidden="1" x14ac:dyDescent="0.45">
      <c r="A2839" s="13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>
        <f t="shared" si="44"/>
        <v>40.476190476190474</v>
      </c>
    </row>
    <row r="2840" spans="1:17" ht="42.75" x14ac:dyDescent="0.45">
      <c r="A2840" s="13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>
        <f t="shared" si="44"/>
        <v>44.537037037037038</v>
      </c>
    </row>
    <row r="2841" spans="1:17" ht="42.75" x14ac:dyDescent="0.45">
      <c r="A2841" s="13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>
        <f t="shared" si="44"/>
        <v>125.80645161290323</v>
      </c>
    </row>
    <row r="2842" spans="1:17" ht="57" hidden="1" x14ac:dyDescent="0.45">
      <c r="A2842" s="13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>
        <f t="shared" si="44"/>
        <v>19.696969696969695</v>
      </c>
    </row>
    <row r="2843" spans="1:17" ht="42.75" hidden="1" x14ac:dyDescent="0.45">
      <c r="A2843" s="1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>
        <f t="shared" si="44"/>
        <v>10</v>
      </c>
    </row>
    <row r="2844" spans="1:17" ht="42.75" hidden="1" x14ac:dyDescent="0.45">
      <c r="A2844" s="13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t="e">
        <f t="shared" si="44"/>
        <v>#DIV/0!</v>
      </c>
    </row>
    <row r="2845" spans="1:17" ht="42.75" hidden="1" x14ac:dyDescent="0.45">
      <c r="A2845" s="13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t="e">
        <f t="shared" si="44"/>
        <v>#DIV/0!</v>
      </c>
    </row>
    <row r="2846" spans="1:17" ht="42.75" hidden="1" x14ac:dyDescent="0.45">
      <c r="A2846" s="13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>
        <f t="shared" si="44"/>
        <v>30</v>
      </c>
    </row>
    <row r="2847" spans="1:17" ht="42.75" hidden="1" x14ac:dyDescent="0.45">
      <c r="A2847" s="13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>
        <f t="shared" si="44"/>
        <v>60.666666666666664</v>
      </c>
    </row>
    <row r="2848" spans="1:17" ht="42.75" hidden="1" x14ac:dyDescent="0.45">
      <c r="A2848" s="13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t="e">
        <f t="shared" si="44"/>
        <v>#DIV/0!</v>
      </c>
    </row>
    <row r="2849" spans="1:17" ht="42.75" hidden="1" x14ac:dyDescent="0.45">
      <c r="A2849" s="13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t="e">
        <f t="shared" si="44"/>
        <v>#DIV/0!</v>
      </c>
    </row>
    <row r="2850" spans="1:17" ht="57" hidden="1" x14ac:dyDescent="0.45">
      <c r="A2850" s="13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>
        <f t="shared" si="44"/>
        <v>23.333333333333332</v>
      </c>
    </row>
    <row r="2851" spans="1:17" ht="42.75" hidden="1" x14ac:dyDescent="0.45">
      <c r="A2851" s="13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>
        <f t="shared" si="44"/>
        <v>5</v>
      </c>
    </row>
    <row r="2852" spans="1:17" ht="42.75" hidden="1" x14ac:dyDescent="0.45">
      <c r="A2852" s="13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>
        <f t="shared" si="44"/>
        <v>23.923076923076923</v>
      </c>
    </row>
    <row r="2853" spans="1:17" ht="42.75" hidden="1" x14ac:dyDescent="0.45">
      <c r="A2853" s="1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t="e">
        <f t="shared" si="44"/>
        <v>#DIV/0!</v>
      </c>
    </row>
    <row r="2854" spans="1:17" ht="42.75" hidden="1" x14ac:dyDescent="0.45">
      <c r="A2854" s="13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>
        <f t="shared" si="44"/>
        <v>15.833333333333334</v>
      </c>
    </row>
    <row r="2855" spans="1:17" ht="42.75" hidden="1" x14ac:dyDescent="0.45">
      <c r="A2855" s="13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t="e">
        <f t="shared" si="44"/>
        <v>#DIV/0!</v>
      </c>
    </row>
    <row r="2856" spans="1:17" ht="42.75" hidden="1" x14ac:dyDescent="0.45">
      <c r="A2856" s="13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>
        <f t="shared" si="44"/>
        <v>29.785714285714285</v>
      </c>
    </row>
    <row r="2857" spans="1:17" ht="42.75" hidden="1" x14ac:dyDescent="0.45">
      <c r="A2857" s="13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>
        <f t="shared" si="44"/>
        <v>60</v>
      </c>
    </row>
    <row r="2858" spans="1:17" ht="42.75" hidden="1" x14ac:dyDescent="0.45">
      <c r="A2858" s="13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>
        <f t="shared" si="44"/>
        <v>24.333333333333332</v>
      </c>
    </row>
    <row r="2859" spans="1:17" ht="57" hidden="1" x14ac:dyDescent="0.45">
      <c r="A2859" s="13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>
        <f t="shared" si="44"/>
        <v>500</v>
      </c>
    </row>
    <row r="2860" spans="1:17" ht="42.75" hidden="1" x14ac:dyDescent="0.45">
      <c r="A2860" s="13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t="e">
        <f t="shared" si="44"/>
        <v>#DIV/0!</v>
      </c>
    </row>
    <row r="2861" spans="1:17" ht="28.5" hidden="1" x14ac:dyDescent="0.45">
      <c r="A2861" s="13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>
        <f t="shared" si="44"/>
        <v>35</v>
      </c>
    </row>
    <row r="2862" spans="1:17" ht="42.75" hidden="1" x14ac:dyDescent="0.45">
      <c r="A2862" s="13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>
        <f t="shared" si="44"/>
        <v>29.555555555555557</v>
      </c>
    </row>
    <row r="2863" spans="1:17" ht="42.75" hidden="1" x14ac:dyDescent="0.45">
      <c r="A2863" s="1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>
        <f t="shared" si="44"/>
        <v>26.666666666666668</v>
      </c>
    </row>
    <row r="2864" spans="1:17" ht="42.75" hidden="1" x14ac:dyDescent="0.45">
      <c r="A2864" s="13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>
        <f t="shared" si="44"/>
        <v>18.333333333333332</v>
      </c>
    </row>
    <row r="2865" spans="1:17" ht="42.75" hidden="1" x14ac:dyDescent="0.45">
      <c r="A2865" s="13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>
        <f t="shared" si="44"/>
        <v>20</v>
      </c>
    </row>
    <row r="2866" spans="1:17" hidden="1" x14ac:dyDescent="0.45">
      <c r="A2866" s="13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>
        <f t="shared" si="44"/>
        <v>13.333333333333334</v>
      </c>
    </row>
    <row r="2867" spans="1:17" ht="42.75" hidden="1" x14ac:dyDescent="0.45">
      <c r="A2867" s="13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t="e">
        <f t="shared" si="44"/>
        <v>#DIV/0!</v>
      </c>
    </row>
    <row r="2868" spans="1:17" ht="42.75" hidden="1" x14ac:dyDescent="0.45">
      <c r="A2868" s="13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>
        <f t="shared" si="44"/>
        <v>22.5</v>
      </c>
    </row>
    <row r="2869" spans="1:17" ht="42.75" hidden="1" x14ac:dyDescent="0.45">
      <c r="A2869" s="13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>
        <f t="shared" si="44"/>
        <v>50.4</v>
      </c>
    </row>
    <row r="2870" spans="1:17" ht="42.75" hidden="1" x14ac:dyDescent="0.45">
      <c r="A2870" s="13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>
        <f t="shared" si="44"/>
        <v>105.02933333333334</v>
      </c>
    </row>
    <row r="2871" spans="1:17" ht="57" hidden="1" x14ac:dyDescent="0.45">
      <c r="A2871" s="13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>
        <f t="shared" si="44"/>
        <v>35.4</v>
      </c>
    </row>
    <row r="2872" spans="1:17" ht="42.75" hidden="1" x14ac:dyDescent="0.45">
      <c r="A2872" s="13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>
        <f t="shared" si="44"/>
        <v>83.333333333333329</v>
      </c>
    </row>
    <row r="2873" spans="1:17" ht="42.75" hidden="1" x14ac:dyDescent="0.45">
      <c r="A2873" s="1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>
        <f t="shared" si="44"/>
        <v>35.92307692307692</v>
      </c>
    </row>
    <row r="2874" spans="1:17" ht="28.5" hidden="1" x14ac:dyDescent="0.45">
      <c r="A2874" s="13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t="e">
        <f t="shared" si="44"/>
        <v>#DIV/0!</v>
      </c>
    </row>
    <row r="2875" spans="1:17" ht="42.75" hidden="1" x14ac:dyDescent="0.45">
      <c r="A2875" s="13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>
        <f t="shared" si="44"/>
        <v>119.125</v>
      </c>
    </row>
    <row r="2876" spans="1:17" ht="42.75" hidden="1" x14ac:dyDescent="0.45">
      <c r="A2876" s="13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>
        <f t="shared" si="44"/>
        <v>90.333333333333329</v>
      </c>
    </row>
    <row r="2877" spans="1:17" ht="42.75" hidden="1" x14ac:dyDescent="0.45">
      <c r="A2877" s="13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>
        <f t="shared" si="44"/>
        <v>2.3333333333333335</v>
      </c>
    </row>
    <row r="2878" spans="1:17" ht="42.75" hidden="1" x14ac:dyDescent="0.45">
      <c r="A2878" s="13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t="e">
        <f t="shared" si="44"/>
        <v>#DIV/0!</v>
      </c>
    </row>
    <row r="2879" spans="1:17" ht="42.75" hidden="1" x14ac:dyDescent="0.45">
      <c r="A2879" s="13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>
        <f t="shared" si="44"/>
        <v>108.33333333333333</v>
      </c>
    </row>
    <row r="2880" spans="1:17" ht="42.75" hidden="1" x14ac:dyDescent="0.45">
      <c r="A2880" s="13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>
        <f t="shared" si="44"/>
        <v>15.75</v>
      </c>
    </row>
    <row r="2881" spans="1:17" ht="42.75" hidden="1" x14ac:dyDescent="0.45">
      <c r="A2881" s="13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>
        <f t="shared" si="44"/>
        <v>29</v>
      </c>
    </row>
    <row r="2882" spans="1:17" ht="42.75" hidden="1" x14ac:dyDescent="0.45">
      <c r="A2882" s="13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>
        <f t="shared" si="44"/>
        <v>96.551724137931032</v>
      </c>
    </row>
    <row r="2883" spans="1:17" ht="42.75" hidden="1" x14ac:dyDescent="0.45">
      <c r="A2883" s="1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t="e">
        <f t="shared" ref="Q2883:Q2946" si="45">AVERAGE(E2883/L2883)</f>
        <v>#DIV/0!</v>
      </c>
    </row>
    <row r="2884" spans="1:17" ht="42.75" hidden="1" x14ac:dyDescent="0.45">
      <c r="A2884" s="13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>
        <f t="shared" si="45"/>
        <v>63</v>
      </c>
    </row>
    <row r="2885" spans="1:17" ht="42.75" hidden="1" x14ac:dyDescent="0.45">
      <c r="A2885" s="13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>
        <f t="shared" si="45"/>
        <v>381.6</v>
      </c>
    </row>
    <row r="2886" spans="1:17" ht="28.5" hidden="1" x14ac:dyDescent="0.45">
      <c r="A2886" s="13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>
        <f t="shared" si="45"/>
        <v>46.25</v>
      </c>
    </row>
    <row r="2887" spans="1:17" ht="28.5" hidden="1" x14ac:dyDescent="0.45">
      <c r="A2887" s="13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>
        <f t="shared" si="45"/>
        <v>26</v>
      </c>
    </row>
    <row r="2888" spans="1:17" ht="42.75" hidden="1" x14ac:dyDescent="0.45">
      <c r="A2888" s="13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>
        <f t="shared" si="45"/>
        <v>10</v>
      </c>
    </row>
    <row r="2889" spans="1:17" ht="42.75" hidden="1" x14ac:dyDescent="0.45">
      <c r="A2889" s="13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>
        <f t="shared" si="45"/>
        <v>5</v>
      </c>
    </row>
    <row r="2890" spans="1:17" ht="42.75" hidden="1" x14ac:dyDescent="0.45">
      <c r="A2890" s="13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t="e">
        <f t="shared" si="45"/>
        <v>#DIV/0!</v>
      </c>
    </row>
    <row r="2891" spans="1:17" ht="42.75" hidden="1" x14ac:dyDescent="0.45">
      <c r="A2891" s="13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>
        <f t="shared" si="45"/>
        <v>81.571428571428569</v>
      </c>
    </row>
    <row r="2892" spans="1:17" ht="42.75" hidden="1" x14ac:dyDescent="0.45">
      <c r="A2892" s="13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>
        <f t="shared" si="45"/>
        <v>7</v>
      </c>
    </row>
    <row r="2893" spans="1:17" ht="42.75" hidden="1" x14ac:dyDescent="0.45">
      <c r="A2893" s="1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>
        <f t="shared" si="45"/>
        <v>27.3</v>
      </c>
    </row>
    <row r="2894" spans="1:17" ht="42.75" hidden="1" x14ac:dyDescent="0.45">
      <c r="A2894" s="13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>
        <f t="shared" si="45"/>
        <v>29.411764705882351</v>
      </c>
    </row>
    <row r="2895" spans="1:17" hidden="1" x14ac:dyDescent="0.45">
      <c r="A2895" s="13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>
        <f t="shared" si="45"/>
        <v>12.5</v>
      </c>
    </row>
    <row r="2896" spans="1:17" ht="28.5" hidden="1" x14ac:dyDescent="0.45">
      <c r="A2896" s="13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t="e">
        <f t="shared" si="45"/>
        <v>#DIV/0!</v>
      </c>
    </row>
    <row r="2897" spans="1:17" ht="42.75" hidden="1" x14ac:dyDescent="0.45">
      <c r="A2897" s="13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>
        <f t="shared" si="45"/>
        <v>5.75</v>
      </c>
    </row>
    <row r="2898" spans="1:17" ht="42.75" hidden="1" x14ac:dyDescent="0.45">
      <c r="A2898" s="13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>
        <f t="shared" si="45"/>
        <v>52.083333333333336</v>
      </c>
    </row>
    <row r="2899" spans="1:17" ht="42.75" hidden="1" x14ac:dyDescent="0.45">
      <c r="A2899" s="13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>
        <f t="shared" si="45"/>
        <v>183.33333333333334</v>
      </c>
    </row>
    <row r="2900" spans="1:17" ht="42.75" hidden="1" x14ac:dyDescent="0.45">
      <c r="A2900" s="13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>
        <f t="shared" si="45"/>
        <v>26.333333333333332</v>
      </c>
    </row>
    <row r="2901" spans="1:17" ht="42.75" hidden="1" x14ac:dyDescent="0.45">
      <c r="A2901" s="13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t="e">
        <f t="shared" si="45"/>
        <v>#DIV/0!</v>
      </c>
    </row>
    <row r="2902" spans="1:17" ht="57" hidden="1" x14ac:dyDescent="0.45">
      <c r="A2902" s="13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>
        <f t="shared" si="45"/>
        <v>486.42857142857144</v>
      </c>
    </row>
    <row r="2903" spans="1:17" ht="42.75" hidden="1" x14ac:dyDescent="0.45">
      <c r="A2903" s="1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>
        <f t="shared" si="45"/>
        <v>3</v>
      </c>
    </row>
    <row r="2904" spans="1:17" ht="42.75" hidden="1" x14ac:dyDescent="0.45">
      <c r="A2904" s="13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>
        <f t="shared" si="45"/>
        <v>25</v>
      </c>
    </row>
    <row r="2905" spans="1:17" ht="42.75" hidden="1" x14ac:dyDescent="0.45">
      <c r="A2905" s="13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>
        <f t="shared" si="45"/>
        <v>9.75</v>
      </c>
    </row>
    <row r="2906" spans="1:17" ht="42.75" hidden="1" x14ac:dyDescent="0.45">
      <c r="A2906" s="13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>
        <f t="shared" si="45"/>
        <v>18.75</v>
      </c>
    </row>
    <row r="2907" spans="1:17" ht="42.75" hidden="1" x14ac:dyDescent="0.45">
      <c r="A2907" s="13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>
        <f t="shared" si="45"/>
        <v>36.588235294117645</v>
      </c>
    </row>
    <row r="2908" spans="1:17" ht="42.75" hidden="1" x14ac:dyDescent="0.45">
      <c r="A2908" s="13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>
        <f t="shared" si="45"/>
        <v>80.714285714285708</v>
      </c>
    </row>
    <row r="2909" spans="1:17" ht="42.75" hidden="1" x14ac:dyDescent="0.45">
      <c r="A2909" s="13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>
        <f t="shared" si="45"/>
        <v>1</v>
      </c>
    </row>
    <row r="2910" spans="1:17" ht="57" hidden="1" x14ac:dyDescent="0.45">
      <c r="A2910" s="13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>
        <f t="shared" si="45"/>
        <v>52.8</v>
      </c>
    </row>
    <row r="2911" spans="1:17" ht="42.75" hidden="1" x14ac:dyDescent="0.45">
      <c r="A2911" s="13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>
        <f t="shared" si="45"/>
        <v>20</v>
      </c>
    </row>
    <row r="2912" spans="1:17" ht="42.75" hidden="1" x14ac:dyDescent="0.45">
      <c r="A2912" s="13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>
        <f t="shared" si="45"/>
        <v>1</v>
      </c>
    </row>
    <row r="2913" spans="1:17" ht="42.75" hidden="1" x14ac:dyDescent="0.45">
      <c r="A2913" s="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>
        <f t="shared" si="45"/>
        <v>46.928571428571431</v>
      </c>
    </row>
    <row r="2914" spans="1:17" ht="42.75" hidden="1" x14ac:dyDescent="0.45">
      <c r="A2914" s="13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>
        <f t="shared" si="45"/>
        <v>78.07692307692308</v>
      </c>
    </row>
    <row r="2915" spans="1:17" ht="42.75" hidden="1" x14ac:dyDescent="0.45">
      <c r="A2915" s="13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>
        <f t="shared" si="45"/>
        <v>1</v>
      </c>
    </row>
    <row r="2916" spans="1:17" ht="28.5" hidden="1" x14ac:dyDescent="0.45">
      <c r="A2916" s="13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>
        <f t="shared" si="45"/>
        <v>1</v>
      </c>
    </row>
    <row r="2917" spans="1:17" ht="42.75" hidden="1" x14ac:dyDescent="0.45">
      <c r="A2917" s="13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>
        <f t="shared" si="45"/>
        <v>203.66666666666666</v>
      </c>
    </row>
    <row r="2918" spans="1:17" ht="42.75" hidden="1" x14ac:dyDescent="0.45">
      <c r="A2918" s="13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>
        <f t="shared" si="45"/>
        <v>20.714285714285715</v>
      </c>
    </row>
    <row r="2919" spans="1:17" ht="42.75" hidden="1" x14ac:dyDescent="0.45">
      <c r="A2919" s="13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>
        <f t="shared" si="45"/>
        <v>48.555555555555557</v>
      </c>
    </row>
    <row r="2920" spans="1:17" ht="42.75" hidden="1" x14ac:dyDescent="0.45">
      <c r="A2920" s="13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>
        <f t="shared" si="45"/>
        <v>68.099999999999994</v>
      </c>
    </row>
    <row r="2921" spans="1:17" ht="42.75" hidden="1" x14ac:dyDescent="0.45">
      <c r="A2921" s="13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>
        <f t="shared" si="45"/>
        <v>8.5</v>
      </c>
    </row>
    <row r="2922" spans="1:17" ht="42.75" hidden="1" x14ac:dyDescent="0.45">
      <c r="A2922" s="13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>
        <f t="shared" si="45"/>
        <v>51.615384615384613</v>
      </c>
    </row>
    <row r="2923" spans="1:17" ht="28.5" hidden="1" x14ac:dyDescent="0.45">
      <c r="A2923" s="1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>
        <f t="shared" si="45"/>
        <v>43</v>
      </c>
    </row>
    <row r="2924" spans="1:17" ht="42.75" hidden="1" x14ac:dyDescent="0.45">
      <c r="A2924" s="13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>
        <f t="shared" si="45"/>
        <v>83.333333333333329</v>
      </c>
    </row>
    <row r="2925" spans="1:17" ht="42.75" hidden="1" x14ac:dyDescent="0.45">
      <c r="A2925" s="13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>
        <f t="shared" si="45"/>
        <v>30</v>
      </c>
    </row>
    <row r="2926" spans="1:17" ht="42.75" hidden="1" x14ac:dyDescent="0.45">
      <c r="A2926" s="13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>
        <f t="shared" si="45"/>
        <v>175.51020408163265</v>
      </c>
    </row>
    <row r="2927" spans="1:17" ht="42.75" hidden="1" x14ac:dyDescent="0.45">
      <c r="A2927" s="13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>
        <f t="shared" si="45"/>
        <v>231.66175879396985</v>
      </c>
    </row>
    <row r="2928" spans="1:17" ht="42.75" hidden="1" x14ac:dyDescent="0.45">
      <c r="A2928" s="13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>
        <f t="shared" si="45"/>
        <v>75</v>
      </c>
    </row>
    <row r="2929" spans="1:17" ht="42.75" hidden="1" x14ac:dyDescent="0.45">
      <c r="A2929" s="13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>
        <f t="shared" si="45"/>
        <v>112.14285714285714</v>
      </c>
    </row>
    <row r="2930" spans="1:17" ht="28.5" hidden="1" x14ac:dyDescent="0.45">
      <c r="A2930" s="13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>
        <f t="shared" si="45"/>
        <v>41.666666666666664</v>
      </c>
    </row>
    <row r="2931" spans="1:17" ht="42.75" hidden="1" x14ac:dyDescent="0.45">
      <c r="A2931" s="13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>
        <f t="shared" si="45"/>
        <v>255.17343750000001</v>
      </c>
    </row>
    <row r="2932" spans="1:17" ht="42.75" hidden="1" x14ac:dyDescent="0.45">
      <c r="A2932" s="13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>
        <f t="shared" si="45"/>
        <v>162.7741935483871</v>
      </c>
    </row>
    <row r="2933" spans="1:17" ht="42.75" hidden="1" x14ac:dyDescent="0.45">
      <c r="A2933" s="1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>
        <f t="shared" si="45"/>
        <v>88.333333333333329</v>
      </c>
    </row>
    <row r="2934" spans="1:17" ht="42.75" hidden="1" x14ac:dyDescent="0.45">
      <c r="A2934" s="13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>
        <f t="shared" si="45"/>
        <v>85.736842105263165</v>
      </c>
    </row>
    <row r="2935" spans="1:17" ht="42.75" hidden="1" x14ac:dyDescent="0.45">
      <c r="A2935" s="13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>
        <f t="shared" si="45"/>
        <v>47.574074074074076</v>
      </c>
    </row>
    <row r="2936" spans="1:17" ht="42.75" hidden="1" x14ac:dyDescent="0.45">
      <c r="A2936" s="13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>
        <f t="shared" si="45"/>
        <v>72.972972972972968</v>
      </c>
    </row>
    <row r="2937" spans="1:17" ht="42.75" hidden="1" x14ac:dyDescent="0.45">
      <c r="A2937" s="13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>
        <f t="shared" si="45"/>
        <v>90.538461538461533</v>
      </c>
    </row>
    <row r="2938" spans="1:17" ht="42.75" hidden="1" x14ac:dyDescent="0.45">
      <c r="A2938" s="13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>
        <f t="shared" si="45"/>
        <v>37.647058823529413</v>
      </c>
    </row>
    <row r="2939" spans="1:17" ht="28.5" hidden="1" x14ac:dyDescent="0.45">
      <c r="A2939" s="13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>
        <f t="shared" si="45"/>
        <v>36.363636363636367</v>
      </c>
    </row>
    <row r="2940" spans="1:17" ht="42.75" hidden="1" x14ac:dyDescent="0.45">
      <c r="A2940" s="13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>
        <f t="shared" si="45"/>
        <v>126.71875</v>
      </c>
    </row>
    <row r="2941" spans="1:17" ht="42.75" hidden="1" x14ac:dyDescent="0.45">
      <c r="A2941" s="13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>
        <f t="shared" si="45"/>
        <v>329.2</v>
      </c>
    </row>
    <row r="2942" spans="1:17" ht="42.75" hidden="1" x14ac:dyDescent="0.45">
      <c r="A2942" s="13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>
        <f t="shared" si="45"/>
        <v>81.242424242424249</v>
      </c>
    </row>
    <row r="2943" spans="1:17" ht="42.75" hidden="1" x14ac:dyDescent="0.45">
      <c r="A2943" s="1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>
        <f t="shared" si="45"/>
        <v>1</v>
      </c>
    </row>
    <row r="2944" spans="1:17" ht="42.75" hidden="1" x14ac:dyDescent="0.45">
      <c r="A2944" s="13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>
        <f t="shared" si="45"/>
        <v>202.22772277227722</v>
      </c>
    </row>
    <row r="2945" spans="1:17" ht="42.75" hidden="1" x14ac:dyDescent="0.45">
      <c r="A2945" s="13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t="e">
        <f t="shared" si="45"/>
        <v>#DIV/0!</v>
      </c>
    </row>
    <row r="2946" spans="1:17" ht="42.75" hidden="1" x14ac:dyDescent="0.45">
      <c r="A2946" s="13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>
        <f t="shared" si="45"/>
        <v>100</v>
      </c>
    </row>
    <row r="2947" spans="1:17" ht="57" hidden="1" x14ac:dyDescent="0.45">
      <c r="A2947" s="13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t="e">
        <f t="shared" ref="Q2947:Q3010" si="46">AVERAGE(E2947/L2947)</f>
        <v>#DIV/0!</v>
      </c>
    </row>
    <row r="2948" spans="1:17" ht="42.75" hidden="1" x14ac:dyDescent="0.45">
      <c r="A2948" s="13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>
        <f t="shared" si="46"/>
        <v>1</v>
      </c>
    </row>
    <row r="2949" spans="1:17" ht="57" hidden="1" x14ac:dyDescent="0.45">
      <c r="A2949" s="13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>
        <f t="shared" si="46"/>
        <v>82.461538461538467</v>
      </c>
    </row>
    <row r="2950" spans="1:17" ht="42.75" hidden="1" x14ac:dyDescent="0.45">
      <c r="A2950" s="13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>
        <f t="shared" si="46"/>
        <v>2.6666666666666665</v>
      </c>
    </row>
    <row r="2951" spans="1:17" ht="42.75" hidden="1" x14ac:dyDescent="0.45">
      <c r="A2951" s="13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>
        <f t="shared" si="46"/>
        <v>12.5</v>
      </c>
    </row>
    <row r="2952" spans="1:17" ht="42.75" hidden="1" x14ac:dyDescent="0.45">
      <c r="A2952" s="13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t="e">
        <f t="shared" si="46"/>
        <v>#DIV/0!</v>
      </c>
    </row>
    <row r="2953" spans="1:17" ht="57" hidden="1" x14ac:dyDescent="0.45">
      <c r="A2953" s="1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>
        <f t="shared" si="46"/>
        <v>18.896551724137932</v>
      </c>
    </row>
    <row r="2954" spans="1:17" ht="42.75" hidden="1" x14ac:dyDescent="0.45">
      <c r="A2954" s="13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>
        <f t="shared" si="46"/>
        <v>200.625</v>
      </c>
    </row>
    <row r="2955" spans="1:17" ht="42.75" hidden="1" x14ac:dyDescent="0.45">
      <c r="A2955" s="13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>
        <f t="shared" si="46"/>
        <v>201.66666666666666</v>
      </c>
    </row>
    <row r="2956" spans="1:17" ht="42.75" hidden="1" x14ac:dyDescent="0.45">
      <c r="A2956" s="13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t="e">
        <f t="shared" si="46"/>
        <v>#DIV/0!</v>
      </c>
    </row>
    <row r="2957" spans="1:17" ht="28.5" hidden="1" x14ac:dyDescent="0.45">
      <c r="A2957" s="13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>
        <f t="shared" si="46"/>
        <v>65</v>
      </c>
    </row>
    <row r="2958" spans="1:17" ht="42.75" hidden="1" x14ac:dyDescent="0.45">
      <c r="A2958" s="13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>
        <f t="shared" si="46"/>
        <v>66.099999999999994</v>
      </c>
    </row>
    <row r="2959" spans="1:17" ht="42.75" hidden="1" x14ac:dyDescent="0.45">
      <c r="A2959" s="13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>
        <f t="shared" si="46"/>
        <v>93.333333333333329</v>
      </c>
    </row>
    <row r="2960" spans="1:17" ht="42.75" hidden="1" x14ac:dyDescent="0.45">
      <c r="A2960" s="13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t="e">
        <f t="shared" si="46"/>
        <v>#DIV/0!</v>
      </c>
    </row>
    <row r="2961" spans="1:17" ht="42.75" hidden="1" x14ac:dyDescent="0.45">
      <c r="A2961" s="13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t="e">
        <f t="shared" si="46"/>
        <v>#DIV/0!</v>
      </c>
    </row>
    <row r="2962" spans="1:17" ht="42.75" hidden="1" x14ac:dyDescent="0.45">
      <c r="A2962" s="13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t="e">
        <f t="shared" si="46"/>
        <v>#DIV/0!</v>
      </c>
    </row>
    <row r="2963" spans="1:17" ht="42.75" x14ac:dyDescent="0.45">
      <c r="A2963" s="1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>
        <f t="shared" si="46"/>
        <v>50.75</v>
      </c>
    </row>
    <row r="2964" spans="1:17" ht="42.75" x14ac:dyDescent="0.45">
      <c r="A2964" s="13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>
        <f t="shared" si="46"/>
        <v>60.9</v>
      </c>
    </row>
    <row r="2965" spans="1:17" ht="57" x14ac:dyDescent="0.45">
      <c r="A2965" s="13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>
        <f t="shared" si="46"/>
        <v>109.03061224489795</v>
      </c>
    </row>
    <row r="2966" spans="1:17" ht="42.75" x14ac:dyDescent="0.45">
      <c r="A2966" s="13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>
        <f t="shared" si="46"/>
        <v>25.692295918367346</v>
      </c>
    </row>
    <row r="2967" spans="1:17" ht="42.75" x14ac:dyDescent="0.45">
      <c r="A2967" s="13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>
        <f t="shared" si="46"/>
        <v>41.92307692307692</v>
      </c>
    </row>
    <row r="2968" spans="1:17" ht="42.75" x14ac:dyDescent="0.45">
      <c r="A2968" s="13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>
        <f t="shared" si="46"/>
        <v>88.7734375</v>
      </c>
    </row>
    <row r="2969" spans="1:17" ht="42.75" x14ac:dyDescent="0.45">
      <c r="A2969" s="13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>
        <f t="shared" si="46"/>
        <v>80.225352112676063</v>
      </c>
    </row>
    <row r="2970" spans="1:17" ht="28.5" x14ac:dyDescent="0.45">
      <c r="A2970" s="13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>
        <f t="shared" si="46"/>
        <v>78.936170212765958</v>
      </c>
    </row>
    <row r="2971" spans="1:17" ht="42.75" hidden="1" x14ac:dyDescent="0.45">
      <c r="A2971" s="13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>
        <f t="shared" si="46"/>
        <v>95.588235294117652</v>
      </c>
    </row>
    <row r="2972" spans="1:17" ht="42.75" x14ac:dyDescent="0.45">
      <c r="A2972" s="13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>
        <f t="shared" si="46"/>
        <v>69.890109890109883</v>
      </c>
    </row>
    <row r="2973" spans="1:17" ht="42.75" x14ac:dyDescent="0.45">
      <c r="A2973" s="1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>
        <f t="shared" si="46"/>
        <v>74.534883720930239</v>
      </c>
    </row>
    <row r="2974" spans="1:17" ht="28.5" x14ac:dyDescent="0.45">
      <c r="A2974" s="13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>
        <f t="shared" si="46"/>
        <v>123.94117647058823</v>
      </c>
    </row>
    <row r="2975" spans="1:17" ht="42.75" x14ac:dyDescent="0.45">
      <c r="A2975" s="13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>
        <f t="shared" si="46"/>
        <v>264.84848484848487</v>
      </c>
    </row>
    <row r="2976" spans="1:17" ht="42.75" x14ac:dyDescent="0.45">
      <c r="A2976" s="13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>
        <f t="shared" si="46"/>
        <v>58.620689655172413</v>
      </c>
    </row>
    <row r="2977" spans="1:17" ht="42.75" x14ac:dyDescent="0.45">
      <c r="A2977" s="13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>
        <f t="shared" si="46"/>
        <v>70.884955752212392</v>
      </c>
    </row>
    <row r="2978" spans="1:17" ht="42.75" hidden="1" x14ac:dyDescent="0.45">
      <c r="A2978" s="13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>
        <f t="shared" si="46"/>
        <v>8.5714285714285712</v>
      </c>
    </row>
    <row r="2979" spans="1:17" ht="57" x14ac:dyDescent="0.45">
      <c r="A2979" s="13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>
        <f t="shared" si="46"/>
        <v>113.56666666666666</v>
      </c>
    </row>
    <row r="2980" spans="1:17" ht="42.75" x14ac:dyDescent="0.45">
      <c r="A2980" s="13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>
        <f t="shared" si="46"/>
        <v>60.6875</v>
      </c>
    </row>
    <row r="2981" spans="1:17" ht="42.75" x14ac:dyDescent="0.45">
      <c r="A2981" s="13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>
        <f t="shared" si="46"/>
        <v>110.21739130434783</v>
      </c>
    </row>
    <row r="2982" spans="1:17" ht="42.75" x14ac:dyDescent="0.45">
      <c r="A2982" s="13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>
        <f t="shared" si="46"/>
        <v>136.45833333333334</v>
      </c>
    </row>
    <row r="2983" spans="1:17" ht="42.75" hidden="1" x14ac:dyDescent="0.45">
      <c r="A2983" s="1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>
        <f t="shared" si="46"/>
        <v>53.164948453608247</v>
      </c>
    </row>
    <row r="2984" spans="1:17" ht="28.5" hidden="1" x14ac:dyDescent="0.45">
      <c r="A2984" s="13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>
        <f t="shared" si="46"/>
        <v>86.491525423728817</v>
      </c>
    </row>
    <row r="2985" spans="1:17" ht="42.75" hidden="1" x14ac:dyDescent="0.45">
      <c r="A2985" s="13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>
        <f t="shared" si="46"/>
        <v>155.23827397260274</v>
      </c>
    </row>
    <row r="2986" spans="1:17" ht="42.75" hidden="1" x14ac:dyDescent="0.45">
      <c r="A2986" s="13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>
        <f t="shared" si="46"/>
        <v>115.08256880733946</v>
      </c>
    </row>
    <row r="2987" spans="1:17" ht="42.75" hidden="1" x14ac:dyDescent="0.45">
      <c r="A2987" s="13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>
        <f t="shared" si="46"/>
        <v>109.5945945945946</v>
      </c>
    </row>
    <row r="2988" spans="1:17" ht="42.75" hidden="1" x14ac:dyDescent="0.45">
      <c r="A2988" s="13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>
        <f t="shared" si="46"/>
        <v>45.214285714285715</v>
      </c>
    </row>
    <row r="2989" spans="1:17" ht="42.75" hidden="1" x14ac:dyDescent="0.45">
      <c r="A2989" s="13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>
        <f t="shared" si="46"/>
        <v>104.15169811320754</v>
      </c>
    </row>
    <row r="2990" spans="1:17" ht="42.75" hidden="1" x14ac:dyDescent="0.45">
      <c r="A2990" s="13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>
        <f t="shared" si="46"/>
        <v>35.714285714285715</v>
      </c>
    </row>
    <row r="2991" spans="1:17" hidden="1" x14ac:dyDescent="0.45">
      <c r="A2991" s="13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>
        <f t="shared" si="46"/>
        <v>96.997252747252745</v>
      </c>
    </row>
    <row r="2992" spans="1:17" ht="42.75" hidden="1" x14ac:dyDescent="0.45">
      <c r="A2992" s="13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>
        <f t="shared" si="46"/>
        <v>370.37037037037038</v>
      </c>
    </row>
    <row r="2993" spans="1:17" ht="42.75" hidden="1" x14ac:dyDescent="0.45">
      <c r="A2993" s="1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>
        <f t="shared" si="46"/>
        <v>94.408602150537632</v>
      </c>
    </row>
    <row r="2994" spans="1:17" ht="42.75" hidden="1" x14ac:dyDescent="0.45">
      <c r="A2994" s="13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>
        <f t="shared" si="46"/>
        <v>48.984375</v>
      </c>
    </row>
    <row r="2995" spans="1:17" hidden="1" x14ac:dyDescent="0.45">
      <c r="A2995" s="13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>
        <f t="shared" si="46"/>
        <v>45.590909090909093</v>
      </c>
    </row>
    <row r="2996" spans="1:17" ht="42.75" hidden="1" x14ac:dyDescent="0.45">
      <c r="A2996" s="13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>
        <f t="shared" si="46"/>
        <v>23.275254237288134</v>
      </c>
    </row>
    <row r="2997" spans="1:17" ht="42.75" hidden="1" x14ac:dyDescent="0.45">
      <c r="A2997" s="13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>
        <f t="shared" si="46"/>
        <v>63.2289156626506</v>
      </c>
    </row>
    <row r="2998" spans="1:17" ht="28.5" hidden="1" x14ac:dyDescent="0.45">
      <c r="A2998" s="13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>
        <f t="shared" si="46"/>
        <v>153.5204081632653</v>
      </c>
    </row>
    <row r="2999" spans="1:17" ht="42.75" hidden="1" x14ac:dyDescent="0.45">
      <c r="A2999" s="13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>
        <f t="shared" si="46"/>
        <v>90.2</v>
      </c>
    </row>
    <row r="3000" spans="1:17" ht="42.75" hidden="1" x14ac:dyDescent="0.45">
      <c r="A3000" s="13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>
        <f t="shared" si="46"/>
        <v>118.97113163972287</v>
      </c>
    </row>
    <row r="3001" spans="1:17" ht="42.75" hidden="1" x14ac:dyDescent="0.45">
      <c r="A3001" s="13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>
        <f t="shared" si="46"/>
        <v>80.25</v>
      </c>
    </row>
    <row r="3002" spans="1:17" ht="42.75" hidden="1" x14ac:dyDescent="0.45">
      <c r="A3002" s="13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>
        <f t="shared" si="46"/>
        <v>62.5</v>
      </c>
    </row>
    <row r="3003" spans="1:17" ht="42.75" hidden="1" x14ac:dyDescent="0.45">
      <c r="A3003" s="1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>
        <f t="shared" si="46"/>
        <v>131.37719999999999</v>
      </c>
    </row>
    <row r="3004" spans="1:17" ht="28.5" hidden="1" x14ac:dyDescent="0.45">
      <c r="A3004" s="13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>
        <f t="shared" si="46"/>
        <v>73.032980769230775</v>
      </c>
    </row>
    <row r="3005" spans="1:17" ht="42.75" hidden="1" x14ac:dyDescent="0.45">
      <c r="A3005" s="13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>
        <f t="shared" si="46"/>
        <v>178.52941176470588</v>
      </c>
    </row>
    <row r="3006" spans="1:17" ht="42.75" hidden="1" x14ac:dyDescent="0.45">
      <c r="A3006" s="13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>
        <f t="shared" si="46"/>
        <v>162.90974729241879</v>
      </c>
    </row>
    <row r="3007" spans="1:17" ht="42.75" hidden="1" x14ac:dyDescent="0.45">
      <c r="A3007" s="13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>
        <f t="shared" si="46"/>
        <v>108.24237288135593</v>
      </c>
    </row>
    <row r="3008" spans="1:17" ht="28.5" hidden="1" x14ac:dyDescent="0.45">
      <c r="A3008" s="13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>
        <f t="shared" si="46"/>
        <v>88.865979381443296</v>
      </c>
    </row>
    <row r="3009" spans="1:17" ht="28.5" hidden="1" x14ac:dyDescent="0.45">
      <c r="A3009" s="13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>
        <f t="shared" si="46"/>
        <v>54</v>
      </c>
    </row>
    <row r="3010" spans="1:17" ht="42.75" hidden="1" x14ac:dyDescent="0.45">
      <c r="A3010" s="13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>
        <f t="shared" si="46"/>
        <v>116.73076923076923</v>
      </c>
    </row>
    <row r="3011" spans="1:17" ht="42.75" hidden="1" x14ac:dyDescent="0.45">
      <c r="A3011" s="13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>
        <f t="shared" ref="Q3011:Q3074" si="47">AVERAGE(E3011/L3011)</f>
        <v>233.8984375</v>
      </c>
    </row>
    <row r="3012" spans="1:17" ht="42.75" hidden="1" x14ac:dyDescent="0.45">
      <c r="A3012" s="13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>
        <f t="shared" si="47"/>
        <v>158</v>
      </c>
    </row>
    <row r="3013" spans="1:17" ht="42.75" hidden="1" x14ac:dyDescent="0.45">
      <c r="A3013" s="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>
        <f t="shared" si="47"/>
        <v>14.84</v>
      </c>
    </row>
    <row r="3014" spans="1:17" ht="42.75" hidden="1" x14ac:dyDescent="0.45">
      <c r="A3014" s="13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>
        <f t="shared" si="47"/>
        <v>85.181818181818187</v>
      </c>
    </row>
    <row r="3015" spans="1:17" ht="42.75" hidden="1" x14ac:dyDescent="0.45">
      <c r="A3015" s="13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>
        <f t="shared" si="47"/>
        <v>146.69158878504672</v>
      </c>
    </row>
    <row r="3016" spans="1:17" ht="42.75" hidden="1" x14ac:dyDescent="0.45">
      <c r="A3016" s="13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>
        <f t="shared" si="47"/>
        <v>50.764811490125673</v>
      </c>
    </row>
    <row r="3017" spans="1:17" ht="42.75" hidden="1" x14ac:dyDescent="0.45">
      <c r="A3017" s="13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>
        <f t="shared" si="47"/>
        <v>87.7</v>
      </c>
    </row>
    <row r="3018" spans="1:17" ht="42.75" hidden="1" x14ac:dyDescent="0.45">
      <c r="A3018" s="13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>
        <f t="shared" si="47"/>
        <v>242.27777777777777</v>
      </c>
    </row>
    <row r="3019" spans="1:17" ht="42.75" hidden="1" x14ac:dyDescent="0.45">
      <c r="A3019" s="13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>
        <f t="shared" si="47"/>
        <v>146.44654088050314</v>
      </c>
    </row>
    <row r="3020" spans="1:17" ht="42.75" hidden="1" x14ac:dyDescent="0.45">
      <c r="A3020" s="13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>
        <f t="shared" si="47"/>
        <v>103.17073170731707</v>
      </c>
    </row>
    <row r="3021" spans="1:17" ht="42.75" hidden="1" x14ac:dyDescent="0.45">
      <c r="A3021" s="13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>
        <f t="shared" si="47"/>
        <v>80.464601769911511</v>
      </c>
    </row>
    <row r="3022" spans="1:17" ht="42.75" hidden="1" x14ac:dyDescent="0.45">
      <c r="A3022" s="13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>
        <f t="shared" si="47"/>
        <v>234.66666666666666</v>
      </c>
    </row>
    <row r="3023" spans="1:17" ht="42.75" hidden="1" x14ac:dyDescent="0.45">
      <c r="A3023" s="1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>
        <f t="shared" si="47"/>
        <v>50.689320388349515</v>
      </c>
    </row>
    <row r="3024" spans="1:17" ht="42.75" hidden="1" x14ac:dyDescent="0.45">
      <c r="A3024" s="13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>
        <f t="shared" si="47"/>
        <v>162.70967741935485</v>
      </c>
    </row>
    <row r="3025" spans="1:17" ht="42.75" hidden="1" x14ac:dyDescent="0.45">
      <c r="A3025" s="13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>
        <f t="shared" si="47"/>
        <v>120.16666666666667</v>
      </c>
    </row>
    <row r="3026" spans="1:17" ht="42.75" hidden="1" x14ac:dyDescent="0.45">
      <c r="A3026" s="13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>
        <f t="shared" si="47"/>
        <v>67.697802197802204</v>
      </c>
    </row>
    <row r="3027" spans="1:17" ht="42.75" hidden="1" x14ac:dyDescent="0.45">
      <c r="A3027" s="13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>
        <f t="shared" si="47"/>
        <v>52.103448275862071</v>
      </c>
    </row>
    <row r="3028" spans="1:17" ht="42.75" hidden="1" x14ac:dyDescent="0.45">
      <c r="A3028" s="13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>
        <f t="shared" si="47"/>
        <v>51.6</v>
      </c>
    </row>
    <row r="3029" spans="1:17" ht="42.75" hidden="1" x14ac:dyDescent="0.45">
      <c r="A3029" s="13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>
        <f t="shared" si="47"/>
        <v>164.3</v>
      </c>
    </row>
    <row r="3030" spans="1:17" ht="28.5" hidden="1" x14ac:dyDescent="0.45">
      <c r="A3030" s="13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>
        <f t="shared" si="47"/>
        <v>84.858585858585855</v>
      </c>
    </row>
    <row r="3031" spans="1:17" ht="42.75" hidden="1" x14ac:dyDescent="0.45">
      <c r="A3031" s="13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>
        <f t="shared" si="47"/>
        <v>94.548850574712645</v>
      </c>
    </row>
    <row r="3032" spans="1:17" ht="42.75" hidden="1" x14ac:dyDescent="0.45">
      <c r="A3032" s="13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>
        <f t="shared" si="47"/>
        <v>45.536585365853661</v>
      </c>
    </row>
    <row r="3033" spans="1:17" ht="71.25" hidden="1" x14ac:dyDescent="0.45">
      <c r="A3033" s="1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>
        <f t="shared" si="47"/>
        <v>51.724137931034484</v>
      </c>
    </row>
    <row r="3034" spans="1:17" ht="42.75" hidden="1" x14ac:dyDescent="0.45">
      <c r="A3034" s="13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>
        <f t="shared" si="47"/>
        <v>50.88</v>
      </c>
    </row>
    <row r="3035" spans="1:17" ht="42.75" hidden="1" x14ac:dyDescent="0.45">
      <c r="A3035" s="13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>
        <f t="shared" si="47"/>
        <v>191.13043478260869</v>
      </c>
    </row>
    <row r="3036" spans="1:17" ht="57" hidden="1" x14ac:dyDescent="0.45">
      <c r="A3036" s="13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>
        <f t="shared" si="47"/>
        <v>89.314285714285717</v>
      </c>
    </row>
    <row r="3037" spans="1:17" ht="28.5" hidden="1" x14ac:dyDescent="0.45">
      <c r="A3037" s="13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>
        <f t="shared" si="47"/>
        <v>88.588631921824103</v>
      </c>
    </row>
    <row r="3038" spans="1:17" ht="42.75" hidden="1" x14ac:dyDescent="0.45">
      <c r="A3038" s="13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>
        <f t="shared" si="47"/>
        <v>96.300911854103347</v>
      </c>
    </row>
    <row r="3039" spans="1:17" ht="57" hidden="1" x14ac:dyDescent="0.45">
      <c r="A3039" s="13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>
        <f t="shared" si="47"/>
        <v>33.3125</v>
      </c>
    </row>
    <row r="3040" spans="1:17" ht="42.75" hidden="1" x14ac:dyDescent="0.45">
      <c r="A3040" s="13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>
        <f t="shared" si="47"/>
        <v>37.222222222222221</v>
      </c>
    </row>
    <row r="3041" spans="1:17" ht="42.75" hidden="1" x14ac:dyDescent="0.45">
      <c r="A3041" s="13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>
        <f t="shared" si="47"/>
        <v>92.130423728813554</v>
      </c>
    </row>
    <row r="3042" spans="1:17" ht="42.75" hidden="1" x14ac:dyDescent="0.45">
      <c r="A3042" s="13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>
        <f t="shared" si="47"/>
        <v>76.785714285714292</v>
      </c>
    </row>
    <row r="3043" spans="1:17" ht="28.5" hidden="1" x14ac:dyDescent="0.45">
      <c r="A3043" s="1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>
        <f t="shared" si="47"/>
        <v>96.526315789473685</v>
      </c>
    </row>
    <row r="3044" spans="1:17" ht="42.75" hidden="1" x14ac:dyDescent="0.45">
      <c r="A3044" s="13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>
        <f t="shared" si="47"/>
        <v>51.891891891891895</v>
      </c>
    </row>
    <row r="3045" spans="1:17" ht="42.75" hidden="1" x14ac:dyDescent="0.45">
      <c r="A3045" s="13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>
        <f t="shared" si="47"/>
        <v>128.9140625</v>
      </c>
    </row>
    <row r="3046" spans="1:17" ht="42.75" hidden="1" x14ac:dyDescent="0.45">
      <c r="A3046" s="13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>
        <f t="shared" si="47"/>
        <v>84.108974358974365</v>
      </c>
    </row>
    <row r="3047" spans="1:17" ht="42.75" hidden="1" x14ac:dyDescent="0.45">
      <c r="A3047" s="13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>
        <f t="shared" si="47"/>
        <v>82.941562500000003</v>
      </c>
    </row>
    <row r="3048" spans="1:17" ht="42.75" hidden="1" x14ac:dyDescent="0.45">
      <c r="A3048" s="13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>
        <f t="shared" si="47"/>
        <v>259.94827586206895</v>
      </c>
    </row>
    <row r="3049" spans="1:17" ht="42.75" hidden="1" x14ac:dyDescent="0.45">
      <c r="A3049" s="13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>
        <f t="shared" si="47"/>
        <v>37.25</v>
      </c>
    </row>
    <row r="3050" spans="1:17" ht="42.75" hidden="1" x14ac:dyDescent="0.45">
      <c r="A3050" s="13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>
        <f t="shared" si="47"/>
        <v>177.02127659574469</v>
      </c>
    </row>
    <row r="3051" spans="1:17" ht="42.75" hidden="1" x14ac:dyDescent="0.45">
      <c r="A3051" s="13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>
        <f t="shared" si="47"/>
        <v>74.074074074074076</v>
      </c>
    </row>
    <row r="3052" spans="1:17" ht="28.5" hidden="1" x14ac:dyDescent="0.45">
      <c r="A3052" s="13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>
        <f t="shared" si="47"/>
        <v>70.666666666666671</v>
      </c>
    </row>
    <row r="3053" spans="1:17" ht="42.75" hidden="1" x14ac:dyDescent="0.45">
      <c r="A3053" s="1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>
        <f t="shared" si="47"/>
        <v>23.62857142857143</v>
      </c>
    </row>
    <row r="3054" spans="1:17" ht="28.5" hidden="1" x14ac:dyDescent="0.45">
      <c r="A3054" s="13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>
        <f t="shared" si="47"/>
        <v>37.5</v>
      </c>
    </row>
    <row r="3055" spans="1:17" ht="42.75" hidden="1" x14ac:dyDescent="0.45">
      <c r="A3055" s="13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>
        <f t="shared" si="47"/>
        <v>13.333333333333334</v>
      </c>
    </row>
    <row r="3056" spans="1:17" ht="42.75" hidden="1" x14ac:dyDescent="0.45">
      <c r="A3056" s="13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t="e">
        <f t="shared" si="47"/>
        <v>#DIV/0!</v>
      </c>
    </row>
    <row r="3057" spans="1:17" ht="42.75" hidden="1" x14ac:dyDescent="0.45">
      <c r="A3057" s="13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>
        <f t="shared" si="47"/>
        <v>1</v>
      </c>
    </row>
    <row r="3058" spans="1:17" ht="42.75" hidden="1" x14ac:dyDescent="0.45">
      <c r="A3058" s="13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t="e">
        <f t="shared" si="47"/>
        <v>#DIV/0!</v>
      </c>
    </row>
    <row r="3059" spans="1:17" ht="42.75" hidden="1" x14ac:dyDescent="0.45">
      <c r="A3059" s="13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t="e">
        <f t="shared" si="47"/>
        <v>#DIV/0!</v>
      </c>
    </row>
    <row r="3060" spans="1:17" ht="42.75" hidden="1" x14ac:dyDescent="0.45">
      <c r="A3060" s="13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>
        <f t="shared" si="47"/>
        <v>1</v>
      </c>
    </row>
    <row r="3061" spans="1:17" ht="42.75" hidden="1" x14ac:dyDescent="0.45">
      <c r="A3061" s="13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>
        <f t="shared" si="47"/>
        <v>41</v>
      </c>
    </row>
    <row r="3062" spans="1:17" ht="28.5" hidden="1" x14ac:dyDescent="0.45">
      <c r="A3062" s="13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>
        <f t="shared" si="47"/>
        <v>55.833333333333336</v>
      </c>
    </row>
    <row r="3063" spans="1:17" hidden="1" x14ac:dyDescent="0.45">
      <c r="A3063" s="1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t="e">
        <f t="shared" si="47"/>
        <v>#DIV/0!</v>
      </c>
    </row>
    <row r="3064" spans="1:17" ht="42.75" hidden="1" x14ac:dyDescent="0.45">
      <c r="A3064" s="13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>
        <f t="shared" si="47"/>
        <v>99.761194029850742</v>
      </c>
    </row>
    <row r="3065" spans="1:17" ht="42.75" hidden="1" x14ac:dyDescent="0.45">
      <c r="A3065" s="13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>
        <f t="shared" si="47"/>
        <v>25.521739130434781</v>
      </c>
    </row>
    <row r="3066" spans="1:17" ht="28.5" hidden="1" x14ac:dyDescent="0.45">
      <c r="A3066" s="13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>
        <f t="shared" si="47"/>
        <v>117.65277777777777</v>
      </c>
    </row>
    <row r="3067" spans="1:17" ht="42.75" hidden="1" x14ac:dyDescent="0.45">
      <c r="A3067" s="13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>
        <f t="shared" si="47"/>
        <v>5</v>
      </c>
    </row>
    <row r="3068" spans="1:17" ht="42.75" hidden="1" x14ac:dyDescent="0.45">
      <c r="A3068" s="13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>
        <f t="shared" si="47"/>
        <v>2796.6666666666665</v>
      </c>
    </row>
    <row r="3069" spans="1:17" ht="42.75" hidden="1" x14ac:dyDescent="0.45">
      <c r="A3069" s="13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>
        <f t="shared" si="47"/>
        <v>200</v>
      </c>
    </row>
    <row r="3070" spans="1:17" ht="42.75" hidden="1" x14ac:dyDescent="0.45">
      <c r="A3070" s="13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>
        <f t="shared" si="47"/>
        <v>87.5</v>
      </c>
    </row>
    <row r="3071" spans="1:17" ht="42.75" hidden="1" x14ac:dyDescent="0.45">
      <c r="A3071" s="13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>
        <f t="shared" si="47"/>
        <v>20.142857142857142</v>
      </c>
    </row>
    <row r="3072" spans="1:17" ht="42.75" hidden="1" x14ac:dyDescent="0.45">
      <c r="A3072" s="13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>
        <f t="shared" si="47"/>
        <v>20.875</v>
      </c>
    </row>
    <row r="3073" spans="1:17" ht="42.75" hidden="1" x14ac:dyDescent="0.45">
      <c r="A3073" s="1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>
        <f t="shared" si="47"/>
        <v>61.307692307692307</v>
      </c>
    </row>
    <row r="3074" spans="1:17" ht="42.75" hidden="1" x14ac:dyDescent="0.45">
      <c r="A3074" s="13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>
        <f t="shared" si="47"/>
        <v>1</v>
      </c>
    </row>
    <row r="3075" spans="1:17" ht="42.75" hidden="1" x14ac:dyDescent="0.45">
      <c r="A3075" s="13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>
        <f t="shared" ref="Q3075:Q3138" si="48">AVERAGE(E3075/L3075)</f>
        <v>92.142857142857139</v>
      </c>
    </row>
    <row r="3076" spans="1:17" ht="57" hidden="1" x14ac:dyDescent="0.45">
      <c r="A3076" s="13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>
        <f t="shared" si="48"/>
        <v>7.333333333333333</v>
      </c>
    </row>
    <row r="3077" spans="1:17" ht="42.75" hidden="1" x14ac:dyDescent="0.45">
      <c r="A3077" s="13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>
        <f t="shared" si="48"/>
        <v>64.8</v>
      </c>
    </row>
    <row r="3078" spans="1:17" ht="28.5" hidden="1" x14ac:dyDescent="0.45">
      <c r="A3078" s="13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>
        <f t="shared" si="48"/>
        <v>30.12</v>
      </c>
    </row>
    <row r="3079" spans="1:17" ht="42.75" hidden="1" x14ac:dyDescent="0.45">
      <c r="A3079" s="13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>
        <f t="shared" si="48"/>
        <v>52.5</v>
      </c>
    </row>
    <row r="3080" spans="1:17" ht="42.75" hidden="1" x14ac:dyDescent="0.45">
      <c r="A3080" s="13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>
        <f t="shared" si="48"/>
        <v>23.666666666666668</v>
      </c>
    </row>
    <row r="3081" spans="1:17" ht="42.75" hidden="1" x14ac:dyDescent="0.45">
      <c r="A3081" s="13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>
        <f t="shared" si="48"/>
        <v>415.77777777777777</v>
      </c>
    </row>
    <row r="3082" spans="1:17" ht="42.75" hidden="1" x14ac:dyDescent="0.45">
      <c r="A3082" s="13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>
        <f t="shared" si="48"/>
        <v>53.714285714285715</v>
      </c>
    </row>
    <row r="3083" spans="1:17" ht="42.75" hidden="1" x14ac:dyDescent="0.45">
      <c r="A3083" s="1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>
        <f t="shared" si="48"/>
        <v>420.6</v>
      </c>
    </row>
    <row r="3084" spans="1:17" ht="42.75" hidden="1" x14ac:dyDescent="0.45">
      <c r="A3084" s="13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t="e">
        <f t="shared" si="48"/>
        <v>#DIV/0!</v>
      </c>
    </row>
    <row r="3085" spans="1:17" ht="57" hidden="1" x14ac:dyDescent="0.45">
      <c r="A3085" s="13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>
        <f t="shared" si="48"/>
        <v>18.666666666666668</v>
      </c>
    </row>
    <row r="3086" spans="1:17" ht="42.75" hidden="1" x14ac:dyDescent="0.45">
      <c r="A3086" s="13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>
        <f t="shared" si="48"/>
        <v>78.333333333333329</v>
      </c>
    </row>
    <row r="3087" spans="1:17" ht="42.75" hidden="1" x14ac:dyDescent="0.45">
      <c r="A3087" s="13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>
        <f t="shared" si="48"/>
        <v>67.777777777777771</v>
      </c>
    </row>
    <row r="3088" spans="1:17" ht="42.75" hidden="1" x14ac:dyDescent="0.45">
      <c r="A3088" s="13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>
        <f t="shared" si="48"/>
        <v>16.666666666666668</v>
      </c>
    </row>
    <row r="3089" spans="1:17" ht="42.75" hidden="1" x14ac:dyDescent="0.45">
      <c r="A3089" s="13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>
        <f t="shared" si="48"/>
        <v>62.5</v>
      </c>
    </row>
    <row r="3090" spans="1:17" ht="28.5" hidden="1" x14ac:dyDescent="0.45">
      <c r="A3090" s="13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>
        <f t="shared" si="48"/>
        <v>42</v>
      </c>
    </row>
    <row r="3091" spans="1:17" ht="42.75" hidden="1" x14ac:dyDescent="0.45">
      <c r="A3091" s="13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>
        <f t="shared" si="48"/>
        <v>130.0888888888889</v>
      </c>
    </row>
    <row r="3092" spans="1:17" ht="42.75" hidden="1" x14ac:dyDescent="0.45">
      <c r="A3092" s="13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>
        <f t="shared" si="48"/>
        <v>1270.2222222222222</v>
      </c>
    </row>
    <row r="3093" spans="1:17" ht="42.75" hidden="1" x14ac:dyDescent="0.45">
      <c r="A3093" s="1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>
        <f t="shared" si="48"/>
        <v>88.444444444444443</v>
      </c>
    </row>
    <row r="3094" spans="1:17" ht="42.75" hidden="1" x14ac:dyDescent="0.45">
      <c r="A3094" s="13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>
        <f t="shared" si="48"/>
        <v>56.342380952380957</v>
      </c>
    </row>
    <row r="3095" spans="1:17" ht="42.75" hidden="1" x14ac:dyDescent="0.45">
      <c r="A3095" s="13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>
        <f t="shared" si="48"/>
        <v>53.529411764705884</v>
      </c>
    </row>
    <row r="3096" spans="1:17" ht="28.5" hidden="1" x14ac:dyDescent="0.45">
      <c r="A3096" s="13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>
        <f t="shared" si="48"/>
        <v>25</v>
      </c>
    </row>
    <row r="3097" spans="1:17" ht="42.75" hidden="1" x14ac:dyDescent="0.45">
      <c r="A3097" s="13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>
        <f t="shared" si="48"/>
        <v>50</v>
      </c>
    </row>
    <row r="3098" spans="1:17" ht="42.75" hidden="1" x14ac:dyDescent="0.45">
      <c r="A3098" s="13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>
        <f t="shared" si="48"/>
        <v>56.785714285714285</v>
      </c>
    </row>
    <row r="3099" spans="1:17" ht="42.75" hidden="1" x14ac:dyDescent="0.45">
      <c r="A3099" s="13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>
        <f t="shared" si="48"/>
        <v>40.833333333333336</v>
      </c>
    </row>
    <row r="3100" spans="1:17" ht="42.75" hidden="1" x14ac:dyDescent="0.45">
      <c r="A3100" s="13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>
        <f t="shared" si="48"/>
        <v>65.111111111111114</v>
      </c>
    </row>
    <row r="3101" spans="1:17" ht="42.75" hidden="1" x14ac:dyDescent="0.45">
      <c r="A3101" s="13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>
        <f t="shared" si="48"/>
        <v>55.6</v>
      </c>
    </row>
    <row r="3102" spans="1:17" ht="42.75" hidden="1" x14ac:dyDescent="0.45">
      <c r="A3102" s="13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>
        <f t="shared" si="48"/>
        <v>140.53846153846155</v>
      </c>
    </row>
    <row r="3103" spans="1:17" ht="57" hidden="1" x14ac:dyDescent="0.45">
      <c r="A3103" s="1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>
        <f t="shared" si="48"/>
        <v>25</v>
      </c>
    </row>
    <row r="3104" spans="1:17" ht="42.75" hidden="1" x14ac:dyDescent="0.45">
      <c r="A3104" s="13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>
        <f t="shared" si="48"/>
        <v>69.533333333333331</v>
      </c>
    </row>
    <row r="3105" spans="1:17" ht="28.5" hidden="1" x14ac:dyDescent="0.45">
      <c r="A3105" s="13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>
        <f t="shared" si="48"/>
        <v>5.5</v>
      </c>
    </row>
    <row r="3106" spans="1:17" ht="42.75" hidden="1" x14ac:dyDescent="0.45">
      <c r="A3106" s="13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>
        <f t="shared" si="48"/>
        <v>237</v>
      </c>
    </row>
    <row r="3107" spans="1:17" ht="42.75" hidden="1" x14ac:dyDescent="0.45">
      <c r="A3107" s="13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>
        <f t="shared" si="48"/>
        <v>79.870967741935488</v>
      </c>
    </row>
    <row r="3108" spans="1:17" ht="42.75" hidden="1" x14ac:dyDescent="0.45">
      <c r="A3108" s="13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>
        <f t="shared" si="48"/>
        <v>10.25</v>
      </c>
    </row>
    <row r="3109" spans="1:17" ht="42.75" hidden="1" x14ac:dyDescent="0.45">
      <c r="A3109" s="13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>
        <f t="shared" si="48"/>
        <v>272.58620689655174</v>
      </c>
    </row>
    <row r="3110" spans="1:17" hidden="1" x14ac:dyDescent="0.45">
      <c r="A3110" s="13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>
        <f t="shared" si="48"/>
        <v>13</v>
      </c>
    </row>
    <row r="3111" spans="1:17" ht="42.75" hidden="1" x14ac:dyDescent="0.45">
      <c r="A3111" s="13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>
        <f t="shared" si="48"/>
        <v>58.184210526315788</v>
      </c>
    </row>
    <row r="3112" spans="1:17" ht="42.75" hidden="1" x14ac:dyDescent="0.45">
      <c r="A3112" s="13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>
        <f t="shared" si="48"/>
        <v>10</v>
      </c>
    </row>
    <row r="3113" spans="1:17" ht="28.5" hidden="1" x14ac:dyDescent="0.45">
      <c r="A3113" s="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>
        <f t="shared" si="48"/>
        <v>70.10526315789474</v>
      </c>
    </row>
    <row r="3114" spans="1:17" ht="42.75" hidden="1" x14ac:dyDescent="0.45">
      <c r="A3114" s="13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>
        <f t="shared" si="48"/>
        <v>57.888888888888886</v>
      </c>
    </row>
    <row r="3115" spans="1:17" ht="42.75" hidden="1" x14ac:dyDescent="0.45">
      <c r="A3115" s="13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>
        <f t="shared" si="48"/>
        <v>125.27027027027027</v>
      </c>
    </row>
    <row r="3116" spans="1:17" ht="42.75" hidden="1" x14ac:dyDescent="0.45">
      <c r="A3116" s="13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t="e">
        <f t="shared" si="48"/>
        <v>#DIV/0!</v>
      </c>
    </row>
    <row r="3117" spans="1:17" ht="42.75" hidden="1" x14ac:dyDescent="0.45">
      <c r="A3117" s="13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>
        <f t="shared" si="48"/>
        <v>300</v>
      </c>
    </row>
    <row r="3118" spans="1:17" ht="42.75" hidden="1" x14ac:dyDescent="0.45">
      <c r="A3118" s="13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>
        <f t="shared" si="48"/>
        <v>43</v>
      </c>
    </row>
    <row r="3119" spans="1:17" ht="42.75" hidden="1" x14ac:dyDescent="0.45">
      <c r="A3119" s="13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>
        <f t="shared" si="48"/>
        <v>1</v>
      </c>
    </row>
    <row r="3120" spans="1:17" ht="28.5" hidden="1" x14ac:dyDescent="0.45">
      <c r="A3120" s="13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>
        <f t="shared" si="48"/>
        <v>775</v>
      </c>
    </row>
    <row r="3121" spans="1:17" ht="42.75" hidden="1" x14ac:dyDescent="0.45">
      <c r="A3121" s="13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>
        <f t="shared" si="48"/>
        <v>5</v>
      </c>
    </row>
    <row r="3122" spans="1:17" ht="42.75" hidden="1" x14ac:dyDescent="0.45">
      <c r="A3122" s="13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>
        <f t="shared" si="48"/>
        <v>12.8</v>
      </c>
    </row>
    <row r="3123" spans="1:17" ht="28.5" hidden="1" x14ac:dyDescent="0.45">
      <c r="A3123" s="1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>
        <f t="shared" si="48"/>
        <v>10</v>
      </c>
    </row>
    <row r="3124" spans="1:17" hidden="1" x14ac:dyDescent="0.45">
      <c r="A3124" s="13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>
        <f t="shared" si="48"/>
        <v>58</v>
      </c>
    </row>
    <row r="3125" spans="1:17" ht="42.75" hidden="1" x14ac:dyDescent="0.45">
      <c r="A3125" s="13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>
        <f t="shared" si="48"/>
        <v>244.80459770114942</v>
      </c>
    </row>
    <row r="3126" spans="1:17" ht="28.5" hidden="1" x14ac:dyDescent="0.45">
      <c r="A3126" s="13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>
        <f t="shared" si="48"/>
        <v>6.5</v>
      </c>
    </row>
    <row r="3127" spans="1:17" hidden="1" x14ac:dyDescent="0.45">
      <c r="A3127" s="13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t="e">
        <f t="shared" si="48"/>
        <v>#DIV/0!</v>
      </c>
    </row>
    <row r="3128" spans="1:17" ht="71.25" hidden="1" x14ac:dyDescent="0.45">
      <c r="A3128" s="13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>
        <f t="shared" si="48"/>
        <v>61.176470588235297</v>
      </c>
    </row>
    <row r="3129" spans="1:17" ht="42.75" hidden="1" x14ac:dyDescent="0.45">
      <c r="A3129" s="13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t="e">
        <f t="shared" si="48"/>
        <v>#DIV/0!</v>
      </c>
    </row>
    <row r="3130" spans="1:17" ht="42.75" hidden="1" x14ac:dyDescent="0.45">
      <c r="A3130" s="13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>
        <f t="shared" si="48"/>
        <v>139.23931623931625</v>
      </c>
    </row>
    <row r="3131" spans="1:17" ht="42.75" hidden="1" x14ac:dyDescent="0.45">
      <c r="A3131" s="13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>
        <f t="shared" si="48"/>
        <v>10</v>
      </c>
    </row>
    <row r="3132" spans="1:17" ht="42.75" hidden="1" x14ac:dyDescent="0.45">
      <c r="A3132" s="13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>
        <f t="shared" si="48"/>
        <v>93.75</v>
      </c>
    </row>
    <row r="3133" spans="1:17" ht="28.5" hidden="1" x14ac:dyDescent="0.45">
      <c r="A3133" s="1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>
        <f t="shared" si="48"/>
        <v>53.75</v>
      </c>
    </row>
    <row r="3134" spans="1:17" ht="28.5" hidden="1" x14ac:dyDescent="0.45">
      <c r="A3134" s="13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>
        <f t="shared" si="48"/>
        <v>10</v>
      </c>
    </row>
    <row r="3135" spans="1:17" ht="42.75" hidden="1" x14ac:dyDescent="0.45">
      <c r="A3135" s="13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>
        <f t="shared" si="48"/>
        <v>33.75</v>
      </c>
    </row>
    <row r="3136" spans="1:17" ht="42.75" hidden="1" x14ac:dyDescent="0.45">
      <c r="A3136" s="13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>
        <f t="shared" si="48"/>
        <v>18.75</v>
      </c>
    </row>
    <row r="3137" spans="1:17" ht="42.75" hidden="1" x14ac:dyDescent="0.45">
      <c r="A3137" s="13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>
        <f t="shared" si="48"/>
        <v>23.142857142857142</v>
      </c>
    </row>
    <row r="3138" spans="1:17" ht="42.75" hidden="1" x14ac:dyDescent="0.45">
      <c r="A3138" s="13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>
        <f t="shared" si="48"/>
        <v>29.045454545454547</v>
      </c>
    </row>
    <row r="3139" spans="1:17" ht="28.5" hidden="1" x14ac:dyDescent="0.45">
      <c r="A3139" s="13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>
        <f t="shared" ref="Q3139:Q3202" si="49">AVERAGE(E3139/L3139)</f>
        <v>50</v>
      </c>
    </row>
    <row r="3140" spans="1:17" ht="57" hidden="1" x14ac:dyDescent="0.45">
      <c r="A3140" s="13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t="e">
        <f t="shared" si="49"/>
        <v>#DIV/0!</v>
      </c>
    </row>
    <row r="3141" spans="1:17" ht="42.75" hidden="1" x14ac:dyDescent="0.45">
      <c r="A3141" s="13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>
        <f t="shared" si="49"/>
        <v>450</v>
      </c>
    </row>
    <row r="3142" spans="1:17" ht="42.75" hidden="1" x14ac:dyDescent="0.45">
      <c r="A3142" s="13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>
        <f t="shared" si="49"/>
        <v>24</v>
      </c>
    </row>
    <row r="3143" spans="1:17" ht="57" hidden="1" x14ac:dyDescent="0.45">
      <c r="A3143" s="1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>
        <f t="shared" si="49"/>
        <v>32.25</v>
      </c>
    </row>
    <row r="3144" spans="1:17" ht="42.75" hidden="1" x14ac:dyDescent="0.45">
      <c r="A3144" s="13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>
        <f t="shared" si="49"/>
        <v>15</v>
      </c>
    </row>
    <row r="3145" spans="1:17" ht="57" hidden="1" x14ac:dyDescent="0.45">
      <c r="A3145" s="13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t="e">
        <f t="shared" si="49"/>
        <v>#DIV/0!</v>
      </c>
    </row>
    <row r="3146" spans="1:17" ht="57" hidden="1" x14ac:dyDescent="0.45">
      <c r="A3146" s="13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>
        <f t="shared" si="49"/>
        <v>251.33333333333334</v>
      </c>
    </row>
    <row r="3147" spans="1:17" ht="42.75" hidden="1" x14ac:dyDescent="0.45">
      <c r="A3147" s="13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t="e">
        <f t="shared" si="49"/>
        <v>#DIV/0!</v>
      </c>
    </row>
    <row r="3148" spans="1:17" ht="28.5" hidden="1" x14ac:dyDescent="0.45">
      <c r="A3148" s="13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>
        <f t="shared" si="49"/>
        <v>437.5</v>
      </c>
    </row>
    <row r="3149" spans="1:17" ht="42.75" x14ac:dyDescent="0.45">
      <c r="A3149" s="13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>
        <f t="shared" si="49"/>
        <v>110.35211267605634</v>
      </c>
    </row>
    <row r="3150" spans="1:17" ht="28.5" x14ac:dyDescent="0.45">
      <c r="A3150" s="13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>
        <f t="shared" si="49"/>
        <v>41.421052631578945</v>
      </c>
    </row>
    <row r="3151" spans="1:17" ht="42.75" x14ac:dyDescent="0.45">
      <c r="A3151" s="13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>
        <f t="shared" si="49"/>
        <v>52</v>
      </c>
    </row>
    <row r="3152" spans="1:17" ht="57" x14ac:dyDescent="0.45">
      <c r="A3152" s="13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>
        <f t="shared" si="49"/>
        <v>33.990384615384613</v>
      </c>
    </row>
    <row r="3153" spans="1:17" ht="42.75" x14ac:dyDescent="0.45">
      <c r="A3153" s="1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>
        <f t="shared" si="49"/>
        <v>103.35294117647059</v>
      </c>
    </row>
    <row r="3154" spans="1:17" ht="42.75" hidden="1" x14ac:dyDescent="0.45">
      <c r="A3154" s="13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>
        <f t="shared" si="49"/>
        <v>34.791044776119406</v>
      </c>
    </row>
    <row r="3155" spans="1:17" ht="42.75" x14ac:dyDescent="0.45">
      <c r="A3155" s="13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>
        <f t="shared" si="49"/>
        <v>41.773858921161825</v>
      </c>
    </row>
    <row r="3156" spans="1:17" ht="42.75" x14ac:dyDescent="0.45">
      <c r="A3156" s="13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>
        <f t="shared" si="49"/>
        <v>64.268292682926827</v>
      </c>
    </row>
    <row r="3157" spans="1:17" ht="42.75" hidden="1" x14ac:dyDescent="0.45">
      <c r="A3157" s="13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>
        <f t="shared" si="49"/>
        <v>31.209370860927152</v>
      </c>
    </row>
    <row r="3158" spans="1:17" ht="42.75" x14ac:dyDescent="0.45">
      <c r="A3158" s="13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>
        <f t="shared" si="49"/>
        <v>62.921348314606739</v>
      </c>
    </row>
    <row r="3159" spans="1:17" ht="28.5" x14ac:dyDescent="0.45">
      <c r="A3159" s="13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>
        <f t="shared" si="49"/>
        <v>98.536585365853654</v>
      </c>
    </row>
    <row r="3160" spans="1:17" ht="28.5" x14ac:dyDescent="0.45">
      <c r="A3160" s="13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>
        <f t="shared" si="49"/>
        <v>82.608695652173907</v>
      </c>
    </row>
    <row r="3161" spans="1:17" ht="28.5" x14ac:dyDescent="0.45">
      <c r="A3161" s="13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>
        <f t="shared" si="49"/>
        <v>38.504230769230773</v>
      </c>
    </row>
    <row r="3162" spans="1:17" ht="42.75" x14ac:dyDescent="0.45">
      <c r="A3162" s="13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>
        <f t="shared" si="49"/>
        <v>80.15789473684211</v>
      </c>
    </row>
    <row r="3163" spans="1:17" ht="42.75" hidden="1" x14ac:dyDescent="0.45">
      <c r="A3163" s="1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>
        <f t="shared" si="49"/>
        <v>28.405405405405407</v>
      </c>
    </row>
    <row r="3164" spans="1:17" ht="42.75" x14ac:dyDescent="0.45">
      <c r="A3164" s="13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>
        <f t="shared" si="49"/>
        <v>80.730158730158735</v>
      </c>
    </row>
    <row r="3165" spans="1:17" ht="42.75" x14ac:dyDescent="0.45">
      <c r="A3165" s="13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>
        <f t="shared" si="49"/>
        <v>200.69444444444446</v>
      </c>
    </row>
    <row r="3166" spans="1:17" ht="42.75" x14ac:dyDescent="0.45">
      <c r="A3166" s="13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>
        <f t="shared" si="49"/>
        <v>37.591549295774648</v>
      </c>
    </row>
    <row r="3167" spans="1:17" ht="42.75" x14ac:dyDescent="0.45">
      <c r="A3167" s="13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>
        <f t="shared" si="49"/>
        <v>58.095238095238095</v>
      </c>
    </row>
    <row r="3168" spans="1:17" ht="42.75" x14ac:dyDescent="0.45">
      <c r="A3168" s="13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>
        <f t="shared" si="49"/>
        <v>60.300892473118282</v>
      </c>
    </row>
    <row r="3169" spans="1:17" ht="28.5" x14ac:dyDescent="0.45">
      <c r="A3169" s="13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>
        <f t="shared" si="49"/>
        <v>63.363636363636367</v>
      </c>
    </row>
    <row r="3170" spans="1:17" ht="42.75" x14ac:dyDescent="0.45">
      <c r="A3170" s="13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>
        <f t="shared" si="49"/>
        <v>50.901639344262293</v>
      </c>
    </row>
    <row r="3171" spans="1:17" ht="28.5" x14ac:dyDescent="0.45">
      <c r="A3171" s="13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>
        <f t="shared" si="49"/>
        <v>100.5</v>
      </c>
    </row>
    <row r="3172" spans="1:17" ht="42.75" x14ac:dyDescent="0.45">
      <c r="A3172" s="13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>
        <f t="shared" si="49"/>
        <v>31.619718309859156</v>
      </c>
    </row>
    <row r="3173" spans="1:17" ht="42.75" hidden="1" x14ac:dyDescent="0.45">
      <c r="A3173" s="1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>
        <f t="shared" si="49"/>
        <v>65.102564102564102</v>
      </c>
    </row>
    <row r="3174" spans="1:17" ht="42.75" x14ac:dyDescent="0.45">
      <c r="A3174" s="13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>
        <f t="shared" si="49"/>
        <v>79.310344827586206</v>
      </c>
    </row>
    <row r="3175" spans="1:17" ht="42.75" x14ac:dyDescent="0.45">
      <c r="A3175" s="13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>
        <f t="shared" si="49"/>
        <v>139.18918918918919</v>
      </c>
    </row>
    <row r="3176" spans="1:17" ht="42.75" x14ac:dyDescent="0.45">
      <c r="A3176" s="13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>
        <f t="shared" si="49"/>
        <v>131.91304347826087</v>
      </c>
    </row>
    <row r="3177" spans="1:17" ht="57" x14ac:dyDescent="0.45">
      <c r="A3177" s="13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>
        <f t="shared" si="49"/>
        <v>91.3</v>
      </c>
    </row>
    <row r="3178" spans="1:17" ht="42.75" x14ac:dyDescent="0.45">
      <c r="A3178" s="13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>
        <f t="shared" si="49"/>
        <v>39.672727272727272</v>
      </c>
    </row>
    <row r="3179" spans="1:17" ht="42.75" x14ac:dyDescent="0.45">
      <c r="A3179" s="13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>
        <f t="shared" si="49"/>
        <v>57.549019607843135</v>
      </c>
    </row>
    <row r="3180" spans="1:17" ht="42.75" hidden="1" x14ac:dyDescent="0.45">
      <c r="A3180" s="13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>
        <f t="shared" si="49"/>
        <v>33.025641025641029</v>
      </c>
    </row>
    <row r="3181" spans="1:17" ht="28.5" x14ac:dyDescent="0.45">
      <c r="A3181" s="13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>
        <f t="shared" si="49"/>
        <v>77.335806451612896</v>
      </c>
    </row>
    <row r="3182" spans="1:17" ht="42.75" hidden="1" x14ac:dyDescent="0.45">
      <c r="A3182" s="13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>
        <f t="shared" si="49"/>
        <v>31.933333333333334</v>
      </c>
    </row>
    <row r="3183" spans="1:17" ht="42.75" hidden="1" x14ac:dyDescent="0.45">
      <c r="A3183" s="1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>
        <f t="shared" si="49"/>
        <v>36.333333333333336</v>
      </c>
    </row>
    <row r="3184" spans="1:17" ht="57" x14ac:dyDescent="0.45">
      <c r="A3184" s="13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>
        <f t="shared" si="49"/>
        <v>46.768211920529801</v>
      </c>
    </row>
    <row r="3185" spans="1:17" ht="42.75" x14ac:dyDescent="0.45">
      <c r="A3185" s="13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>
        <f t="shared" si="49"/>
        <v>40.073529411764703</v>
      </c>
    </row>
    <row r="3186" spans="1:17" ht="42.75" x14ac:dyDescent="0.45">
      <c r="A3186" s="13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>
        <f t="shared" si="49"/>
        <v>100.21739130434783</v>
      </c>
    </row>
    <row r="3187" spans="1:17" ht="42.75" hidden="1" x14ac:dyDescent="0.45">
      <c r="A3187" s="13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>
        <f t="shared" si="49"/>
        <v>41.666666666666664</v>
      </c>
    </row>
    <row r="3188" spans="1:17" ht="42.75" hidden="1" x14ac:dyDescent="0.45">
      <c r="A3188" s="13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>
        <f t="shared" si="49"/>
        <v>46.714285714285715</v>
      </c>
    </row>
    <row r="3189" spans="1:17" ht="42.75" x14ac:dyDescent="0.45">
      <c r="A3189" s="13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>
        <f t="shared" si="49"/>
        <v>71.491803278688522</v>
      </c>
    </row>
    <row r="3190" spans="1:17" ht="42.75" hidden="1" x14ac:dyDescent="0.45">
      <c r="A3190" s="13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>
        <f t="shared" si="49"/>
        <v>14.444444444444445</v>
      </c>
    </row>
    <row r="3191" spans="1:17" ht="57" hidden="1" x14ac:dyDescent="0.45">
      <c r="A3191" s="13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>
        <f t="shared" si="49"/>
        <v>356.84210526315792</v>
      </c>
    </row>
    <row r="3192" spans="1:17" ht="42.75" hidden="1" x14ac:dyDescent="0.45">
      <c r="A3192" s="13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t="e">
        <f t="shared" si="49"/>
        <v>#DIV/0!</v>
      </c>
    </row>
    <row r="3193" spans="1:17" ht="42.75" hidden="1" x14ac:dyDescent="0.45">
      <c r="A3193" s="1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>
        <f t="shared" si="49"/>
        <v>37.75</v>
      </c>
    </row>
    <row r="3194" spans="1:17" ht="42.75" hidden="1" x14ac:dyDescent="0.45">
      <c r="A3194" s="13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>
        <f t="shared" si="49"/>
        <v>12.75</v>
      </c>
    </row>
    <row r="3195" spans="1:17" ht="42.75" hidden="1" x14ac:dyDescent="0.45">
      <c r="A3195" s="13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>
        <f t="shared" si="49"/>
        <v>24.458333333333332</v>
      </c>
    </row>
    <row r="3196" spans="1:17" ht="42.75" hidden="1" x14ac:dyDescent="0.45">
      <c r="A3196" s="13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t="e">
        <f t="shared" si="49"/>
        <v>#DIV/0!</v>
      </c>
    </row>
    <row r="3197" spans="1:17" ht="42.75" hidden="1" x14ac:dyDescent="0.45">
      <c r="A3197" s="13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>
        <f t="shared" si="49"/>
        <v>53.07692307692308</v>
      </c>
    </row>
    <row r="3198" spans="1:17" ht="42.75" hidden="1" x14ac:dyDescent="0.45">
      <c r="A3198" s="13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>
        <f t="shared" si="49"/>
        <v>300</v>
      </c>
    </row>
    <row r="3199" spans="1:17" ht="28.5" hidden="1" x14ac:dyDescent="0.45">
      <c r="A3199" s="13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>
        <f t="shared" si="49"/>
        <v>286.25</v>
      </c>
    </row>
    <row r="3200" spans="1:17" ht="42.75" hidden="1" x14ac:dyDescent="0.45">
      <c r="A3200" s="13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>
        <f t="shared" si="49"/>
        <v>36.666666666666664</v>
      </c>
    </row>
    <row r="3201" spans="1:17" ht="42.75" hidden="1" x14ac:dyDescent="0.45">
      <c r="A3201" s="13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>
        <f t="shared" si="49"/>
        <v>49.20754716981132</v>
      </c>
    </row>
    <row r="3202" spans="1:17" ht="42.75" hidden="1" x14ac:dyDescent="0.45">
      <c r="A3202" s="13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>
        <f t="shared" si="49"/>
        <v>1</v>
      </c>
    </row>
    <row r="3203" spans="1:17" ht="42.75" hidden="1" x14ac:dyDescent="0.45">
      <c r="A3203" s="1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>
        <f t="shared" ref="Q3203:Q3266" si="50">AVERAGE(E3203/L3203)</f>
        <v>12.5</v>
      </c>
    </row>
    <row r="3204" spans="1:17" ht="42.75" hidden="1" x14ac:dyDescent="0.45">
      <c r="A3204" s="13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>
        <f t="shared" si="50"/>
        <v>109.04</v>
      </c>
    </row>
    <row r="3205" spans="1:17" ht="42.75" hidden="1" x14ac:dyDescent="0.45">
      <c r="A3205" s="13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>
        <f t="shared" si="50"/>
        <v>41.666666666666664</v>
      </c>
    </row>
    <row r="3206" spans="1:17" ht="42.75" hidden="1" x14ac:dyDescent="0.45">
      <c r="A3206" s="13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t="e">
        <f t="shared" si="50"/>
        <v>#DIV/0!</v>
      </c>
    </row>
    <row r="3207" spans="1:17" ht="42.75" hidden="1" x14ac:dyDescent="0.45">
      <c r="A3207" s="13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>
        <f t="shared" si="50"/>
        <v>22.75</v>
      </c>
    </row>
    <row r="3208" spans="1:17" ht="42.75" hidden="1" x14ac:dyDescent="0.45">
      <c r="A3208" s="13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t="e">
        <f t="shared" si="50"/>
        <v>#DIV/0!</v>
      </c>
    </row>
    <row r="3209" spans="1:17" ht="42.75" hidden="1" x14ac:dyDescent="0.45">
      <c r="A3209" s="13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>
        <f t="shared" si="50"/>
        <v>70.833333333333329</v>
      </c>
    </row>
    <row r="3210" spans="1:17" ht="42.75" x14ac:dyDescent="0.45">
      <c r="A3210" s="13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>
        <f t="shared" si="50"/>
        <v>63.109756097560975</v>
      </c>
    </row>
    <row r="3211" spans="1:17" ht="42.75" x14ac:dyDescent="0.45">
      <c r="A3211" s="13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>
        <f t="shared" si="50"/>
        <v>50.157964601769912</v>
      </c>
    </row>
    <row r="3212" spans="1:17" ht="42.75" x14ac:dyDescent="0.45">
      <c r="A3212" s="13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>
        <f t="shared" si="50"/>
        <v>62.883333333333333</v>
      </c>
    </row>
    <row r="3213" spans="1:17" ht="42.75" x14ac:dyDescent="0.45">
      <c r="A3213" s="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>
        <f t="shared" si="50"/>
        <v>85.531055900621112</v>
      </c>
    </row>
    <row r="3214" spans="1:17" ht="28.5" x14ac:dyDescent="0.45">
      <c r="A3214" s="13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>
        <f t="shared" si="50"/>
        <v>53.723404255319146</v>
      </c>
    </row>
    <row r="3215" spans="1:17" ht="42.75" hidden="1" x14ac:dyDescent="0.45">
      <c r="A3215" s="13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>
        <f t="shared" si="50"/>
        <v>127.80851063829788</v>
      </c>
    </row>
    <row r="3216" spans="1:17" ht="42.75" hidden="1" x14ac:dyDescent="0.45">
      <c r="A3216" s="13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>
        <f t="shared" si="50"/>
        <v>106.57391304347826</v>
      </c>
    </row>
    <row r="3217" spans="1:17" ht="57" x14ac:dyDescent="0.45">
      <c r="A3217" s="13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>
        <f t="shared" si="50"/>
        <v>262.11194029850748</v>
      </c>
    </row>
    <row r="3218" spans="1:17" ht="42.75" hidden="1" x14ac:dyDescent="0.45">
      <c r="A3218" s="13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>
        <f t="shared" si="50"/>
        <v>57.171428571428571</v>
      </c>
    </row>
    <row r="3219" spans="1:17" ht="28.5" x14ac:dyDescent="0.45">
      <c r="A3219" s="13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>
        <f t="shared" si="50"/>
        <v>50.20192307692308</v>
      </c>
    </row>
    <row r="3220" spans="1:17" ht="42.75" hidden="1" x14ac:dyDescent="0.45">
      <c r="A3220" s="13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>
        <f t="shared" si="50"/>
        <v>66.586956521739125</v>
      </c>
    </row>
    <row r="3221" spans="1:17" ht="28.5" x14ac:dyDescent="0.45">
      <c r="A3221" s="13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>
        <f t="shared" si="50"/>
        <v>168.25210084033614</v>
      </c>
    </row>
    <row r="3222" spans="1:17" ht="28.5" x14ac:dyDescent="0.45">
      <c r="A3222" s="13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>
        <f t="shared" si="50"/>
        <v>256.37288135593218</v>
      </c>
    </row>
    <row r="3223" spans="1:17" ht="57" hidden="1" x14ac:dyDescent="0.45">
      <c r="A3223" s="1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>
        <f t="shared" si="50"/>
        <v>36.610619469026545</v>
      </c>
    </row>
    <row r="3224" spans="1:17" ht="42.75" x14ac:dyDescent="0.45">
      <c r="A3224" s="13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>
        <f t="shared" si="50"/>
        <v>37.142857142857146</v>
      </c>
    </row>
    <row r="3225" spans="1:17" ht="28.5" x14ac:dyDescent="0.45">
      <c r="A3225" s="13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>
        <f t="shared" si="50"/>
        <v>45.878378378378379</v>
      </c>
    </row>
    <row r="3226" spans="1:17" ht="42.75" x14ac:dyDescent="0.45">
      <c r="A3226" s="13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>
        <f t="shared" si="50"/>
        <v>141.71296296296296</v>
      </c>
    </row>
    <row r="3227" spans="1:17" ht="42.75" x14ac:dyDescent="0.45">
      <c r="A3227" s="13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>
        <f t="shared" si="50"/>
        <v>52.487179487179489</v>
      </c>
    </row>
    <row r="3228" spans="1:17" ht="42.75" hidden="1" x14ac:dyDescent="0.45">
      <c r="A3228" s="13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>
        <f t="shared" si="50"/>
        <v>59.523809523809526</v>
      </c>
    </row>
    <row r="3229" spans="1:17" ht="42.75" hidden="1" x14ac:dyDescent="0.45">
      <c r="A3229" s="13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>
        <f t="shared" si="50"/>
        <v>50</v>
      </c>
    </row>
    <row r="3230" spans="1:17" ht="28.5" x14ac:dyDescent="0.45">
      <c r="A3230" s="13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>
        <f t="shared" si="50"/>
        <v>193.62162162162161</v>
      </c>
    </row>
    <row r="3231" spans="1:17" ht="42.75" x14ac:dyDescent="0.45">
      <c r="A3231" s="13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>
        <f t="shared" si="50"/>
        <v>106.79702970297029</v>
      </c>
    </row>
    <row r="3232" spans="1:17" ht="42.75" x14ac:dyDescent="0.45">
      <c r="A3232" s="13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>
        <f t="shared" si="50"/>
        <v>77.21621621621621</v>
      </c>
    </row>
    <row r="3233" spans="1:17" ht="42.75" x14ac:dyDescent="0.45">
      <c r="A3233" s="1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>
        <f t="shared" si="50"/>
        <v>57.5</v>
      </c>
    </row>
    <row r="3234" spans="1:17" ht="42.75" x14ac:dyDescent="0.45">
      <c r="A3234" s="13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>
        <f t="shared" si="50"/>
        <v>50.46153846153846</v>
      </c>
    </row>
    <row r="3235" spans="1:17" ht="42.75" x14ac:dyDescent="0.45">
      <c r="A3235" s="13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>
        <f t="shared" si="50"/>
        <v>97.377049180327873</v>
      </c>
    </row>
    <row r="3236" spans="1:17" ht="42.75" hidden="1" x14ac:dyDescent="0.45">
      <c r="A3236" s="13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>
        <f t="shared" si="50"/>
        <v>34.91921739130435</v>
      </c>
    </row>
    <row r="3237" spans="1:17" ht="42.75" x14ac:dyDescent="0.45">
      <c r="A3237" s="13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>
        <f t="shared" si="50"/>
        <v>85.530386740331494</v>
      </c>
    </row>
    <row r="3238" spans="1:17" ht="42.75" x14ac:dyDescent="0.45">
      <c r="A3238" s="13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>
        <f t="shared" si="50"/>
        <v>182.90909090909091</v>
      </c>
    </row>
    <row r="3239" spans="1:17" ht="28.5" x14ac:dyDescent="0.45">
      <c r="A3239" s="13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>
        <f t="shared" si="50"/>
        <v>131.13620817843866</v>
      </c>
    </row>
    <row r="3240" spans="1:17" ht="42.75" hidden="1" x14ac:dyDescent="0.45">
      <c r="A3240" s="13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>
        <f t="shared" si="50"/>
        <v>39.810126582278478</v>
      </c>
    </row>
    <row r="3241" spans="1:17" ht="42.75" hidden="1" x14ac:dyDescent="0.45">
      <c r="A3241" s="13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>
        <f t="shared" si="50"/>
        <v>59.701730769230764</v>
      </c>
    </row>
    <row r="3242" spans="1:17" ht="42.75" hidden="1" x14ac:dyDescent="0.45">
      <c r="A3242" s="13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>
        <f t="shared" si="50"/>
        <v>88.735294117647058</v>
      </c>
    </row>
    <row r="3243" spans="1:17" ht="57" x14ac:dyDescent="0.45">
      <c r="A3243" s="1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>
        <f t="shared" si="50"/>
        <v>58.688622754491021</v>
      </c>
    </row>
    <row r="3244" spans="1:17" ht="28.5" x14ac:dyDescent="0.45">
      <c r="A3244" s="13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>
        <f t="shared" si="50"/>
        <v>69.56513661202186</v>
      </c>
    </row>
    <row r="3245" spans="1:17" ht="42.75" x14ac:dyDescent="0.45">
      <c r="A3245" s="13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>
        <f t="shared" si="50"/>
        <v>115.87323943661971</v>
      </c>
    </row>
    <row r="3246" spans="1:17" ht="42.75" hidden="1" x14ac:dyDescent="0.45">
      <c r="A3246" s="13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>
        <f t="shared" si="50"/>
        <v>23.869565217391305</v>
      </c>
    </row>
    <row r="3247" spans="1:17" ht="42.75" x14ac:dyDescent="0.45">
      <c r="A3247" s="13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>
        <f t="shared" si="50"/>
        <v>81.125925925925927</v>
      </c>
    </row>
    <row r="3248" spans="1:17" ht="42.75" x14ac:dyDescent="0.45">
      <c r="A3248" s="13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>
        <f t="shared" si="50"/>
        <v>57.626943005181346</v>
      </c>
    </row>
    <row r="3249" spans="1:17" ht="42.75" hidden="1" x14ac:dyDescent="0.45">
      <c r="A3249" s="13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>
        <f t="shared" si="50"/>
        <v>46.429824561403507</v>
      </c>
    </row>
    <row r="3250" spans="1:17" ht="28.5" x14ac:dyDescent="0.45">
      <c r="A3250" s="13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>
        <f t="shared" si="50"/>
        <v>60.475000000000001</v>
      </c>
    </row>
    <row r="3251" spans="1:17" ht="42.75" x14ac:dyDescent="0.45">
      <c r="A3251" s="13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>
        <f t="shared" si="50"/>
        <v>65.579545454545453</v>
      </c>
    </row>
    <row r="3252" spans="1:17" ht="42.75" x14ac:dyDescent="0.45">
      <c r="A3252" s="13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>
        <f t="shared" si="50"/>
        <v>119.1924882629108</v>
      </c>
    </row>
    <row r="3253" spans="1:17" ht="42.75" x14ac:dyDescent="0.45">
      <c r="A3253" s="1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>
        <f t="shared" si="50"/>
        <v>83.05</v>
      </c>
    </row>
    <row r="3254" spans="1:17" ht="28.5" hidden="1" x14ac:dyDescent="0.45">
      <c r="A3254" s="13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>
        <f t="shared" si="50"/>
        <v>57.52</v>
      </c>
    </row>
    <row r="3255" spans="1:17" ht="42.75" x14ac:dyDescent="0.45">
      <c r="A3255" s="13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>
        <f t="shared" si="50"/>
        <v>177.08695652173913</v>
      </c>
    </row>
    <row r="3256" spans="1:17" ht="42.75" hidden="1" x14ac:dyDescent="0.45">
      <c r="A3256" s="13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>
        <f t="shared" si="50"/>
        <v>70.771505376344081</v>
      </c>
    </row>
    <row r="3257" spans="1:17" ht="42.75" hidden="1" x14ac:dyDescent="0.45">
      <c r="A3257" s="13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>
        <f t="shared" si="50"/>
        <v>29.166666666666668</v>
      </c>
    </row>
    <row r="3258" spans="1:17" ht="42.75" x14ac:dyDescent="0.45">
      <c r="A3258" s="13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>
        <f t="shared" si="50"/>
        <v>72.76136363636364</v>
      </c>
    </row>
    <row r="3259" spans="1:17" ht="42.75" hidden="1" x14ac:dyDescent="0.45">
      <c r="A3259" s="13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>
        <f t="shared" si="50"/>
        <v>51.853414634146333</v>
      </c>
    </row>
    <row r="3260" spans="1:17" ht="28.5" x14ac:dyDescent="0.45">
      <c r="A3260" s="13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>
        <f t="shared" si="50"/>
        <v>98.2</v>
      </c>
    </row>
    <row r="3261" spans="1:17" ht="42.75" x14ac:dyDescent="0.45">
      <c r="A3261" s="13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>
        <f t="shared" si="50"/>
        <v>251.7381443298969</v>
      </c>
    </row>
    <row r="3262" spans="1:17" ht="42.75" x14ac:dyDescent="0.45">
      <c r="A3262" s="13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>
        <f t="shared" si="50"/>
        <v>74.821917808219183</v>
      </c>
    </row>
    <row r="3263" spans="1:17" ht="42.75" x14ac:dyDescent="0.45">
      <c r="A3263" s="1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>
        <f t="shared" si="50"/>
        <v>67.65306122448979</v>
      </c>
    </row>
    <row r="3264" spans="1:17" ht="28.5" x14ac:dyDescent="0.45">
      <c r="A3264" s="13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>
        <f t="shared" si="50"/>
        <v>93.81343283582089</v>
      </c>
    </row>
    <row r="3265" spans="1:17" ht="28.5" x14ac:dyDescent="0.45">
      <c r="A3265" s="13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>
        <f t="shared" si="50"/>
        <v>41.237647058823526</v>
      </c>
    </row>
    <row r="3266" spans="1:17" ht="28.5" x14ac:dyDescent="0.45">
      <c r="A3266" s="13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>
        <f t="shared" si="50"/>
        <v>52.551020408163268</v>
      </c>
    </row>
    <row r="3267" spans="1:17" ht="42.75" hidden="1" x14ac:dyDescent="0.45">
      <c r="A3267" s="13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>
        <f t="shared" ref="Q3267:Q3330" si="51">AVERAGE(E3267/L3267)</f>
        <v>70.285714285714292</v>
      </c>
    </row>
    <row r="3268" spans="1:17" ht="42.75" x14ac:dyDescent="0.45">
      <c r="A3268" s="13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>
        <f t="shared" si="51"/>
        <v>48.325153374233132</v>
      </c>
    </row>
    <row r="3269" spans="1:17" ht="42.75" x14ac:dyDescent="0.45">
      <c r="A3269" s="13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>
        <f t="shared" si="51"/>
        <v>53.177083333333336</v>
      </c>
    </row>
    <row r="3270" spans="1:17" ht="42.75" x14ac:dyDescent="0.45">
      <c r="A3270" s="13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>
        <f t="shared" si="51"/>
        <v>60.952380952380949</v>
      </c>
    </row>
    <row r="3271" spans="1:17" ht="42.75" hidden="1" x14ac:dyDescent="0.45">
      <c r="A3271" s="13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>
        <f t="shared" si="51"/>
        <v>116</v>
      </c>
    </row>
    <row r="3272" spans="1:17" ht="42.75" hidden="1" x14ac:dyDescent="0.45">
      <c r="A3272" s="13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>
        <f t="shared" si="51"/>
        <v>61</v>
      </c>
    </row>
    <row r="3273" spans="1:17" hidden="1" x14ac:dyDescent="0.45">
      <c r="A3273" s="1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>
        <f t="shared" si="51"/>
        <v>38.235294117647058</v>
      </c>
    </row>
    <row r="3274" spans="1:17" ht="42.75" x14ac:dyDescent="0.45">
      <c r="A3274" s="13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>
        <f t="shared" si="51"/>
        <v>106.50344827586207</v>
      </c>
    </row>
    <row r="3275" spans="1:17" ht="42.75" x14ac:dyDescent="0.45">
      <c r="A3275" s="13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>
        <f t="shared" si="51"/>
        <v>204.57142857142858</v>
      </c>
    </row>
    <row r="3276" spans="1:17" ht="42.75" x14ac:dyDescent="0.45">
      <c r="A3276" s="13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>
        <f t="shared" si="51"/>
        <v>54.912587412587413</v>
      </c>
    </row>
    <row r="3277" spans="1:17" ht="42.75" x14ac:dyDescent="0.45">
      <c r="A3277" s="13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>
        <f t="shared" si="51"/>
        <v>150.41666666666666</v>
      </c>
    </row>
    <row r="3278" spans="1:17" ht="42.75" hidden="1" x14ac:dyDescent="0.45">
      <c r="A3278" s="13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>
        <f t="shared" si="51"/>
        <v>52.58</v>
      </c>
    </row>
    <row r="3279" spans="1:17" ht="42.75" hidden="1" x14ac:dyDescent="0.45">
      <c r="A3279" s="13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>
        <f t="shared" si="51"/>
        <v>54.3</v>
      </c>
    </row>
    <row r="3280" spans="1:17" ht="42.75" hidden="1" x14ac:dyDescent="0.45">
      <c r="A3280" s="13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>
        <f t="shared" si="51"/>
        <v>76.029411764705884</v>
      </c>
    </row>
    <row r="3281" spans="1:17" ht="42.75" x14ac:dyDescent="0.45">
      <c r="A3281" s="13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>
        <f t="shared" si="51"/>
        <v>105.2063492063492</v>
      </c>
    </row>
    <row r="3282" spans="1:17" ht="42.75" x14ac:dyDescent="0.45">
      <c r="A3282" s="13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>
        <f t="shared" si="51"/>
        <v>68.666666666666671</v>
      </c>
    </row>
    <row r="3283" spans="1:17" ht="28.5" x14ac:dyDescent="0.45">
      <c r="A3283" s="1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>
        <f t="shared" si="51"/>
        <v>129.36170212765958</v>
      </c>
    </row>
    <row r="3284" spans="1:17" ht="42.75" x14ac:dyDescent="0.45">
      <c r="A3284" s="13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>
        <f t="shared" si="51"/>
        <v>134.26371308016877</v>
      </c>
    </row>
    <row r="3285" spans="1:17" ht="42.75" hidden="1" x14ac:dyDescent="0.45">
      <c r="A3285" s="13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>
        <f t="shared" si="51"/>
        <v>17.829787234042552</v>
      </c>
    </row>
    <row r="3286" spans="1:17" ht="42.75" x14ac:dyDescent="0.45">
      <c r="A3286" s="13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>
        <f t="shared" si="51"/>
        <v>203.2</v>
      </c>
    </row>
    <row r="3287" spans="1:17" x14ac:dyDescent="0.45">
      <c r="A3287" s="13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>
        <f t="shared" si="51"/>
        <v>69.18518518518519</v>
      </c>
    </row>
    <row r="3288" spans="1:17" ht="42.75" x14ac:dyDescent="0.45">
      <c r="A3288" s="13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>
        <f t="shared" si="51"/>
        <v>125.12295081967213</v>
      </c>
    </row>
    <row r="3289" spans="1:17" ht="28.5" hidden="1" x14ac:dyDescent="0.45">
      <c r="A3289" s="13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>
        <f t="shared" si="51"/>
        <v>73.529411764705884</v>
      </c>
    </row>
    <row r="3290" spans="1:17" ht="42.75" hidden="1" x14ac:dyDescent="0.45">
      <c r="A3290" s="13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>
        <f t="shared" si="51"/>
        <v>48.437149758454105</v>
      </c>
    </row>
    <row r="3291" spans="1:17" ht="42.75" hidden="1" x14ac:dyDescent="0.45">
      <c r="A3291" s="13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>
        <f t="shared" si="51"/>
        <v>26.608400000000003</v>
      </c>
    </row>
    <row r="3292" spans="1:17" ht="71.25" hidden="1" x14ac:dyDescent="0.45">
      <c r="A3292" s="13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>
        <f t="shared" si="51"/>
        <v>33.666666666666664</v>
      </c>
    </row>
    <row r="3293" spans="1:17" ht="42.75" x14ac:dyDescent="0.45">
      <c r="A3293" s="1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>
        <f t="shared" si="51"/>
        <v>40.714285714285715</v>
      </c>
    </row>
    <row r="3294" spans="1:17" ht="42.75" hidden="1" x14ac:dyDescent="0.45">
      <c r="A3294" s="13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>
        <f t="shared" si="51"/>
        <v>19.266666666666666</v>
      </c>
    </row>
    <row r="3295" spans="1:17" ht="57" hidden="1" x14ac:dyDescent="0.45">
      <c r="A3295" s="13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>
        <f t="shared" si="51"/>
        <v>84.285714285714292</v>
      </c>
    </row>
    <row r="3296" spans="1:17" ht="42.75" hidden="1" x14ac:dyDescent="0.45">
      <c r="A3296" s="13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>
        <f t="shared" si="51"/>
        <v>29.583333333333332</v>
      </c>
    </row>
    <row r="3297" spans="1:17" ht="42.75" hidden="1" x14ac:dyDescent="0.45">
      <c r="A3297" s="13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>
        <f t="shared" si="51"/>
        <v>26.667037037037037</v>
      </c>
    </row>
    <row r="3298" spans="1:17" ht="42.75" hidden="1" x14ac:dyDescent="0.45">
      <c r="A3298" s="13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>
        <f t="shared" si="51"/>
        <v>45.978723404255319</v>
      </c>
    </row>
    <row r="3299" spans="1:17" ht="42.75" hidden="1" x14ac:dyDescent="0.45">
      <c r="A3299" s="13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>
        <f t="shared" si="51"/>
        <v>125.09090909090909</v>
      </c>
    </row>
    <row r="3300" spans="1:17" ht="42.75" x14ac:dyDescent="0.45">
      <c r="A3300" s="13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>
        <f t="shared" si="51"/>
        <v>141.29166666666666</v>
      </c>
    </row>
    <row r="3301" spans="1:17" ht="42.75" x14ac:dyDescent="0.45">
      <c r="A3301" s="13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>
        <f t="shared" si="51"/>
        <v>55.333333333333336</v>
      </c>
    </row>
    <row r="3302" spans="1:17" ht="42.75" x14ac:dyDescent="0.45">
      <c r="A3302" s="13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>
        <f t="shared" si="51"/>
        <v>46.420454545454547</v>
      </c>
    </row>
    <row r="3303" spans="1:17" ht="42.75" x14ac:dyDescent="0.45">
      <c r="A3303" s="1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>
        <f t="shared" si="51"/>
        <v>57.2</v>
      </c>
    </row>
    <row r="3304" spans="1:17" hidden="1" x14ac:dyDescent="0.45">
      <c r="A3304" s="13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>
        <f t="shared" si="51"/>
        <v>173.7</v>
      </c>
    </row>
    <row r="3305" spans="1:17" ht="42.75" x14ac:dyDescent="0.45">
      <c r="A3305" s="13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>
        <f t="shared" si="51"/>
        <v>59.6</v>
      </c>
    </row>
    <row r="3306" spans="1:17" ht="42.75" x14ac:dyDescent="0.45">
      <c r="A3306" s="13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>
        <f t="shared" si="51"/>
        <v>89.585714285714289</v>
      </c>
    </row>
    <row r="3307" spans="1:17" ht="42.75" x14ac:dyDescent="0.45">
      <c r="A3307" s="13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>
        <f t="shared" si="51"/>
        <v>204.05</v>
      </c>
    </row>
    <row r="3308" spans="1:17" ht="57" x14ac:dyDescent="0.45">
      <c r="A3308" s="13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>
        <f t="shared" si="51"/>
        <v>48.703703703703702</v>
      </c>
    </row>
    <row r="3309" spans="1:17" ht="42.75" x14ac:dyDescent="0.45">
      <c r="A3309" s="13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>
        <f t="shared" si="51"/>
        <v>53.339999999999996</v>
      </c>
    </row>
    <row r="3310" spans="1:17" ht="42.75" x14ac:dyDescent="0.45">
      <c r="A3310" s="13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>
        <f t="shared" si="51"/>
        <v>75.087719298245617</v>
      </c>
    </row>
    <row r="3311" spans="1:17" ht="28.5" hidden="1" x14ac:dyDescent="0.45">
      <c r="A3311" s="13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>
        <f t="shared" si="51"/>
        <v>18</v>
      </c>
    </row>
    <row r="3312" spans="1:17" ht="28.5" x14ac:dyDescent="0.45">
      <c r="A3312" s="13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>
        <f t="shared" si="51"/>
        <v>209.83870967741936</v>
      </c>
    </row>
    <row r="3313" spans="1:17" ht="42.75" x14ac:dyDescent="0.45">
      <c r="A3313" s="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>
        <f t="shared" si="51"/>
        <v>61.022222222222226</v>
      </c>
    </row>
    <row r="3314" spans="1:17" ht="42.75" x14ac:dyDescent="0.45">
      <c r="A3314" s="13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>
        <f t="shared" si="51"/>
        <v>61</v>
      </c>
    </row>
    <row r="3315" spans="1:17" ht="42.75" x14ac:dyDescent="0.45">
      <c r="A3315" s="13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>
        <f t="shared" si="51"/>
        <v>80.034482758620683</v>
      </c>
    </row>
    <row r="3316" spans="1:17" ht="42.75" hidden="1" x14ac:dyDescent="0.45">
      <c r="A3316" s="13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>
        <f t="shared" si="51"/>
        <v>29.068965517241381</v>
      </c>
    </row>
    <row r="3317" spans="1:17" ht="42.75" hidden="1" x14ac:dyDescent="0.45">
      <c r="A3317" s="13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>
        <f t="shared" si="51"/>
        <v>49.438202247191015</v>
      </c>
    </row>
    <row r="3318" spans="1:17" ht="71.25" x14ac:dyDescent="0.45">
      <c r="A3318" s="13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>
        <f t="shared" si="51"/>
        <v>93.977440000000001</v>
      </c>
    </row>
    <row r="3319" spans="1:17" ht="42.75" x14ac:dyDescent="0.45">
      <c r="A3319" s="13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>
        <f t="shared" si="51"/>
        <v>61.944444444444443</v>
      </c>
    </row>
    <row r="3320" spans="1:17" ht="28.5" hidden="1" x14ac:dyDescent="0.45">
      <c r="A3320" s="13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>
        <f t="shared" si="51"/>
        <v>78.5</v>
      </c>
    </row>
    <row r="3321" spans="1:17" ht="42.75" hidden="1" x14ac:dyDescent="0.45">
      <c r="A3321" s="13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>
        <f t="shared" si="51"/>
        <v>33.75</v>
      </c>
    </row>
    <row r="3322" spans="1:17" ht="42.75" x14ac:dyDescent="0.45">
      <c r="A3322" s="13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>
        <f t="shared" si="51"/>
        <v>66.44736842105263</v>
      </c>
    </row>
    <row r="3323" spans="1:17" ht="42.75" x14ac:dyDescent="0.45">
      <c r="A3323" s="1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>
        <f t="shared" si="51"/>
        <v>35.799999999999997</v>
      </c>
    </row>
    <row r="3324" spans="1:17" ht="42.75" x14ac:dyDescent="0.45">
      <c r="A3324" s="13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>
        <f t="shared" si="51"/>
        <v>145.65217391304347</v>
      </c>
    </row>
    <row r="3325" spans="1:17" ht="42.75" hidden="1" x14ac:dyDescent="0.45">
      <c r="A3325" s="13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>
        <f t="shared" si="51"/>
        <v>25.693877551020407</v>
      </c>
    </row>
    <row r="3326" spans="1:17" ht="42.75" hidden="1" x14ac:dyDescent="0.45">
      <c r="A3326" s="13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>
        <f t="shared" si="51"/>
        <v>152.5</v>
      </c>
    </row>
    <row r="3327" spans="1:17" ht="42.75" hidden="1" x14ac:dyDescent="0.45">
      <c r="A3327" s="13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>
        <f t="shared" si="51"/>
        <v>30</v>
      </c>
    </row>
    <row r="3328" spans="1:17" ht="42.75" x14ac:dyDescent="0.45">
      <c r="A3328" s="13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>
        <f t="shared" si="51"/>
        <v>142.28070175438597</v>
      </c>
    </row>
    <row r="3329" spans="1:17" ht="42.75" hidden="1" x14ac:dyDescent="0.45">
      <c r="A3329" s="13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>
        <f t="shared" si="51"/>
        <v>24.545454545454547</v>
      </c>
    </row>
    <row r="3330" spans="1:17" ht="42.75" x14ac:dyDescent="0.45">
      <c r="A3330" s="13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>
        <f t="shared" si="51"/>
        <v>292.77777777777777</v>
      </c>
    </row>
    <row r="3331" spans="1:17" ht="42.75" hidden="1" x14ac:dyDescent="0.45">
      <c r="A3331" s="13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>
        <f t="shared" ref="Q3331:Q3394" si="52">AVERAGE(E3331/L3331)</f>
        <v>44.92307692307692</v>
      </c>
    </row>
    <row r="3332" spans="1:17" ht="42.75" hidden="1" x14ac:dyDescent="0.45">
      <c r="A3332" s="13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>
        <f t="shared" si="52"/>
        <v>23.10144927536232</v>
      </c>
    </row>
    <row r="3333" spans="1:17" ht="42.75" x14ac:dyDescent="0.45">
      <c r="A3333" s="1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>
        <f t="shared" si="52"/>
        <v>80.400000000000006</v>
      </c>
    </row>
    <row r="3334" spans="1:17" ht="42.75" x14ac:dyDescent="0.45">
      <c r="A3334" s="13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>
        <f t="shared" si="52"/>
        <v>72.289156626506028</v>
      </c>
    </row>
    <row r="3335" spans="1:17" ht="42.75" x14ac:dyDescent="0.45">
      <c r="A3335" s="13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>
        <f t="shared" si="52"/>
        <v>32.972972972972975</v>
      </c>
    </row>
    <row r="3336" spans="1:17" ht="28.5" x14ac:dyDescent="0.45">
      <c r="A3336" s="13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>
        <f t="shared" si="52"/>
        <v>116.65217391304348</v>
      </c>
    </row>
    <row r="3337" spans="1:17" ht="42.75" hidden="1" x14ac:dyDescent="0.45">
      <c r="A3337" s="13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>
        <f t="shared" si="52"/>
        <v>79.61904761904762</v>
      </c>
    </row>
    <row r="3338" spans="1:17" ht="42.75" hidden="1" x14ac:dyDescent="0.45">
      <c r="A3338" s="13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>
        <f t="shared" si="52"/>
        <v>27.777777777777779</v>
      </c>
    </row>
    <row r="3339" spans="1:17" ht="42.75" hidden="1" x14ac:dyDescent="0.45">
      <c r="A3339" s="13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>
        <f t="shared" si="52"/>
        <v>81.029411764705884</v>
      </c>
    </row>
    <row r="3340" spans="1:17" ht="28.5" x14ac:dyDescent="0.45">
      <c r="A3340" s="13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>
        <f t="shared" si="52"/>
        <v>136.84821428571428</v>
      </c>
    </row>
    <row r="3341" spans="1:17" ht="28.5" x14ac:dyDescent="0.45">
      <c r="A3341" s="13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>
        <f t="shared" si="52"/>
        <v>177.61702127659575</v>
      </c>
    </row>
    <row r="3342" spans="1:17" ht="42.75" x14ac:dyDescent="0.45">
      <c r="A3342" s="13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>
        <f t="shared" si="52"/>
        <v>109.07894736842105</v>
      </c>
    </row>
    <row r="3343" spans="1:17" ht="42.75" hidden="1" x14ac:dyDescent="0.45">
      <c r="A3343" s="1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>
        <f t="shared" si="52"/>
        <v>119.64285714285714</v>
      </c>
    </row>
    <row r="3344" spans="1:17" ht="28.5" x14ac:dyDescent="0.45">
      <c r="A3344" s="13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>
        <f t="shared" si="52"/>
        <v>78.205128205128204</v>
      </c>
    </row>
    <row r="3345" spans="1:17" ht="42.75" hidden="1" x14ac:dyDescent="0.45">
      <c r="A3345" s="13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>
        <f t="shared" si="52"/>
        <v>52.173913043478258</v>
      </c>
    </row>
    <row r="3346" spans="1:17" ht="42.75" x14ac:dyDescent="0.45">
      <c r="A3346" s="13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>
        <f t="shared" si="52"/>
        <v>114.125</v>
      </c>
    </row>
    <row r="3347" spans="1:17" ht="42.75" x14ac:dyDescent="0.45">
      <c r="A3347" s="13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>
        <f t="shared" si="52"/>
        <v>50</v>
      </c>
    </row>
    <row r="3348" spans="1:17" ht="42.75" x14ac:dyDescent="0.45">
      <c r="A3348" s="13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>
        <f t="shared" si="52"/>
        <v>91.666666666666671</v>
      </c>
    </row>
    <row r="3349" spans="1:17" ht="42.75" hidden="1" x14ac:dyDescent="0.45">
      <c r="A3349" s="13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>
        <f t="shared" si="52"/>
        <v>108.59090909090909</v>
      </c>
    </row>
    <row r="3350" spans="1:17" ht="42.75" x14ac:dyDescent="0.45">
      <c r="A3350" s="13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>
        <f t="shared" si="52"/>
        <v>69.822784810126578</v>
      </c>
    </row>
    <row r="3351" spans="1:17" ht="42.75" x14ac:dyDescent="0.45">
      <c r="A3351" s="13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>
        <f t="shared" si="52"/>
        <v>109.57142857142857</v>
      </c>
    </row>
    <row r="3352" spans="1:17" ht="42.75" hidden="1" x14ac:dyDescent="0.45">
      <c r="A3352" s="13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>
        <f t="shared" si="52"/>
        <v>71.666666666666671</v>
      </c>
    </row>
    <row r="3353" spans="1:17" ht="42.75" hidden="1" x14ac:dyDescent="0.45">
      <c r="A3353" s="1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>
        <f t="shared" si="52"/>
        <v>93.611111111111114</v>
      </c>
    </row>
    <row r="3354" spans="1:17" ht="42.75" hidden="1" x14ac:dyDescent="0.45">
      <c r="A3354" s="13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>
        <f t="shared" si="52"/>
        <v>76.8</v>
      </c>
    </row>
    <row r="3355" spans="1:17" ht="42.75" hidden="1" x14ac:dyDescent="0.45">
      <c r="A3355" s="13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>
        <f t="shared" si="52"/>
        <v>35.795454545454547</v>
      </c>
    </row>
    <row r="3356" spans="1:17" ht="28.5" x14ac:dyDescent="0.45">
      <c r="A3356" s="13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>
        <f t="shared" si="52"/>
        <v>55.6</v>
      </c>
    </row>
    <row r="3357" spans="1:17" ht="42.75" hidden="1" x14ac:dyDescent="0.45">
      <c r="A3357" s="13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>
        <f t="shared" si="52"/>
        <v>147.33333333333334</v>
      </c>
    </row>
    <row r="3358" spans="1:17" ht="42.75" hidden="1" x14ac:dyDescent="0.45">
      <c r="A3358" s="13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>
        <f t="shared" si="52"/>
        <v>56.333333333333336</v>
      </c>
    </row>
    <row r="3359" spans="1:17" ht="42.75" hidden="1" x14ac:dyDescent="0.45">
      <c r="A3359" s="13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>
        <f t="shared" si="52"/>
        <v>96.19047619047619</v>
      </c>
    </row>
    <row r="3360" spans="1:17" ht="42.75" x14ac:dyDescent="0.45">
      <c r="A3360" s="13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>
        <f t="shared" si="52"/>
        <v>63.574074074074076</v>
      </c>
    </row>
    <row r="3361" spans="1:17" ht="28.5" x14ac:dyDescent="0.45">
      <c r="A3361" s="13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>
        <f t="shared" si="52"/>
        <v>184.78260869565219</v>
      </c>
    </row>
    <row r="3362" spans="1:17" ht="28.5" hidden="1" x14ac:dyDescent="0.45">
      <c r="A3362" s="13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>
        <f t="shared" si="52"/>
        <v>126.72222222222223</v>
      </c>
    </row>
    <row r="3363" spans="1:17" ht="42.75" x14ac:dyDescent="0.45">
      <c r="A3363" s="1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>
        <f t="shared" si="52"/>
        <v>83.42647058823529</v>
      </c>
    </row>
    <row r="3364" spans="1:17" ht="42.75" x14ac:dyDescent="0.45">
      <c r="A3364" s="13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>
        <f t="shared" si="52"/>
        <v>54.5</v>
      </c>
    </row>
    <row r="3365" spans="1:17" ht="42.75" x14ac:dyDescent="0.45">
      <c r="A3365" s="13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>
        <f t="shared" si="52"/>
        <v>302.30769230769232</v>
      </c>
    </row>
    <row r="3366" spans="1:17" ht="42.75" hidden="1" x14ac:dyDescent="0.45">
      <c r="A3366" s="13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>
        <f t="shared" si="52"/>
        <v>44.138888888888886</v>
      </c>
    </row>
    <row r="3367" spans="1:17" ht="42.75" x14ac:dyDescent="0.45">
      <c r="A3367" s="13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>
        <f t="shared" si="52"/>
        <v>866.66666666666663</v>
      </c>
    </row>
    <row r="3368" spans="1:17" ht="42.75" x14ac:dyDescent="0.45">
      <c r="A3368" s="13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>
        <f t="shared" si="52"/>
        <v>61.388888888888886</v>
      </c>
    </row>
    <row r="3369" spans="1:17" ht="42.75" hidden="1" x14ac:dyDescent="0.45">
      <c r="A3369" s="13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>
        <f t="shared" si="52"/>
        <v>29.666666666666668</v>
      </c>
    </row>
    <row r="3370" spans="1:17" ht="42.75" x14ac:dyDescent="0.45">
      <c r="A3370" s="13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>
        <f t="shared" si="52"/>
        <v>45.478260869565219</v>
      </c>
    </row>
    <row r="3371" spans="1:17" ht="42.75" hidden="1" x14ac:dyDescent="0.45">
      <c r="A3371" s="13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>
        <f t="shared" si="52"/>
        <v>96.203703703703709</v>
      </c>
    </row>
    <row r="3372" spans="1:17" ht="28.5" x14ac:dyDescent="0.45">
      <c r="A3372" s="13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>
        <f t="shared" si="52"/>
        <v>67.92307692307692</v>
      </c>
    </row>
    <row r="3373" spans="1:17" ht="28.5" x14ac:dyDescent="0.45">
      <c r="A3373" s="1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>
        <f t="shared" si="52"/>
        <v>30.777777777777779</v>
      </c>
    </row>
    <row r="3374" spans="1:17" ht="42.75" x14ac:dyDescent="0.45">
      <c r="A3374" s="13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>
        <f t="shared" si="52"/>
        <v>38.333333333333336</v>
      </c>
    </row>
    <row r="3375" spans="1:17" ht="42.75" hidden="1" x14ac:dyDescent="0.45">
      <c r="A3375" s="13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>
        <f t="shared" si="52"/>
        <v>66.833333333333329</v>
      </c>
    </row>
    <row r="3376" spans="1:17" ht="42.75" hidden="1" x14ac:dyDescent="0.45">
      <c r="A3376" s="13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>
        <f t="shared" si="52"/>
        <v>71.730769230769226</v>
      </c>
    </row>
    <row r="3377" spans="1:17" ht="42.75" hidden="1" x14ac:dyDescent="0.45">
      <c r="A3377" s="13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>
        <f t="shared" si="52"/>
        <v>176.47058823529412</v>
      </c>
    </row>
    <row r="3378" spans="1:17" ht="42.75" x14ac:dyDescent="0.45">
      <c r="A3378" s="13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>
        <f t="shared" si="52"/>
        <v>421.10526315789474</v>
      </c>
    </row>
    <row r="3379" spans="1:17" ht="42.75" hidden="1" x14ac:dyDescent="0.45">
      <c r="A3379" s="13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>
        <f t="shared" si="52"/>
        <v>104.98701298701299</v>
      </c>
    </row>
    <row r="3380" spans="1:17" ht="42.75" hidden="1" x14ac:dyDescent="0.45">
      <c r="A3380" s="13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>
        <f t="shared" si="52"/>
        <v>28.19047619047619</v>
      </c>
    </row>
    <row r="3381" spans="1:17" ht="42.75" hidden="1" x14ac:dyDescent="0.45">
      <c r="A3381" s="13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>
        <f t="shared" si="52"/>
        <v>54.55263157894737</v>
      </c>
    </row>
    <row r="3382" spans="1:17" ht="42.75" x14ac:dyDescent="0.45">
      <c r="A3382" s="13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>
        <f t="shared" si="52"/>
        <v>111.89285714285714</v>
      </c>
    </row>
    <row r="3383" spans="1:17" ht="42.75" x14ac:dyDescent="0.45">
      <c r="A3383" s="1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>
        <f t="shared" si="52"/>
        <v>85.208333333333329</v>
      </c>
    </row>
    <row r="3384" spans="1:17" ht="42.75" hidden="1" x14ac:dyDescent="0.45">
      <c r="A3384" s="13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>
        <f t="shared" si="52"/>
        <v>76.652173913043484</v>
      </c>
    </row>
    <row r="3385" spans="1:17" ht="42.75" x14ac:dyDescent="0.45">
      <c r="A3385" s="13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>
        <f t="shared" si="52"/>
        <v>65.166666666666671</v>
      </c>
    </row>
    <row r="3386" spans="1:17" ht="42.75" x14ac:dyDescent="0.45">
      <c r="A3386" s="13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>
        <f t="shared" si="52"/>
        <v>93.760312499999998</v>
      </c>
    </row>
    <row r="3387" spans="1:17" ht="42.75" x14ac:dyDescent="0.45">
      <c r="A3387" s="13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>
        <f t="shared" si="52"/>
        <v>133.33333333333334</v>
      </c>
    </row>
    <row r="3388" spans="1:17" ht="42.75" x14ac:dyDescent="0.45">
      <c r="A3388" s="13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>
        <f t="shared" si="52"/>
        <v>51.219512195121951</v>
      </c>
    </row>
    <row r="3389" spans="1:17" ht="42.75" x14ac:dyDescent="0.45">
      <c r="A3389" s="13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>
        <f t="shared" si="52"/>
        <v>100.17142857142858</v>
      </c>
    </row>
    <row r="3390" spans="1:17" ht="42.75" hidden="1" x14ac:dyDescent="0.45">
      <c r="A3390" s="13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>
        <f t="shared" si="52"/>
        <v>34.6</v>
      </c>
    </row>
    <row r="3391" spans="1:17" ht="42.75" x14ac:dyDescent="0.45">
      <c r="A3391" s="13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>
        <f t="shared" si="52"/>
        <v>184.67741935483872</v>
      </c>
    </row>
    <row r="3392" spans="1:17" ht="42.75" x14ac:dyDescent="0.45">
      <c r="A3392" s="13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>
        <f t="shared" si="52"/>
        <v>69.818181818181813</v>
      </c>
    </row>
    <row r="3393" spans="1:17" ht="42.75" x14ac:dyDescent="0.45">
      <c r="A3393" s="1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>
        <f t="shared" si="52"/>
        <v>61.944444444444443</v>
      </c>
    </row>
    <row r="3394" spans="1:17" ht="42.75" hidden="1" x14ac:dyDescent="0.45">
      <c r="A3394" s="13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>
        <f t="shared" si="52"/>
        <v>41.666666666666664</v>
      </c>
    </row>
    <row r="3395" spans="1:17" ht="42.75" x14ac:dyDescent="0.45">
      <c r="A3395" s="13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>
        <f t="shared" ref="Q3395:Q3458" si="53">AVERAGE(E3395/L3395)</f>
        <v>36.06818181818182</v>
      </c>
    </row>
    <row r="3396" spans="1:17" ht="42.75" hidden="1" x14ac:dyDescent="0.45">
      <c r="A3396" s="13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>
        <f t="shared" si="53"/>
        <v>29</v>
      </c>
    </row>
    <row r="3397" spans="1:17" ht="28.5" hidden="1" x14ac:dyDescent="0.45">
      <c r="A3397" s="13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>
        <f t="shared" si="53"/>
        <v>24.210526315789473</v>
      </c>
    </row>
    <row r="3398" spans="1:17" ht="42.75" x14ac:dyDescent="0.45">
      <c r="A3398" s="13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>
        <f t="shared" si="53"/>
        <v>55.892857142857146</v>
      </c>
    </row>
    <row r="3399" spans="1:17" ht="28.5" hidden="1" x14ac:dyDescent="0.45">
      <c r="A3399" s="13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>
        <f t="shared" si="53"/>
        <v>11.666666666666666</v>
      </c>
    </row>
    <row r="3400" spans="1:17" ht="42.75" x14ac:dyDescent="0.45">
      <c r="A3400" s="13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>
        <f t="shared" si="53"/>
        <v>68.353846153846149</v>
      </c>
    </row>
    <row r="3401" spans="1:17" ht="42.75" hidden="1" x14ac:dyDescent="0.45">
      <c r="A3401" s="13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>
        <f t="shared" si="53"/>
        <v>27.065217391304348</v>
      </c>
    </row>
    <row r="3402" spans="1:17" ht="42.75" x14ac:dyDescent="0.45">
      <c r="A3402" s="13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>
        <f t="shared" si="53"/>
        <v>118.12941176470588</v>
      </c>
    </row>
    <row r="3403" spans="1:17" ht="42.75" hidden="1" x14ac:dyDescent="0.45">
      <c r="A3403" s="1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>
        <f t="shared" si="53"/>
        <v>44.757575757575758</v>
      </c>
    </row>
    <row r="3404" spans="1:17" ht="42.75" x14ac:dyDescent="0.45">
      <c r="A3404" s="13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>
        <f t="shared" si="53"/>
        <v>99.787878787878782</v>
      </c>
    </row>
    <row r="3405" spans="1:17" ht="42.75" hidden="1" x14ac:dyDescent="0.45">
      <c r="A3405" s="13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>
        <f t="shared" si="53"/>
        <v>117.64705882352941</v>
      </c>
    </row>
    <row r="3406" spans="1:17" ht="42.75" x14ac:dyDescent="0.45">
      <c r="A3406" s="13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>
        <f t="shared" si="53"/>
        <v>203.33333333333334</v>
      </c>
    </row>
    <row r="3407" spans="1:17" ht="42.75" hidden="1" x14ac:dyDescent="0.45">
      <c r="A3407" s="13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>
        <f t="shared" si="53"/>
        <v>28.323529411764707</v>
      </c>
    </row>
    <row r="3408" spans="1:17" ht="28.5" x14ac:dyDescent="0.45">
      <c r="A3408" s="13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>
        <f t="shared" si="53"/>
        <v>110.23076923076923</v>
      </c>
    </row>
    <row r="3409" spans="1:17" ht="57" hidden="1" x14ac:dyDescent="0.45">
      <c r="A3409" s="13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>
        <f t="shared" si="53"/>
        <v>31.970149253731343</v>
      </c>
    </row>
    <row r="3410" spans="1:17" ht="42.75" x14ac:dyDescent="0.45">
      <c r="A3410" s="13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>
        <f t="shared" si="53"/>
        <v>58.611111111111114</v>
      </c>
    </row>
    <row r="3411" spans="1:17" ht="42.75" hidden="1" x14ac:dyDescent="0.45">
      <c r="A3411" s="13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>
        <f t="shared" si="53"/>
        <v>29.428571428571427</v>
      </c>
    </row>
    <row r="3412" spans="1:17" ht="42.75" x14ac:dyDescent="0.45">
      <c r="A3412" s="13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>
        <f t="shared" si="53"/>
        <v>81.375</v>
      </c>
    </row>
    <row r="3413" spans="1:17" ht="42.75" x14ac:dyDescent="0.45">
      <c r="A3413" s="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>
        <f t="shared" si="53"/>
        <v>199.16666666666666</v>
      </c>
    </row>
    <row r="3414" spans="1:17" ht="42.75" hidden="1" x14ac:dyDescent="0.45">
      <c r="A3414" s="13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>
        <f t="shared" si="53"/>
        <v>115.38461538461539</v>
      </c>
    </row>
    <row r="3415" spans="1:17" ht="42.75" x14ac:dyDescent="0.45">
      <c r="A3415" s="13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>
        <f t="shared" si="53"/>
        <v>46.428571428571431</v>
      </c>
    </row>
    <row r="3416" spans="1:17" ht="42.75" x14ac:dyDescent="0.45">
      <c r="A3416" s="13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>
        <f t="shared" si="53"/>
        <v>70.568181818181813</v>
      </c>
    </row>
    <row r="3417" spans="1:17" ht="42.75" x14ac:dyDescent="0.45">
      <c r="A3417" s="13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>
        <f t="shared" si="53"/>
        <v>22.222222222222221</v>
      </c>
    </row>
    <row r="3418" spans="1:17" ht="57" hidden="1" x14ac:dyDescent="0.45">
      <c r="A3418" s="13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>
        <f t="shared" si="53"/>
        <v>159.46666666666667</v>
      </c>
    </row>
    <row r="3419" spans="1:17" ht="42.75" x14ac:dyDescent="0.45">
      <c r="A3419" s="13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>
        <f t="shared" si="53"/>
        <v>37.777999999999999</v>
      </c>
    </row>
    <row r="3420" spans="1:17" ht="42.75" x14ac:dyDescent="0.45">
      <c r="A3420" s="13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>
        <f t="shared" si="53"/>
        <v>72.053571428571431</v>
      </c>
    </row>
    <row r="3421" spans="1:17" ht="57" hidden="1" x14ac:dyDescent="0.45">
      <c r="A3421" s="13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>
        <f t="shared" si="53"/>
        <v>63.695652173913047</v>
      </c>
    </row>
    <row r="3422" spans="1:17" ht="42.75" hidden="1" x14ac:dyDescent="0.45">
      <c r="A3422" s="13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>
        <f t="shared" si="53"/>
        <v>28.411764705882351</v>
      </c>
    </row>
    <row r="3423" spans="1:17" ht="42.75" x14ac:dyDescent="0.45">
      <c r="A3423" s="1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>
        <f t="shared" si="53"/>
        <v>103.21428571428571</v>
      </c>
    </row>
    <row r="3424" spans="1:17" ht="42.75" hidden="1" x14ac:dyDescent="0.45">
      <c r="A3424" s="13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>
        <f t="shared" si="53"/>
        <v>71.152173913043484</v>
      </c>
    </row>
    <row r="3425" spans="1:17" ht="42.75" x14ac:dyDescent="0.45">
      <c r="A3425" s="13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>
        <f t="shared" si="53"/>
        <v>35</v>
      </c>
    </row>
    <row r="3426" spans="1:17" ht="42.75" x14ac:dyDescent="0.45">
      <c r="A3426" s="13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>
        <f t="shared" si="53"/>
        <v>81.776315789473685</v>
      </c>
    </row>
    <row r="3427" spans="1:17" ht="42.75" x14ac:dyDescent="0.45">
      <c r="A3427" s="13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>
        <f t="shared" si="53"/>
        <v>297.02980769230766</v>
      </c>
    </row>
    <row r="3428" spans="1:17" ht="42.75" x14ac:dyDescent="0.45">
      <c r="A3428" s="13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>
        <f t="shared" si="53"/>
        <v>46.609195402298852</v>
      </c>
    </row>
    <row r="3429" spans="1:17" ht="42.75" hidden="1" x14ac:dyDescent="0.45">
      <c r="A3429" s="13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>
        <f t="shared" si="53"/>
        <v>51.724137931034484</v>
      </c>
    </row>
    <row r="3430" spans="1:17" ht="42.75" hidden="1" x14ac:dyDescent="0.45">
      <c r="A3430" s="13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>
        <f t="shared" si="53"/>
        <v>40.294117647058826</v>
      </c>
    </row>
    <row r="3431" spans="1:17" ht="42.75" hidden="1" x14ac:dyDescent="0.45">
      <c r="A3431" s="13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>
        <f t="shared" si="53"/>
        <v>16.25</v>
      </c>
    </row>
    <row r="3432" spans="1:17" ht="42.75" hidden="1" x14ac:dyDescent="0.45">
      <c r="A3432" s="13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>
        <f t="shared" si="53"/>
        <v>30.152638888888887</v>
      </c>
    </row>
    <row r="3433" spans="1:17" ht="42.75" x14ac:dyDescent="0.45">
      <c r="A3433" s="1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>
        <f t="shared" si="53"/>
        <v>95.238095238095241</v>
      </c>
    </row>
    <row r="3434" spans="1:17" ht="42.75" x14ac:dyDescent="0.45">
      <c r="A3434" s="13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>
        <f t="shared" si="53"/>
        <v>52.214285714285715</v>
      </c>
    </row>
    <row r="3435" spans="1:17" ht="42.75" x14ac:dyDescent="0.45">
      <c r="A3435" s="13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>
        <f t="shared" si="53"/>
        <v>134.1549295774648</v>
      </c>
    </row>
    <row r="3436" spans="1:17" ht="42.75" x14ac:dyDescent="0.45">
      <c r="A3436" s="13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>
        <f t="shared" si="53"/>
        <v>62.827380952380949</v>
      </c>
    </row>
    <row r="3437" spans="1:17" ht="42.75" x14ac:dyDescent="0.45">
      <c r="A3437" s="13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>
        <f t="shared" si="53"/>
        <v>58.94736842105263</v>
      </c>
    </row>
    <row r="3438" spans="1:17" ht="42.75" x14ac:dyDescent="0.45">
      <c r="A3438" s="13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>
        <f t="shared" si="53"/>
        <v>143.1081081081081</v>
      </c>
    </row>
    <row r="3439" spans="1:17" ht="42.75" x14ac:dyDescent="0.45">
      <c r="A3439" s="13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>
        <f t="shared" si="53"/>
        <v>84.166666666666671</v>
      </c>
    </row>
    <row r="3440" spans="1:17" ht="42.75" hidden="1" x14ac:dyDescent="0.45">
      <c r="A3440" s="13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>
        <f t="shared" si="53"/>
        <v>186.07142857142858</v>
      </c>
    </row>
    <row r="3441" spans="1:17" ht="28.5" x14ac:dyDescent="0.45">
      <c r="A3441" s="13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>
        <f t="shared" si="53"/>
        <v>89.785555555555561</v>
      </c>
    </row>
    <row r="3442" spans="1:17" ht="42.75" x14ac:dyDescent="0.45">
      <c r="A3442" s="13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>
        <f t="shared" si="53"/>
        <v>64.157560975609755</v>
      </c>
    </row>
    <row r="3443" spans="1:17" ht="42.75" x14ac:dyDescent="0.45">
      <c r="A3443" s="1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>
        <f t="shared" si="53"/>
        <v>59.651162790697676</v>
      </c>
    </row>
    <row r="3444" spans="1:17" ht="42.75" x14ac:dyDescent="0.45">
      <c r="A3444" s="13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>
        <f t="shared" si="53"/>
        <v>31.25</v>
      </c>
    </row>
    <row r="3445" spans="1:17" ht="42.75" x14ac:dyDescent="0.45">
      <c r="A3445" s="13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>
        <f t="shared" si="53"/>
        <v>41.222222222222221</v>
      </c>
    </row>
    <row r="3446" spans="1:17" ht="42.75" hidden="1" x14ac:dyDescent="0.45">
      <c r="A3446" s="13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>
        <f t="shared" si="53"/>
        <v>43.35</v>
      </c>
    </row>
    <row r="3447" spans="1:17" ht="42.75" hidden="1" x14ac:dyDescent="0.45">
      <c r="A3447" s="13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>
        <f t="shared" si="53"/>
        <v>64.516129032258064</v>
      </c>
    </row>
    <row r="3448" spans="1:17" ht="42.75" hidden="1" x14ac:dyDescent="0.45">
      <c r="A3448" s="13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>
        <f t="shared" si="53"/>
        <v>43.28</v>
      </c>
    </row>
    <row r="3449" spans="1:17" ht="28.5" x14ac:dyDescent="0.45">
      <c r="A3449" s="13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>
        <f t="shared" si="53"/>
        <v>77</v>
      </c>
    </row>
    <row r="3450" spans="1:17" ht="42.75" x14ac:dyDescent="0.45">
      <c r="A3450" s="13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>
        <f t="shared" si="53"/>
        <v>51.222222222222221</v>
      </c>
    </row>
    <row r="3451" spans="1:17" ht="42.75" x14ac:dyDescent="0.45">
      <c r="A3451" s="13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>
        <f t="shared" si="53"/>
        <v>68.25</v>
      </c>
    </row>
    <row r="3452" spans="1:17" ht="42.75" hidden="1" x14ac:dyDescent="0.45">
      <c r="A3452" s="13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>
        <f t="shared" si="53"/>
        <v>19.487179487179485</v>
      </c>
    </row>
    <row r="3453" spans="1:17" ht="42.75" x14ac:dyDescent="0.45">
      <c r="A3453" s="1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>
        <f t="shared" si="53"/>
        <v>41.125</v>
      </c>
    </row>
    <row r="3454" spans="1:17" ht="42.75" x14ac:dyDescent="0.45">
      <c r="A3454" s="13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>
        <f t="shared" si="53"/>
        <v>41.405405405405403</v>
      </c>
    </row>
    <row r="3455" spans="1:17" ht="42.75" hidden="1" x14ac:dyDescent="0.45">
      <c r="A3455" s="13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>
        <f t="shared" si="53"/>
        <v>27.5</v>
      </c>
    </row>
    <row r="3456" spans="1:17" ht="42.75" hidden="1" x14ac:dyDescent="0.45">
      <c r="A3456" s="13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>
        <f t="shared" si="53"/>
        <v>33.571428571428569</v>
      </c>
    </row>
    <row r="3457" spans="1:17" ht="42.75" x14ac:dyDescent="0.45">
      <c r="A3457" s="13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>
        <f t="shared" si="53"/>
        <v>145.86956521739131</v>
      </c>
    </row>
    <row r="3458" spans="1:17" ht="42.75" x14ac:dyDescent="0.45">
      <c r="A3458" s="13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>
        <f t="shared" si="53"/>
        <v>358.6875</v>
      </c>
    </row>
    <row r="3459" spans="1:17" ht="28.5" x14ac:dyDescent="0.45">
      <c r="A3459" s="13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>
        <f t="shared" ref="Q3459:Q3522" si="54">AVERAGE(E3459/L3459)</f>
        <v>50.981818181818184</v>
      </c>
    </row>
    <row r="3460" spans="1:17" ht="42.75" x14ac:dyDescent="0.45">
      <c r="A3460" s="13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>
        <f t="shared" si="54"/>
        <v>45.037037037037038</v>
      </c>
    </row>
    <row r="3461" spans="1:17" ht="42.75" hidden="1" x14ac:dyDescent="0.45">
      <c r="A3461" s="13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>
        <f t="shared" si="54"/>
        <v>17.527777777777779</v>
      </c>
    </row>
    <row r="3462" spans="1:17" ht="42.75" hidden="1" x14ac:dyDescent="0.45">
      <c r="A3462" s="13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>
        <f t="shared" si="54"/>
        <v>50</v>
      </c>
    </row>
    <row r="3463" spans="1:17" ht="42.75" x14ac:dyDescent="0.45">
      <c r="A3463" s="1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>
        <f t="shared" si="54"/>
        <v>57.916666666666664</v>
      </c>
    </row>
    <row r="3464" spans="1:17" ht="42.75" x14ac:dyDescent="0.45">
      <c r="A3464" s="13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>
        <f t="shared" si="54"/>
        <v>29.705882352941178</v>
      </c>
    </row>
    <row r="3465" spans="1:17" ht="42.75" hidden="1" x14ac:dyDescent="0.45">
      <c r="A3465" s="13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>
        <f t="shared" si="54"/>
        <v>90.684210526315795</v>
      </c>
    </row>
    <row r="3466" spans="1:17" ht="42.75" x14ac:dyDescent="0.45">
      <c r="A3466" s="13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>
        <f t="shared" si="54"/>
        <v>55.012688172043013</v>
      </c>
    </row>
    <row r="3467" spans="1:17" ht="42.75" hidden="1" x14ac:dyDescent="0.45">
      <c r="A3467" s="13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>
        <f t="shared" si="54"/>
        <v>57.222222222222221</v>
      </c>
    </row>
    <row r="3468" spans="1:17" ht="28.5" x14ac:dyDescent="0.45">
      <c r="A3468" s="13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>
        <f t="shared" si="54"/>
        <v>72.950819672131146</v>
      </c>
    </row>
    <row r="3469" spans="1:17" x14ac:dyDescent="0.45">
      <c r="A3469" s="13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>
        <f t="shared" si="54"/>
        <v>64.468085106382972</v>
      </c>
    </row>
    <row r="3470" spans="1:17" ht="42.75" x14ac:dyDescent="0.45">
      <c r="A3470" s="13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>
        <f t="shared" si="54"/>
        <v>716.35294117647061</v>
      </c>
    </row>
    <row r="3471" spans="1:17" ht="42.75" x14ac:dyDescent="0.45">
      <c r="A3471" s="13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>
        <f t="shared" si="54"/>
        <v>50.396825396825399</v>
      </c>
    </row>
    <row r="3472" spans="1:17" ht="28.5" x14ac:dyDescent="0.45">
      <c r="A3472" s="13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>
        <f t="shared" si="54"/>
        <v>41.666666666666664</v>
      </c>
    </row>
    <row r="3473" spans="1:17" ht="42.75" hidden="1" x14ac:dyDescent="0.45">
      <c r="A3473" s="1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>
        <f t="shared" si="54"/>
        <v>35.766666666666666</v>
      </c>
    </row>
    <row r="3474" spans="1:17" ht="42.75" x14ac:dyDescent="0.45">
      <c r="A3474" s="13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>
        <f t="shared" si="54"/>
        <v>88.739130434782609</v>
      </c>
    </row>
    <row r="3475" spans="1:17" ht="42.75" x14ac:dyDescent="0.45">
      <c r="A3475" s="13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>
        <f t="shared" si="54"/>
        <v>148.4848484848485</v>
      </c>
    </row>
    <row r="3476" spans="1:17" ht="42.75" hidden="1" x14ac:dyDescent="0.45">
      <c r="A3476" s="13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>
        <f t="shared" si="54"/>
        <v>51.794871794871796</v>
      </c>
    </row>
    <row r="3477" spans="1:17" ht="42.75" hidden="1" x14ac:dyDescent="0.45">
      <c r="A3477" s="13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>
        <f t="shared" si="54"/>
        <v>20</v>
      </c>
    </row>
    <row r="3478" spans="1:17" ht="42.75" x14ac:dyDescent="0.45">
      <c r="A3478" s="13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>
        <f t="shared" si="54"/>
        <v>52</v>
      </c>
    </row>
    <row r="3479" spans="1:17" ht="42.75" x14ac:dyDescent="0.45">
      <c r="A3479" s="13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>
        <f t="shared" si="54"/>
        <v>53.230769230769234</v>
      </c>
    </row>
    <row r="3480" spans="1:17" ht="42.75" x14ac:dyDescent="0.45">
      <c r="A3480" s="13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>
        <f t="shared" si="54"/>
        <v>39.596491228070178</v>
      </c>
    </row>
    <row r="3481" spans="1:17" ht="42.75" hidden="1" x14ac:dyDescent="0.45">
      <c r="A3481" s="13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>
        <f t="shared" si="54"/>
        <v>34.25</v>
      </c>
    </row>
    <row r="3482" spans="1:17" ht="42.75" x14ac:dyDescent="0.45">
      <c r="A3482" s="13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>
        <f t="shared" si="54"/>
        <v>164.61538461538461</v>
      </c>
    </row>
    <row r="3483" spans="1:17" ht="42.75" hidden="1" x14ac:dyDescent="0.45">
      <c r="A3483" s="1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>
        <f t="shared" si="54"/>
        <v>125.05263157894737</v>
      </c>
    </row>
    <row r="3484" spans="1:17" ht="42.75" hidden="1" x14ac:dyDescent="0.45">
      <c r="A3484" s="13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>
        <f t="shared" si="54"/>
        <v>51.875</v>
      </c>
    </row>
    <row r="3485" spans="1:17" ht="42.75" x14ac:dyDescent="0.45">
      <c r="A3485" s="13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>
        <f t="shared" si="54"/>
        <v>40.285714285714285</v>
      </c>
    </row>
    <row r="3486" spans="1:17" ht="42.75" x14ac:dyDescent="0.45">
      <c r="A3486" s="13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>
        <f t="shared" si="54"/>
        <v>64.909090909090907</v>
      </c>
    </row>
    <row r="3487" spans="1:17" ht="42.75" x14ac:dyDescent="0.45">
      <c r="A3487" s="13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>
        <f t="shared" si="54"/>
        <v>55.333333333333336</v>
      </c>
    </row>
    <row r="3488" spans="1:17" ht="42.75" x14ac:dyDescent="0.45">
      <c r="A3488" s="13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>
        <f t="shared" si="54"/>
        <v>83.142857142857139</v>
      </c>
    </row>
    <row r="3489" spans="1:17" ht="42.75" hidden="1" x14ac:dyDescent="0.45">
      <c r="A3489" s="13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>
        <f t="shared" si="54"/>
        <v>38.712121212121211</v>
      </c>
    </row>
    <row r="3490" spans="1:17" ht="42.75" x14ac:dyDescent="0.45">
      <c r="A3490" s="13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>
        <f t="shared" si="54"/>
        <v>125.37931034482759</v>
      </c>
    </row>
    <row r="3491" spans="1:17" ht="42.75" hidden="1" x14ac:dyDescent="0.45">
      <c r="A3491" s="13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>
        <f t="shared" si="54"/>
        <v>78.263888888888886</v>
      </c>
    </row>
    <row r="3492" spans="1:17" ht="42.75" x14ac:dyDescent="0.45">
      <c r="A3492" s="13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>
        <f t="shared" si="54"/>
        <v>47.222222222222221</v>
      </c>
    </row>
    <row r="3493" spans="1:17" ht="42.75" x14ac:dyDescent="0.45">
      <c r="A3493" s="1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>
        <f t="shared" si="54"/>
        <v>79.099999999999994</v>
      </c>
    </row>
    <row r="3494" spans="1:17" ht="42.75" x14ac:dyDescent="0.45">
      <c r="A3494" s="13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>
        <f t="shared" si="54"/>
        <v>114.29199999999999</v>
      </c>
    </row>
    <row r="3495" spans="1:17" ht="42.75" x14ac:dyDescent="0.45">
      <c r="A3495" s="13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>
        <f t="shared" si="54"/>
        <v>51.724137931034484</v>
      </c>
    </row>
    <row r="3496" spans="1:17" ht="42.75" x14ac:dyDescent="0.45">
      <c r="A3496" s="13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>
        <f t="shared" si="54"/>
        <v>30.76923076923077</v>
      </c>
    </row>
    <row r="3497" spans="1:17" ht="42.75" hidden="1" x14ac:dyDescent="0.45">
      <c r="A3497" s="13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>
        <f t="shared" si="54"/>
        <v>74.208333333333329</v>
      </c>
    </row>
    <row r="3498" spans="1:17" ht="42.75" x14ac:dyDescent="0.45">
      <c r="A3498" s="13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>
        <f t="shared" si="54"/>
        <v>47.846153846153847</v>
      </c>
    </row>
    <row r="3499" spans="1:17" ht="42.75" x14ac:dyDescent="0.45">
      <c r="A3499" s="13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>
        <f t="shared" si="54"/>
        <v>34.408163265306122</v>
      </c>
    </row>
    <row r="3500" spans="1:17" ht="42.75" hidden="1" x14ac:dyDescent="0.45">
      <c r="A3500" s="13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>
        <f t="shared" si="54"/>
        <v>40.238095238095241</v>
      </c>
    </row>
    <row r="3501" spans="1:17" ht="42.75" x14ac:dyDescent="0.45">
      <c r="A3501" s="13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>
        <f t="shared" si="54"/>
        <v>60.285714285714285</v>
      </c>
    </row>
    <row r="3502" spans="1:17" ht="42.75" x14ac:dyDescent="0.45">
      <c r="A3502" s="13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>
        <f t="shared" si="54"/>
        <v>25.30952380952381</v>
      </c>
    </row>
    <row r="3503" spans="1:17" ht="42.75" hidden="1" x14ac:dyDescent="0.45">
      <c r="A3503" s="1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>
        <f t="shared" si="54"/>
        <v>35.952380952380949</v>
      </c>
    </row>
    <row r="3504" spans="1:17" ht="42.75" x14ac:dyDescent="0.45">
      <c r="A3504" s="13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>
        <f t="shared" si="54"/>
        <v>136</v>
      </c>
    </row>
    <row r="3505" spans="1:17" ht="42.75" hidden="1" x14ac:dyDescent="0.45">
      <c r="A3505" s="13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>
        <f t="shared" si="54"/>
        <v>70.763157894736835</v>
      </c>
    </row>
    <row r="3506" spans="1:17" ht="42.75" x14ac:dyDescent="0.45">
      <c r="A3506" s="13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>
        <f t="shared" si="54"/>
        <v>125</v>
      </c>
    </row>
    <row r="3507" spans="1:17" ht="85.5" x14ac:dyDescent="0.45">
      <c r="A3507" s="13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>
        <f t="shared" si="54"/>
        <v>66.512820512820511</v>
      </c>
    </row>
    <row r="3508" spans="1:17" ht="42.75" x14ac:dyDescent="0.45">
      <c r="A3508" s="13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>
        <f t="shared" si="54"/>
        <v>105</v>
      </c>
    </row>
    <row r="3509" spans="1:17" ht="42.75" x14ac:dyDescent="0.45">
      <c r="A3509" s="13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>
        <f t="shared" si="54"/>
        <v>145</v>
      </c>
    </row>
    <row r="3510" spans="1:17" ht="42.75" hidden="1" x14ac:dyDescent="0.45">
      <c r="A3510" s="13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>
        <f t="shared" si="54"/>
        <v>12</v>
      </c>
    </row>
    <row r="3511" spans="1:17" ht="42.75" x14ac:dyDescent="0.45">
      <c r="A3511" s="13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>
        <f t="shared" si="54"/>
        <v>96.666666666666671</v>
      </c>
    </row>
    <row r="3512" spans="1:17" ht="42.75" x14ac:dyDescent="0.45">
      <c r="A3512" s="13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>
        <f t="shared" si="54"/>
        <v>60.333333333333336</v>
      </c>
    </row>
    <row r="3513" spans="1:17" ht="42.75" hidden="1" x14ac:dyDescent="0.45">
      <c r="A3513" s="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>
        <f t="shared" si="54"/>
        <v>79.89473684210526</v>
      </c>
    </row>
    <row r="3514" spans="1:17" ht="42.75" hidden="1" x14ac:dyDescent="0.45">
      <c r="A3514" s="13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>
        <f t="shared" si="54"/>
        <v>58.823529411764703</v>
      </c>
    </row>
    <row r="3515" spans="1:17" ht="42.75" x14ac:dyDescent="0.45">
      <c r="A3515" s="13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>
        <f t="shared" si="54"/>
        <v>75.340909090909093</v>
      </c>
    </row>
    <row r="3516" spans="1:17" ht="42.75" x14ac:dyDescent="0.45">
      <c r="A3516" s="13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>
        <f t="shared" si="54"/>
        <v>55</v>
      </c>
    </row>
    <row r="3517" spans="1:17" ht="42.75" x14ac:dyDescent="0.45">
      <c r="A3517" s="13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>
        <f t="shared" si="54"/>
        <v>66.956521739130437</v>
      </c>
    </row>
    <row r="3518" spans="1:17" ht="42.75" x14ac:dyDescent="0.45">
      <c r="A3518" s="13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>
        <f t="shared" si="54"/>
        <v>227.27272727272728</v>
      </c>
    </row>
    <row r="3519" spans="1:17" ht="42.75" hidden="1" x14ac:dyDescent="0.45">
      <c r="A3519" s="13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>
        <f t="shared" si="54"/>
        <v>307.69230769230768</v>
      </c>
    </row>
    <row r="3520" spans="1:17" ht="42.75" x14ac:dyDescent="0.45">
      <c r="A3520" s="13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>
        <f t="shared" si="54"/>
        <v>50.020909090909093</v>
      </c>
    </row>
    <row r="3521" spans="1:17" ht="42.75" hidden="1" x14ac:dyDescent="0.45">
      <c r="A3521" s="13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>
        <f t="shared" si="54"/>
        <v>72.392857142857139</v>
      </c>
    </row>
    <row r="3522" spans="1:17" ht="28.5" hidden="1" x14ac:dyDescent="0.45">
      <c r="A3522" s="13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>
        <f t="shared" si="54"/>
        <v>95.952380952380949</v>
      </c>
    </row>
    <row r="3523" spans="1:17" ht="42.75" x14ac:dyDescent="0.45">
      <c r="A3523" s="1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>
        <f t="shared" ref="Q3523:Q3586" si="55">AVERAGE(E3523/L3523)</f>
        <v>45.615384615384613</v>
      </c>
    </row>
    <row r="3524" spans="1:17" ht="42.75" hidden="1" x14ac:dyDescent="0.45">
      <c r="A3524" s="13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>
        <f t="shared" si="55"/>
        <v>41.029411764705884</v>
      </c>
    </row>
    <row r="3525" spans="1:17" ht="42.75" hidden="1" x14ac:dyDescent="0.45">
      <c r="A3525" s="13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>
        <f t="shared" si="55"/>
        <v>56.825000000000003</v>
      </c>
    </row>
    <row r="3526" spans="1:17" ht="42.75" x14ac:dyDescent="0.45">
      <c r="A3526" s="13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>
        <f t="shared" si="55"/>
        <v>137.24324324324326</v>
      </c>
    </row>
    <row r="3527" spans="1:17" ht="42.75" x14ac:dyDescent="0.45">
      <c r="A3527" s="13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>
        <f t="shared" si="55"/>
        <v>75.714285714285708</v>
      </c>
    </row>
    <row r="3528" spans="1:17" ht="42.75" x14ac:dyDescent="0.45">
      <c r="A3528" s="13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>
        <f t="shared" si="55"/>
        <v>99</v>
      </c>
    </row>
    <row r="3529" spans="1:17" ht="42.75" x14ac:dyDescent="0.45">
      <c r="A3529" s="13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>
        <f t="shared" si="55"/>
        <v>81.569767441860463</v>
      </c>
    </row>
    <row r="3530" spans="1:17" ht="42.75" hidden="1" x14ac:dyDescent="0.45">
      <c r="A3530" s="13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>
        <f t="shared" si="55"/>
        <v>45.108108108108105</v>
      </c>
    </row>
    <row r="3531" spans="1:17" ht="42.75" x14ac:dyDescent="0.45">
      <c r="A3531" s="13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>
        <f t="shared" si="55"/>
        <v>36.666666666666664</v>
      </c>
    </row>
    <row r="3532" spans="1:17" ht="42.75" hidden="1" x14ac:dyDescent="0.45">
      <c r="A3532" s="13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>
        <f t="shared" si="55"/>
        <v>125</v>
      </c>
    </row>
    <row r="3533" spans="1:17" x14ac:dyDescent="0.45">
      <c r="A3533" s="1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>
        <f t="shared" si="55"/>
        <v>49.230769230769234</v>
      </c>
    </row>
    <row r="3534" spans="1:17" ht="42.75" x14ac:dyDescent="0.45">
      <c r="A3534" s="13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>
        <f t="shared" si="55"/>
        <v>42.296296296296298</v>
      </c>
    </row>
    <row r="3535" spans="1:17" ht="57" x14ac:dyDescent="0.45">
      <c r="A3535" s="13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>
        <f t="shared" si="55"/>
        <v>78.875</v>
      </c>
    </row>
    <row r="3536" spans="1:17" ht="28.5" x14ac:dyDescent="0.45">
      <c r="A3536" s="13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>
        <f t="shared" si="55"/>
        <v>38.284313725490193</v>
      </c>
    </row>
    <row r="3537" spans="1:17" ht="42.75" hidden="1" x14ac:dyDescent="0.45">
      <c r="A3537" s="13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>
        <f t="shared" si="55"/>
        <v>44.847826086956523</v>
      </c>
    </row>
    <row r="3538" spans="1:17" ht="42.75" hidden="1" x14ac:dyDescent="0.45">
      <c r="A3538" s="13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>
        <f t="shared" si="55"/>
        <v>13.529411764705882</v>
      </c>
    </row>
    <row r="3539" spans="1:17" ht="42.75" hidden="1" x14ac:dyDescent="0.45">
      <c r="A3539" s="13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>
        <f t="shared" si="55"/>
        <v>43.5</v>
      </c>
    </row>
    <row r="3540" spans="1:17" ht="42.75" hidden="1" x14ac:dyDescent="0.45">
      <c r="A3540" s="13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>
        <f t="shared" si="55"/>
        <v>30.951807228915662</v>
      </c>
    </row>
    <row r="3541" spans="1:17" ht="42.75" x14ac:dyDescent="0.45">
      <c r="A3541" s="13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>
        <f t="shared" si="55"/>
        <v>55.230769230769234</v>
      </c>
    </row>
    <row r="3542" spans="1:17" ht="57" hidden="1" x14ac:dyDescent="0.45">
      <c r="A3542" s="13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>
        <f t="shared" si="55"/>
        <v>46.125</v>
      </c>
    </row>
    <row r="3543" spans="1:17" ht="42.75" hidden="1" x14ac:dyDescent="0.45">
      <c r="A3543" s="1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>
        <f t="shared" si="55"/>
        <v>39.375</v>
      </c>
    </row>
    <row r="3544" spans="1:17" ht="42.75" x14ac:dyDescent="0.45">
      <c r="A3544" s="13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>
        <f t="shared" si="55"/>
        <v>66.152941176470591</v>
      </c>
    </row>
    <row r="3545" spans="1:17" ht="42.75" hidden="1" x14ac:dyDescent="0.45">
      <c r="A3545" s="13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>
        <f t="shared" si="55"/>
        <v>54.137931034482762</v>
      </c>
    </row>
    <row r="3546" spans="1:17" ht="28.5" x14ac:dyDescent="0.45">
      <c r="A3546" s="13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>
        <f t="shared" si="55"/>
        <v>104.16666666666667</v>
      </c>
    </row>
    <row r="3547" spans="1:17" ht="42.75" x14ac:dyDescent="0.45">
      <c r="A3547" s="13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>
        <f t="shared" si="55"/>
        <v>31.375</v>
      </c>
    </row>
    <row r="3548" spans="1:17" ht="42.75" x14ac:dyDescent="0.45">
      <c r="A3548" s="13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>
        <f t="shared" si="55"/>
        <v>59.210526315789473</v>
      </c>
    </row>
    <row r="3549" spans="1:17" ht="42.75" x14ac:dyDescent="0.45">
      <c r="A3549" s="13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>
        <f t="shared" si="55"/>
        <v>119.17633928571429</v>
      </c>
    </row>
    <row r="3550" spans="1:17" ht="42.75" x14ac:dyDescent="0.45">
      <c r="A3550" s="13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>
        <f t="shared" si="55"/>
        <v>164.61538461538461</v>
      </c>
    </row>
    <row r="3551" spans="1:17" ht="42.75" hidden="1" x14ac:dyDescent="0.45">
      <c r="A3551" s="13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>
        <f t="shared" si="55"/>
        <v>24.285714285714285</v>
      </c>
    </row>
    <row r="3552" spans="1:17" ht="42.75" hidden="1" x14ac:dyDescent="0.45">
      <c r="A3552" s="13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>
        <f t="shared" si="55"/>
        <v>40.9375</v>
      </c>
    </row>
    <row r="3553" spans="1:17" ht="42.75" x14ac:dyDescent="0.45">
      <c r="A3553" s="1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>
        <f t="shared" si="55"/>
        <v>61.1</v>
      </c>
    </row>
    <row r="3554" spans="1:17" ht="42.75" hidden="1" x14ac:dyDescent="0.45">
      <c r="A3554" s="13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>
        <f t="shared" si="55"/>
        <v>38.65</v>
      </c>
    </row>
    <row r="3555" spans="1:17" ht="42.75" x14ac:dyDescent="0.45">
      <c r="A3555" s="13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>
        <f t="shared" si="55"/>
        <v>56.20192307692308</v>
      </c>
    </row>
    <row r="3556" spans="1:17" ht="42.75" x14ac:dyDescent="0.45">
      <c r="A3556" s="13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>
        <f t="shared" si="55"/>
        <v>107.00207547169811</v>
      </c>
    </row>
    <row r="3557" spans="1:17" ht="42.75" hidden="1" x14ac:dyDescent="0.45">
      <c r="A3557" s="13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>
        <f t="shared" si="55"/>
        <v>171.42857142857142</v>
      </c>
    </row>
    <row r="3558" spans="1:17" ht="42.75" hidden="1" x14ac:dyDescent="0.45">
      <c r="A3558" s="13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>
        <f t="shared" si="55"/>
        <v>110.5</v>
      </c>
    </row>
    <row r="3559" spans="1:17" ht="42.75" x14ac:dyDescent="0.45">
      <c r="A3559" s="13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>
        <f t="shared" si="55"/>
        <v>179.27598566308242</v>
      </c>
    </row>
    <row r="3560" spans="1:17" ht="42.75" hidden="1" x14ac:dyDescent="0.45">
      <c r="A3560" s="13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>
        <f t="shared" si="55"/>
        <v>22.90909090909091</v>
      </c>
    </row>
    <row r="3561" spans="1:17" ht="42.75" hidden="1" x14ac:dyDescent="0.45">
      <c r="A3561" s="13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>
        <f t="shared" si="55"/>
        <v>43.125</v>
      </c>
    </row>
    <row r="3562" spans="1:17" ht="42.75" hidden="1" x14ac:dyDescent="0.45">
      <c r="A3562" s="13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>
        <f t="shared" si="55"/>
        <v>46.891891891891895</v>
      </c>
    </row>
    <row r="3563" spans="1:17" ht="99.75" x14ac:dyDescent="0.45">
      <c r="A3563" s="1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>
        <f t="shared" si="55"/>
        <v>47.407407407407405</v>
      </c>
    </row>
    <row r="3564" spans="1:17" ht="42.75" hidden="1" x14ac:dyDescent="0.45">
      <c r="A3564" s="13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>
        <f t="shared" si="55"/>
        <v>15.129032258064516</v>
      </c>
    </row>
    <row r="3565" spans="1:17" ht="42.75" hidden="1" x14ac:dyDescent="0.45">
      <c r="A3565" s="13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>
        <f t="shared" si="55"/>
        <v>21.098000000000003</v>
      </c>
    </row>
    <row r="3566" spans="1:17" ht="28.5" hidden="1" x14ac:dyDescent="0.45">
      <c r="A3566" s="13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>
        <f t="shared" si="55"/>
        <v>59.117647058823529</v>
      </c>
    </row>
    <row r="3567" spans="1:17" ht="42.75" x14ac:dyDescent="0.45">
      <c r="A3567" s="13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>
        <f t="shared" si="55"/>
        <v>97.916666666666671</v>
      </c>
    </row>
    <row r="3568" spans="1:17" ht="42.75" hidden="1" x14ac:dyDescent="0.45">
      <c r="A3568" s="13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>
        <f t="shared" si="55"/>
        <v>55.131578947368418</v>
      </c>
    </row>
    <row r="3569" spans="1:17" ht="42.75" hidden="1" x14ac:dyDescent="0.45">
      <c r="A3569" s="13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>
        <f t="shared" si="55"/>
        <v>26.536585365853657</v>
      </c>
    </row>
    <row r="3570" spans="1:17" ht="42.75" x14ac:dyDescent="0.45">
      <c r="A3570" s="13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>
        <f t="shared" si="55"/>
        <v>58.421052631578945</v>
      </c>
    </row>
    <row r="3571" spans="1:17" ht="42.75" x14ac:dyDescent="0.45">
      <c r="A3571" s="13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>
        <f t="shared" si="55"/>
        <v>122.53658536585365</v>
      </c>
    </row>
    <row r="3572" spans="1:17" ht="42.75" x14ac:dyDescent="0.45">
      <c r="A3572" s="13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>
        <f t="shared" si="55"/>
        <v>87.961538461538467</v>
      </c>
    </row>
    <row r="3573" spans="1:17" ht="42.75" hidden="1" x14ac:dyDescent="0.45">
      <c r="A3573" s="1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>
        <f t="shared" si="55"/>
        <v>73.239999999999995</v>
      </c>
    </row>
    <row r="3574" spans="1:17" ht="28.5" hidden="1" x14ac:dyDescent="0.45">
      <c r="A3574" s="13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>
        <f t="shared" si="55"/>
        <v>55.555555555555557</v>
      </c>
    </row>
    <row r="3575" spans="1:17" ht="28.5" hidden="1" x14ac:dyDescent="0.45">
      <c r="A3575" s="13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>
        <f t="shared" si="55"/>
        <v>39.53846153846154</v>
      </c>
    </row>
    <row r="3576" spans="1:17" ht="42.75" x14ac:dyDescent="0.45">
      <c r="A3576" s="13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>
        <f t="shared" si="55"/>
        <v>136.77777777777777</v>
      </c>
    </row>
    <row r="3577" spans="1:17" ht="42.75" x14ac:dyDescent="0.45">
      <c r="A3577" s="13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>
        <f t="shared" si="55"/>
        <v>99.343137254901961</v>
      </c>
    </row>
    <row r="3578" spans="1:17" ht="42.75" x14ac:dyDescent="0.45">
      <c r="A3578" s="13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>
        <f t="shared" si="55"/>
        <v>20</v>
      </c>
    </row>
    <row r="3579" spans="1:17" ht="42.75" x14ac:dyDescent="0.45">
      <c r="A3579" s="13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>
        <f t="shared" si="55"/>
        <v>28.888888888888889</v>
      </c>
    </row>
    <row r="3580" spans="1:17" ht="42.75" hidden="1" x14ac:dyDescent="0.45">
      <c r="A3580" s="13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>
        <f t="shared" si="55"/>
        <v>40.545945945945945</v>
      </c>
    </row>
    <row r="3581" spans="1:17" ht="42.75" hidden="1" x14ac:dyDescent="0.45">
      <c r="A3581" s="13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>
        <f t="shared" si="55"/>
        <v>35.714285714285715</v>
      </c>
    </row>
    <row r="3582" spans="1:17" ht="42.75" x14ac:dyDescent="0.45">
      <c r="A3582" s="13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>
        <f t="shared" si="55"/>
        <v>37.962962962962962</v>
      </c>
    </row>
    <row r="3583" spans="1:17" ht="42.75" hidden="1" x14ac:dyDescent="0.45">
      <c r="A3583" s="1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>
        <f t="shared" si="55"/>
        <v>33.333333333333336</v>
      </c>
    </row>
    <row r="3584" spans="1:17" ht="42.75" x14ac:dyDescent="0.45">
      <c r="A3584" s="13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>
        <f t="shared" si="55"/>
        <v>58.571428571428569</v>
      </c>
    </row>
    <row r="3585" spans="1:17" ht="42.75" x14ac:dyDescent="0.45">
      <c r="A3585" s="13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>
        <f t="shared" si="55"/>
        <v>135.625</v>
      </c>
    </row>
    <row r="3586" spans="1:17" ht="85.5" hidden="1" x14ac:dyDescent="0.45">
      <c r="A3586" s="13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>
        <f t="shared" si="55"/>
        <v>30.9375</v>
      </c>
    </row>
    <row r="3587" spans="1:17" ht="42.75" x14ac:dyDescent="0.45">
      <c r="A3587" s="13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>
        <f t="shared" ref="Q3587:Q3650" si="56">AVERAGE(E3587/L3587)</f>
        <v>176.08695652173913</v>
      </c>
    </row>
    <row r="3588" spans="1:17" x14ac:dyDescent="0.45">
      <c r="A3588" s="13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>
        <f t="shared" si="56"/>
        <v>151.9814814814815</v>
      </c>
    </row>
    <row r="3589" spans="1:17" ht="42.75" hidden="1" x14ac:dyDescent="0.45">
      <c r="A3589" s="13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>
        <f t="shared" si="56"/>
        <v>22.607142857142858</v>
      </c>
    </row>
    <row r="3590" spans="1:17" ht="42.75" hidden="1" x14ac:dyDescent="0.45">
      <c r="A3590" s="13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>
        <f t="shared" si="56"/>
        <v>18.272727272727273</v>
      </c>
    </row>
    <row r="3591" spans="1:17" ht="42.75" x14ac:dyDescent="0.45">
      <c r="A3591" s="13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>
        <f t="shared" si="56"/>
        <v>82.258064516129039</v>
      </c>
    </row>
    <row r="3592" spans="1:17" ht="42.75" hidden="1" x14ac:dyDescent="0.45">
      <c r="A3592" s="13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>
        <f t="shared" si="56"/>
        <v>68.534246575342465</v>
      </c>
    </row>
    <row r="3593" spans="1:17" ht="42.75" x14ac:dyDescent="0.45">
      <c r="A3593" s="1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>
        <f t="shared" si="56"/>
        <v>68.055555555555557</v>
      </c>
    </row>
    <row r="3594" spans="1:17" ht="42.75" x14ac:dyDescent="0.45">
      <c r="A3594" s="13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>
        <f t="shared" si="56"/>
        <v>72.714285714285708</v>
      </c>
    </row>
    <row r="3595" spans="1:17" ht="42.75" x14ac:dyDescent="0.45">
      <c r="A3595" s="13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>
        <f t="shared" si="56"/>
        <v>77.186046511627907</v>
      </c>
    </row>
    <row r="3596" spans="1:17" ht="42.75" x14ac:dyDescent="0.45">
      <c r="A3596" s="13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>
        <f t="shared" si="56"/>
        <v>55.972222222222221</v>
      </c>
    </row>
    <row r="3597" spans="1:17" ht="28.5" x14ac:dyDescent="0.45">
      <c r="A3597" s="13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>
        <f t="shared" si="56"/>
        <v>49.693548387096776</v>
      </c>
    </row>
    <row r="3598" spans="1:17" ht="42.75" hidden="1" x14ac:dyDescent="0.45">
      <c r="A3598" s="13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>
        <f t="shared" si="56"/>
        <v>79</v>
      </c>
    </row>
    <row r="3599" spans="1:17" ht="28.5" x14ac:dyDescent="0.45">
      <c r="A3599" s="13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>
        <f t="shared" si="56"/>
        <v>77.727272727272734</v>
      </c>
    </row>
    <row r="3600" spans="1:17" ht="42.75" x14ac:dyDescent="0.45">
      <c r="A3600" s="13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>
        <f t="shared" si="56"/>
        <v>40.777777777777779</v>
      </c>
    </row>
    <row r="3601" spans="1:17" ht="42.75" x14ac:dyDescent="0.45">
      <c r="A3601" s="13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>
        <f t="shared" si="56"/>
        <v>59.411764705882355</v>
      </c>
    </row>
    <row r="3602" spans="1:17" ht="28.5" x14ac:dyDescent="0.45">
      <c r="A3602" s="13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>
        <f t="shared" si="56"/>
        <v>3.25</v>
      </c>
    </row>
    <row r="3603" spans="1:17" ht="42.75" hidden="1" x14ac:dyDescent="0.45">
      <c r="A3603" s="1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>
        <f t="shared" si="56"/>
        <v>39.377358490566039</v>
      </c>
    </row>
    <row r="3604" spans="1:17" ht="57" x14ac:dyDescent="0.45">
      <c r="A3604" s="13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>
        <f t="shared" si="56"/>
        <v>81.673469387755105</v>
      </c>
    </row>
    <row r="3605" spans="1:17" ht="42.75" x14ac:dyDescent="0.45">
      <c r="A3605" s="13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>
        <f t="shared" si="56"/>
        <v>44.912280701754383</v>
      </c>
    </row>
    <row r="3606" spans="1:17" ht="42.75" x14ac:dyDescent="0.45">
      <c r="A3606" s="13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>
        <f t="shared" si="56"/>
        <v>49.05797101449275</v>
      </c>
    </row>
    <row r="3607" spans="1:17" ht="57" hidden="1" x14ac:dyDescent="0.45">
      <c r="A3607" s="13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>
        <f t="shared" si="56"/>
        <v>30.666666666666668</v>
      </c>
    </row>
    <row r="3608" spans="1:17" ht="42.75" hidden="1" x14ac:dyDescent="0.45">
      <c r="A3608" s="13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>
        <f t="shared" si="56"/>
        <v>61.0625</v>
      </c>
    </row>
    <row r="3609" spans="1:17" ht="28.5" hidden="1" x14ac:dyDescent="0.45">
      <c r="A3609" s="13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>
        <f t="shared" si="56"/>
        <v>29</v>
      </c>
    </row>
    <row r="3610" spans="1:17" ht="42.75" hidden="1" x14ac:dyDescent="0.45">
      <c r="A3610" s="13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>
        <f t="shared" si="56"/>
        <v>29.62962962962963</v>
      </c>
    </row>
    <row r="3611" spans="1:17" ht="42.75" hidden="1" x14ac:dyDescent="0.45">
      <c r="A3611" s="13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>
        <f t="shared" si="56"/>
        <v>143.0952380952381</v>
      </c>
    </row>
    <row r="3612" spans="1:17" ht="42.75" hidden="1" x14ac:dyDescent="0.45">
      <c r="A3612" s="13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>
        <f t="shared" si="56"/>
        <v>52.354838709677416</v>
      </c>
    </row>
    <row r="3613" spans="1:17" ht="42.75" hidden="1" x14ac:dyDescent="0.45">
      <c r="A3613" s="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>
        <f t="shared" si="56"/>
        <v>66.666666666666671</v>
      </c>
    </row>
    <row r="3614" spans="1:17" ht="42.75" hidden="1" x14ac:dyDescent="0.45">
      <c r="A3614" s="13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>
        <f t="shared" si="56"/>
        <v>126.66666666666667</v>
      </c>
    </row>
    <row r="3615" spans="1:17" ht="28.5" x14ac:dyDescent="0.45">
      <c r="A3615" s="13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>
        <f t="shared" si="56"/>
        <v>62.5</v>
      </c>
    </row>
    <row r="3616" spans="1:17" ht="42.75" x14ac:dyDescent="0.45">
      <c r="A3616" s="13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>
        <f t="shared" si="56"/>
        <v>35.492957746478872</v>
      </c>
    </row>
    <row r="3617" spans="1:17" ht="42.75" hidden="1" x14ac:dyDescent="0.45">
      <c r="A3617" s="13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>
        <f t="shared" si="56"/>
        <v>37.083333333333336</v>
      </c>
    </row>
    <row r="3618" spans="1:17" ht="42.75" hidden="1" x14ac:dyDescent="0.45">
      <c r="A3618" s="13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>
        <f t="shared" si="56"/>
        <v>69.333333333333329</v>
      </c>
    </row>
    <row r="3619" spans="1:17" ht="42.75" hidden="1" x14ac:dyDescent="0.45">
      <c r="A3619" s="13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>
        <f t="shared" si="56"/>
        <v>17.254901960784313</v>
      </c>
    </row>
    <row r="3620" spans="1:17" ht="42.75" hidden="1" x14ac:dyDescent="0.45">
      <c r="A3620" s="13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>
        <f t="shared" si="56"/>
        <v>36.071428571428569</v>
      </c>
    </row>
    <row r="3621" spans="1:17" ht="42.75" x14ac:dyDescent="0.45">
      <c r="A3621" s="13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>
        <f t="shared" si="56"/>
        <v>66.470588235294116</v>
      </c>
    </row>
    <row r="3622" spans="1:17" ht="42.75" x14ac:dyDescent="0.45">
      <c r="A3622" s="13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>
        <f t="shared" si="56"/>
        <v>56.065989847715734</v>
      </c>
    </row>
    <row r="3623" spans="1:17" ht="42.75" x14ac:dyDescent="0.45">
      <c r="A3623" s="1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>
        <f t="shared" si="56"/>
        <v>47.028571428571432</v>
      </c>
    </row>
    <row r="3624" spans="1:17" ht="28.5" x14ac:dyDescent="0.45">
      <c r="A3624" s="13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>
        <f t="shared" si="56"/>
        <v>47.666190476190479</v>
      </c>
    </row>
    <row r="3625" spans="1:17" ht="28.5" x14ac:dyDescent="0.45">
      <c r="A3625" s="13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>
        <f t="shared" si="56"/>
        <v>88.235294117647058</v>
      </c>
    </row>
    <row r="3626" spans="1:17" ht="71.25" x14ac:dyDescent="0.45">
      <c r="A3626" s="13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>
        <f t="shared" si="56"/>
        <v>80.717948717948715</v>
      </c>
    </row>
    <row r="3627" spans="1:17" ht="42.75" hidden="1" x14ac:dyDescent="0.45">
      <c r="A3627" s="13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>
        <f t="shared" si="56"/>
        <v>39.487179487179489</v>
      </c>
    </row>
    <row r="3628" spans="1:17" ht="42.75" hidden="1" x14ac:dyDescent="0.45">
      <c r="A3628" s="13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>
        <f t="shared" si="56"/>
        <v>84.854166666666671</v>
      </c>
    </row>
    <row r="3629" spans="1:17" ht="42.75" x14ac:dyDescent="0.45">
      <c r="A3629" s="13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>
        <f t="shared" si="56"/>
        <v>68.965517241379317</v>
      </c>
    </row>
    <row r="3630" spans="1:17" ht="42.75" hidden="1" x14ac:dyDescent="0.45">
      <c r="A3630" s="13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t="e">
        <f t="shared" si="56"/>
        <v>#DIV/0!</v>
      </c>
    </row>
    <row r="3631" spans="1:17" ht="42.75" hidden="1" x14ac:dyDescent="0.45">
      <c r="A3631" s="13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>
        <f t="shared" si="56"/>
        <v>1</v>
      </c>
    </row>
    <row r="3632" spans="1:17" ht="42.75" hidden="1" x14ac:dyDescent="0.45">
      <c r="A3632" s="13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>
        <f t="shared" si="56"/>
        <v>1</v>
      </c>
    </row>
    <row r="3633" spans="1:17" ht="42.75" hidden="1" x14ac:dyDescent="0.45">
      <c r="A3633" s="1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>
        <f t="shared" si="56"/>
        <v>147.88135593220338</v>
      </c>
    </row>
    <row r="3634" spans="1:17" ht="42.75" hidden="1" x14ac:dyDescent="0.45">
      <c r="A3634" s="13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>
        <f t="shared" si="56"/>
        <v>100</v>
      </c>
    </row>
    <row r="3635" spans="1:17" ht="42.75" hidden="1" x14ac:dyDescent="0.45">
      <c r="A3635" s="13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>
        <f t="shared" si="56"/>
        <v>56.838709677419352</v>
      </c>
    </row>
    <row r="3636" spans="1:17" ht="42.75" hidden="1" x14ac:dyDescent="0.45">
      <c r="A3636" s="13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>
        <f t="shared" si="56"/>
        <v>176.94444444444446</v>
      </c>
    </row>
    <row r="3637" spans="1:17" ht="28.5" hidden="1" x14ac:dyDescent="0.45">
      <c r="A3637" s="13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>
        <f t="shared" si="56"/>
        <v>127.6</v>
      </c>
    </row>
    <row r="3638" spans="1:17" ht="42.75" hidden="1" x14ac:dyDescent="0.45">
      <c r="A3638" s="13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t="e">
        <f t="shared" si="56"/>
        <v>#DIV/0!</v>
      </c>
    </row>
    <row r="3639" spans="1:17" ht="57" hidden="1" x14ac:dyDescent="0.45">
      <c r="A3639" s="13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>
        <f t="shared" si="56"/>
        <v>66.142857142857139</v>
      </c>
    </row>
    <row r="3640" spans="1:17" ht="28.5" hidden="1" x14ac:dyDescent="0.45">
      <c r="A3640" s="13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>
        <f t="shared" si="56"/>
        <v>108</v>
      </c>
    </row>
    <row r="3641" spans="1:17" ht="42.75" hidden="1" x14ac:dyDescent="0.45">
      <c r="A3641" s="13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>
        <f t="shared" si="56"/>
        <v>1</v>
      </c>
    </row>
    <row r="3642" spans="1:17" ht="71.25" hidden="1" x14ac:dyDescent="0.45">
      <c r="A3642" s="13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>
        <f t="shared" si="56"/>
        <v>18.333333333333332</v>
      </c>
    </row>
    <row r="3643" spans="1:17" ht="42.75" hidden="1" x14ac:dyDescent="0.45">
      <c r="A3643" s="1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t="e">
        <f t="shared" si="56"/>
        <v>#DIV/0!</v>
      </c>
    </row>
    <row r="3644" spans="1:17" ht="57" hidden="1" x14ac:dyDescent="0.45">
      <c r="A3644" s="13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>
        <f t="shared" si="56"/>
        <v>7.5</v>
      </c>
    </row>
    <row r="3645" spans="1:17" ht="42.75" hidden="1" x14ac:dyDescent="0.45">
      <c r="A3645" s="13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t="e">
        <f t="shared" si="56"/>
        <v>#DIV/0!</v>
      </c>
    </row>
    <row r="3646" spans="1:17" ht="42.75" hidden="1" x14ac:dyDescent="0.45">
      <c r="A3646" s="13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>
        <f t="shared" si="56"/>
        <v>68.416666666666671</v>
      </c>
    </row>
    <row r="3647" spans="1:17" ht="42.75" hidden="1" x14ac:dyDescent="0.45">
      <c r="A3647" s="13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>
        <f t="shared" si="56"/>
        <v>1</v>
      </c>
    </row>
    <row r="3648" spans="1:17" ht="42.75" hidden="1" x14ac:dyDescent="0.45">
      <c r="A3648" s="13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>
        <f t="shared" si="56"/>
        <v>60.125</v>
      </c>
    </row>
    <row r="3649" spans="1:17" ht="42.75" hidden="1" x14ac:dyDescent="0.45">
      <c r="A3649" s="13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>
        <f t="shared" si="56"/>
        <v>15</v>
      </c>
    </row>
    <row r="3650" spans="1:17" ht="28.5" x14ac:dyDescent="0.45">
      <c r="A3650" s="13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>
        <f t="shared" si="56"/>
        <v>550.04109589041093</v>
      </c>
    </row>
    <row r="3651" spans="1:17" ht="42.75" hidden="1" x14ac:dyDescent="0.45">
      <c r="A3651" s="13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>
        <f t="shared" ref="Q3651:Q3714" si="57">AVERAGE(E3651/L3651)</f>
        <v>97.5</v>
      </c>
    </row>
    <row r="3652" spans="1:17" ht="42.75" hidden="1" x14ac:dyDescent="0.45">
      <c r="A3652" s="13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>
        <f t="shared" si="57"/>
        <v>29.411764705882351</v>
      </c>
    </row>
    <row r="3653" spans="1:17" ht="42.75" x14ac:dyDescent="0.45">
      <c r="A3653" s="1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>
        <f t="shared" si="57"/>
        <v>57.777777777777779</v>
      </c>
    </row>
    <row r="3654" spans="1:17" ht="42.75" hidden="1" x14ac:dyDescent="0.45">
      <c r="A3654" s="13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>
        <f t="shared" si="57"/>
        <v>44.235294117647058</v>
      </c>
    </row>
    <row r="3655" spans="1:17" ht="42.75" hidden="1" x14ac:dyDescent="0.45">
      <c r="A3655" s="13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>
        <f t="shared" si="57"/>
        <v>60.909090909090907</v>
      </c>
    </row>
    <row r="3656" spans="1:17" ht="42.75" hidden="1" x14ac:dyDescent="0.45">
      <c r="A3656" s="13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>
        <f t="shared" si="57"/>
        <v>68.84210526315789</v>
      </c>
    </row>
    <row r="3657" spans="1:17" ht="42.75" x14ac:dyDescent="0.45">
      <c r="A3657" s="13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>
        <f t="shared" si="57"/>
        <v>73.582278481012665</v>
      </c>
    </row>
    <row r="3658" spans="1:17" ht="42.75" hidden="1" x14ac:dyDescent="0.45">
      <c r="A3658" s="13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>
        <f t="shared" si="57"/>
        <v>115.02173913043478</v>
      </c>
    </row>
    <row r="3659" spans="1:17" ht="42.75" hidden="1" x14ac:dyDescent="0.45">
      <c r="A3659" s="13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>
        <f t="shared" si="57"/>
        <v>110.75</v>
      </c>
    </row>
    <row r="3660" spans="1:17" ht="28.5" x14ac:dyDescent="0.45">
      <c r="A3660" s="13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>
        <f t="shared" si="57"/>
        <v>75.5</v>
      </c>
    </row>
    <row r="3661" spans="1:17" ht="42.75" x14ac:dyDescent="0.45">
      <c r="A3661" s="13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>
        <f t="shared" si="57"/>
        <v>235.46153846153845</v>
      </c>
    </row>
    <row r="3662" spans="1:17" ht="57" hidden="1" x14ac:dyDescent="0.45">
      <c r="A3662" s="13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>
        <f t="shared" si="57"/>
        <v>11.363636363636363</v>
      </c>
    </row>
    <row r="3663" spans="1:17" ht="42.75" x14ac:dyDescent="0.45">
      <c r="A3663" s="1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>
        <f t="shared" si="57"/>
        <v>92.5</v>
      </c>
    </row>
    <row r="3664" spans="1:17" ht="42.75" hidden="1" x14ac:dyDescent="0.45">
      <c r="A3664" s="13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>
        <f t="shared" si="57"/>
        <v>202.85</v>
      </c>
    </row>
    <row r="3665" spans="1:17" ht="42.75" hidden="1" x14ac:dyDescent="0.45">
      <c r="A3665" s="13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>
        <f t="shared" si="57"/>
        <v>26</v>
      </c>
    </row>
    <row r="3666" spans="1:17" ht="42.75" x14ac:dyDescent="0.45">
      <c r="A3666" s="13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>
        <f t="shared" si="57"/>
        <v>46.05263157894737</v>
      </c>
    </row>
    <row r="3667" spans="1:17" ht="42.75" hidden="1" x14ac:dyDescent="0.45">
      <c r="A3667" s="13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>
        <f t="shared" si="57"/>
        <v>51</v>
      </c>
    </row>
    <row r="3668" spans="1:17" x14ac:dyDescent="0.45">
      <c r="A3668" s="13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>
        <f t="shared" si="57"/>
        <v>31.578947368421051</v>
      </c>
    </row>
    <row r="3669" spans="1:17" ht="42.75" hidden="1" x14ac:dyDescent="0.45">
      <c r="A3669" s="13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>
        <f t="shared" si="57"/>
        <v>53.363965517241382</v>
      </c>
    </row>
    <row r="3670" spans="1:17" ht="42.75" x14ac:dyDescent="0.45">
      <c r="A3670" s="13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>
        <f t="shared" si="57"/>
        <v>36.964285714285715</v>
      </c>
    </row>
    <row r="3671" spans="1:17" ht="42.75" hidden="1" x14ac:dyDescent="0.45">
      <c r="A3671" s="13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>
        <f t="shared" si="57"/>
        <v>81.294117647058826</v>
      </c>
    </row>
    <row r="3672" spans="1:17" ht="42.75" hidden="1" x14ac:dyDescent="0.45">
      <c r="A3672" s="13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>
        <f t="shared" si="57"/>
        <v>20.083333333333332</v>
      </c>
    </row>
    <row r="3673" spans="1:17" ht="42.75" x14ac:dyDescent="0.45">
      <c r="A3673" s="1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>
        <f t="shared" si="57"/>
        <v>88.25</v>
      </c>
    </row>
    <row r="3674" spans="1:17" ht="42.75" hidden="1" x14ac:dyDescent="0.45">
      <c r="A3674" s="13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>
        <f t="shared" si="57"/>
        <v>53.438596491228068</v>
      </c>
    </row>
    <row r="3675" spans="1:17" ht="42.75" hidden="1" x14ac:dyDescent="0.45">
      <c r="A3675" s="13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>
        <f t="shared" si="57"/>
        <v>39.868421052631582</v>
      </c>
    </row>
    <row r="3676" spans="1:17" ht="42.75" hidden="1" x14ac:dyDescent="0.45">
      <c r="A3676" s="13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>
        <f t="shared" si="57"/>
        <v>145.16129032258064</v>
      </c>
    </row>
    <row r="3677" spans="1:17" ht="42.75" hidden="1" x14ac:dyDescent="0.45">
      <c r="A3677" s="13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>
        <f t="shared" si="57"/>
        <v>23.333333333333332</v>
      </c>
    </row>
    <row r="3678" spans="1:17" ht="42.75" x14ac:dyDescent="0.45">
      <c r="A3678" s="13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>
        <f t="shared" si="57"/>
        <v>64.375</v>
      </c>
    </row>
    <row r="3679" spans="1:17" ht="42.75" x14ac:dyDescent="0.45">
      <c r="A3679" s="13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>
        <f t="shared" si="57"/>
        <v>62.052763819095475</v>
      </c>
    </row>
    <row r="3680" spans="1:17" ht="28.5" hidden="1" x14ac:dyDescent="0.45">
      <c r="A3680" s="13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>
        <f t="shared" si="57"/>
        <v>66.129032258064512</v>
      </c>
    </row>
    <row r="3681" spans="1:17" ht="42.75" x14ac:dyDescent="0.45">
      <c r="A3681" s="13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>
        <f t="shared" si="57"/>
        <v>73.400000000000006</v>
      </c>
    </row>
    <row r="3682" spans="1:17" ht="42.75" x14ac:dyDescent="0.45">
      <c r="A3682" s="13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>
        <f t="shared" si="57"/>
        <v>99.5</v>
      </c>
    </row>
    <row r="3683" spans="1:17" ht="57" x14ac:dyDescent="0.45">
      <c r="A3683" s="1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>
        <f t="shared" si="57"/>
        <v>62.166666666666664</v>
      </c>
    </row>
    <row r="3684" spans="1:17" ht="42.75" x14ac:dyDescent="0.45">
      <c r="A3684" s="13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>
        <f t="shared" si="57"/>
        <v>62.328358208955223</v>
      </c>
    </row>
    <row r="3685" spans="1:17" ht="42.75" x14ac:dyDescent="0.45">
      <c r="A3685" s="13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>
        <f t="shared" si="57"/>
        <v>58.787878787878789</v>
      </c>
    </row>
    <row r="3686" spans="1:17" ht="42.75" x14ac:dyDescent="0.45">
      <c r="A3686" s="13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>
        <f t="shared" si="57"/>
        <v>45.347826086956523</v>
      </c>
    </row>
    <row r="3687" spans="1:17" ht="42.75" x14ac:dyDescent="0.45">
      <c r="A3687" s="13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>
        <f t="shared" si="57"/>
        <v>41.944444444444443</v>
      </c>
    </row>
    <row r="3688" spans="1:17" ht="42.75" x14ac:dyDescent="0.45">
      <c r="A3688" s="13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>
        <f t="shared" si="57"/>
        <v>59.166666666666664</v>
      </c>
    </row>
    <row r="3689" spans="1:17" ht="42.75" x14ac:dyDescent="0.45">
      <c r="A3689" s="13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>
        <f t="shared" si="57"/>
        <v>200.49</v>
      </c>
    </row>
    <row r="3690" spans="1:17" ht="42.75" hidden="1" x14ac:dyDescent="0.45">
      <c r="A3690" s="13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>
        <f t="shared" si="57"/>
        <v>83.974358974358978</v>
      </c>
    </row>
    <row r="3691" spans="1:17" ht="42.75" x14ac:dyDescent="0.45">
      <c r="A3691" s="13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>
        <f t="shared" si="57"/>
        <v>57.258064516129032</v>
      </c>
    </row>
    <row r="3692" spans="1:17" ht="42.75" x14ac:dyDescent="0.45">
      <c r="A3692" s="13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>
        <f t="shared" si="57"/>
        <v>58.064516129032256</v>
      </c>
    </row>
    <row r="3693" spans="1:17" ht="28.5" x14ac:dyDescent="0.45">
      <c r="A3693" s="1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>
        <f t="shared" si="57"/>
        <v>186.80291970802921</v>
      </c>
    </row>
    <row r="3694" spans="1:17" ht="28.5" x14ac:dyDescent="0.45">
      <c r="A3694" s="13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>
        <f t="shared" si="57"/>
        <v>74.117647058823536</v>
      </c>
    </row>
    <row r="3695" spans="1:17" ht="42.75" hidden="1" x14ac:dyDescent="0.45">
      <c r="A3695" s="13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>
        <f t="shared" si="57"/>
        <v>30.714285714285715</v>
      </c>
    </row>
    <row r="3696" spans="1:17" ht="42.75" x14ac:dyDescent="0.45">
      <c r="A3696" s="13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>
        <f t="shared" si="57"/>
        <v>62.666666666666664</v>
      </c>
    </row>
    <row r="3697" spans="1:17" ht="57" x14ac:dyDescent="0.45">
      <c r="A3697" s="13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>
        <f t="shared" si="57"/>
        <v>121.36363636363636</v>
      </c>
    </row>
    <row r="3698" spans="1:17" ht="42.75" hidden="1" x14ac:dyDescent="0.45">
      <c r="A3698" s="13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>
        <f t="shared" si="57"/>
        <v>39.743589743589745</v>
      </c>
    </row>
    <row r="3699" spans="1:17" ht="42.75" hidden="1" x14ac:dyDescent="0.45">
      <c r="A3699" s="13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>
        <f t="shared" si="57"/>
        <v>72</v>
      </c>
    </row>
    <row r="3700" spans="1:17" ht="42.75" x14ac:dyDescent="0.45">
      <c r="A3700" s="13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>
        <f t="shared" si="57"/>
        <v>40.632352941176471</v>
      </c>
    </row>
    <row r="3701" spans="1:17" ht="42.75" x14ac:dyDescent="0.45">
      <c r="A3701" s="13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>
        <f t="shared" si="57"/>
        <v>63</v>
      </c>
    </row>
    <row r="3702" spans="1:17" ht="28.5" x14ac:dyDescent="0.45">
      <c r="A3702" s="13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>
        <f t="shared" si="57"/>
        <v>33.666666666666664</v>
      </c>
    </row>
    <row r="3703" spans="1:17" ht="42.75" hidden="1" x14ac:dyDescent="0.45">
      <c r="A3703" s="1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>
        <f t="shared" si="57"/>
        <v>38.589743589743591</v>
      </c>
    </row>
    <row r="3704" spans="1:17" ht="42.75" hidden="1" x14ac:dyDescent="0.45">
      <c r="A3704" s="13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>
        <f t="shared" si="57"/>
        <v>155.95238095238096</v>
      </c>
    </row>
    <row r="3705" spans="1:17" ht="42.75" x14ac:dyDescent="0.45">
      <c r="A3705" s="13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>
        <f t="shared" si="57"/>
        <v>43.2</v>
      </c>
    </row>
    <row r="3706" spans="1:17" ht="42.75" hidden="1" x14ac:dyDescent="0.45">
      <c r="A3706" s="13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>
        <f t="shared" si="57"/>
        <v>15.148518518518518</v>
      </c>
    </row>
    <row r="3707" spans="1:17" ht="42.75" x14ac:dyDescent="0.45">
      <c r="A3707" s="13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>
        <f t="shared" si="57"/>
        <v>83.571428571428569</v>
      </c>
    </row>
    <row r="3708" spans="1:17" ht="42.75" x14ac:dyDescent="0.45">
      <c r="A3708" s="13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>
        <f t="shared" si="57"/>
        <v>140</v>
      </c>
    </row>
    <row r="3709" spans="1:17" ht="42.75" x14ac:dyDescent="0.45">
      <c r="A3709" s="13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>
        <f t="shared" si="57"/>
        <v>80.869565217391298</v>
      </c>
    </row>
    <row r="3710" spans="1:17" ht="42.75" x14ac:dyDescent="0.45">
      <c r="A3710" s="13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>
        <f t="shared" si="57"/>
        <v>53.846153846153847</v>
      </c>
    </row>
    <row r="3711" spans="1:17" ht="42.75" hidden="1" x14ac:dyDescent="0.45">
      <c r="A3711" s="13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>
        <f t="shared" si="57"/>
        <v>30.928571428571427</v>
      </c>
    </row>
    <row r="3712" spans="1:17" ht="28.5" x14ac:dyDescent="0.45">
      <c r="A3712" s="13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>
        <f t="shared" si="57"/>
        <v>67.962962962962962</v>
      </c>
    </row>
    <row r="3713" spans="1:17" ht="28.5" x14ac:dyDescent="0.45">
      <c r="A3713" s="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>
        <f t="shared" si="57"/>
        <v>27.142857142857142</v>
      </c>
    </row>
    <row r="3714" spans="1:17" ht="42.75" x14ac:dyDescent="0.45">
      <c r="A3714" s="13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>
        <f t="shared" si="57"/>
        <v>110.86538461538461</v>
      </c>
    </row>
    <row r="3715" spans="1:17" ht="42.75" x14ac:dyDescent="0.45">
      <c r="A3715" s="13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>
        <f t="shared" ref="Q3715:Q3778" si="58">AVERAGE(E3715/L3715)</f>
        <v>106.84210526315789</v>
      </c>
    </row>
    <row r="3716" spans="1:17" ht="42.75" x14ac:dyDescent="0.45">
      <c r="A3716" s="13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>
        <f t="shared" si="58"/>
        <v>105.51546391752578</v>
      </c>
    </row>
    <row r="3717" spans="1:17" ht="42.75" hidden="1" x14ac:dyDescent="0.45">
      <c r="A3717" s="13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>
        <f t="shared" si="58"/>
        <v>132.96296296296296</v>
      </c>
    </row>
    <row r="3718" spans="1:17" ht="42.75" x14ac:dyDescent="0.45">
      <c r="A3718" s="13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>
        <f t="shared" si="58"/>
        <v>51.916666666666664</v>
      </c>
    </row>
    <row r="3719" spans="1:17" ht="42.75" hidden="1" x14ac:dyDescent="0.45">
      <c r="A3719" s="13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>
        <f t="shared" si="58"/>
        <v>310</v>
      </c>
    </row>
    <row r="3720" spans="1:17" ht="42.75" hidden="1" x14ac:dyDescent="0.45">
      <c r="A3720" s="13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>
        <f t="shared" si="58"/>
        <v>26.021739130434781</v>
      </c>
    </row>
    <row r="3721" spans="1:17" ht="28.5" hidden="1" x14ac:dyDescent="0.45">
      <c r="A3721" s="13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>
        <f t="shared" si="58"/>
        <v>105</v>
      </c>
    </row>
    <row r="3722" spans="1:17" ht="28.5" x14ac:dyDescent="0.45">
      <c r="A3722" s="13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>
        <f t="shared" si="58"/>
        <v>86.224999999999994</v>
      </c>
    </row>
    <row r="3723" spans="1:17" ht="42.75" x14ac:dyDescent="0.45">
      <c r="A3723" s="1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>
        <f t="shared" si="58"/>
        <v>114.54545454545455</v>
      </c>
    </row>
    <row r="3724" spans="1:17" ht="57" hidden="1" x14ac:dyDescent="0.45">
      <c r="A3724" s="13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>
        <f t="shared" si="58"/>
        <v>47.657142857142858</v>
      </c>
    </row>
    <row r="3725" spans="1:17" ht="28.5" hidden="1" x14ac:dyDescent="0.45">
      <c r="A3725" s="13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>
        <f t="shared" si="58"/>
        <v>72.888888888888886</v>
      </c>
    </row>
    <row r="3726" spans="1:17" ht="42.75" hidden="1" x14ac:dyDescent="0.45">
      <c r="A3726" s="13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>
        <f t="shared" si="58"/>
        <v>49.545505617977533</v>
      </c>
    </row>
    <row r="3727" spans="1:17" ht="42.75" hidden="1" x14ac:dyDescent="0.45">
      <c r="A3727" s="13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>
        <f t="shared" si="58"/>
        <v>25.4</v>
      </c>
    </row>
    <row r="3728" spans="1:17" ht="42.75" x14ac:dyDescent="0.45">
      <c r="A3728" s="13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>
        <f t="shared" si="58"/>
        <v>62.586956521739133</v>
      </c>
    </row>
    <row r="3729" spans="1:17" ht="42.75" x14ac:dyDescent="0.45">
      <c r="A3729" s="13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>
        <f t="shared" si="58"/>
        <v>61.060606060606062</v>
      </c>
    </row>
    <row r="3730" spans="1:17" ht="42.75" hidden="1" x14ac:dyDescent="0.45">
      <c r="A3730" s="13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>
        <f t="shared" si="58"/>
        <v>60.064516129032256</v>
      </c>
    </row>
    <row r="3731" spans="1:17" ht="42.75" hidden="1" x14ac:dyDescent="0.45">
      <c r="A3731" s="13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>
        <f t="shared" si="58"/>
        <v>72.400000000000006</v>
      </c>
    </row>
    <row r="3732" spans="1:17" ht="42.75" hidden="1" x14ac:dyDescent="0.45">
      <c r="A3732" s="13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>
        <f t="shared" si="58"/>
        <v>100</v>
      </c>
    </row>
    <row r="3733" spans="1:17" ht="42.75" hidden="1" x14ac:dyDescent="0.45">
      <c r="A3733" s="1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>
        <f t="shared" si="58"/>
        <v>51.666666666666664</v>
      </c>
    </row>
    <row r="3734" spans="1:17" ht="42.75" hidden="1" x14ac:dyDescent="0.45">
      <c r="A3734" s="13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>
        <f t="shared" si="58"/>
        <v>32.75</v>
      </c>
    </row>
    <row r="3735" spans="1:17" ht="42.75" hidden="1" x14ac:dyDescent="0.45">
      <c r="A3735" s="13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t="e">
        <f t="shared" si="58"/>
        <v>#DIV/0!</v>
      </c>
    </row>
    <row r="3736" spans="1:17" ht="42.75" hidden="1" x14ac:dyDescent="0.45">
      <c r="A3736" s="13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>
        <f t="shared" si="58"/>
        <v>61</v>
      </c>
    </row>
    <row r="3737" spans="1:17" ht="28.5" hidden="1" x14ac:dyDescent="0.45">
      <c r="A3737" s="13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>
        <f t="shared" si="58"/>
        <v>10</v>
      </c>
    </row>
    <row r="3738" spans="1:17" ht="42.75" hidden="1" x14ac:dyDescent="0.45">
      <c r="A3738" s="13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>
        <f t="shared" si="58"/>
        <v>10</v>
      </c>
    </row>
    <row r="3739" spans="1:17" ht="28.5" hidden="1" x14ac:dyDescent="0.45">
      <c r="A3739" s="13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>
        <f t="shared" si="58"/>
        <v>37.5</v>
      </c>
    </row>
    <row r="3740" spans="1:17" ht="28.5" hidden="1" x14ac:dyDescent="0.45">
      <c r="A3740" s="13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>
        <f t="shared" si="58"/>
        <v>45</v>
      </c>
    </row>
    <row r="3741" spans="1:17" ht="42.75" hidden="1" x14ac:dyDescent="0.45">
      <c r="A3741" s="13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>
        <f t="shared" si="58"/>
        <v>100.625</v>
      </c>
    </row>
    <row r="3742" spans="1:17" ht="42.75" hidden="1" x14ac:dyDescent="0.45">
      <c r="A3742" s="13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>
        <f t="shared" si="58"/>
        <v>25.571428571428573</v>
      </c>
    </row>
    <row r="3743" spans="1:17" ht="42.75" hidden="1" x14ac:dyDescent="0.45">
      <c r="A3743" s="1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t="e">
        <f t="shared" si="58"/>
        <v>#DIV/0!</v>
      </c>
    </row>
    <row r="3744" spans="1:17" ht="42.75" hidden="1" x14ac:dyDescent="0.45">
      <c r="A3744" s="13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>
        <f t="shared" si="58"/>
        <v>25</v>
      </c>
    </row>
    <row r="3745" spans="1:17" ht="28.5" hidden="1" x14ac:dyDescent="0.45">
      <c r="A3745" s="13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t="e">
        <f t="shared" si="58"/>
        <v>#DIV/0!</v>
      </c>
    </row>
    <row r="3746" spans="1:17" ht="42.75" hidden="1" x14ac:dyDescent="0.45">
      <c r="A3746" s="13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t="e">
        <f t="shared" si="58"/>
        <v>#DIV/0!</v>
      </c>
    </row>
    <row r="3747" spans="1:17" ht="42.75" hidden="1" x14ac:dyDescent="0.45">
      <c r="A3747" s="13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>
        <f t="shared" si="58"/>
        <v>10</v>
      </c>
    </row>
    <row r="3748" spans="1:17" hidden="1" x14ac:dyDescent="0.45">
      <c r="A3748" s="13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>
        <f t="shared" si="58"/>
        <v>202</v>
      </c>
    </row>
    <row r="3749" spans="1:17" ht="28.5" hidden="1" x14ac:dyDescent="0.45">
      <c r="A3749" s="13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>
        <f t="shared" si="58"/>
        <v>25</v>
      </c>
    </row>
    <row r="3750" spans="1:17" ht="42.75" hidden="1" x14ac:dyDescent="0.45">
      <c r="A3750" s="13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>
        <f t="shared" si="58"/>
        <v>99.538461538461533</v>
      </c>
    </row>
    <row r="3751" spans="1:17" ht="42.75" hidden="1" x14ac:dyDescent="0.45">
      <c r="A3751" s="13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>
        <f t="shared" si="58"/>
        <v>75</v>
      </c>
    </row>
    <row r="3752" spans="1:17" ht="85.5" hidden="1" x14ac:dyDescent="0.45">
      <c r="A3752" s="13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>
        <f t="shared" si="58"/>
        <v>215.25</v>
      </c>
    </row>
    <row r="3753" spans="1:17" ht="42.75" hidden="1" x14ac:dyDescent="0.45">
      <c r="A3753" s="1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>
        <f t="shared" si="58"/>
        <v>120.54545454545455</v>
      </c>
    </row>
    <row r="3754" spans="1:17" ht="57" hidden="1" x14ac:dyDescent="0.45">
      <c r="A3754" s="13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>
        <f t="shared" si="58"/>
        <v>37.666666666666664</v>
      </c>
    </row>
    <row r="3755" spans="1:17" ht="42.75" hidden="1" x14ac:dyDescent="0.45">
      <c r="A3755" s="13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>
        <f t="shared" si="58"/>
        <v>172.23333333333332</v>
      </c>
    </row>
    <row r="3756" spans="1:17" ht="42.75" hidden="1" x14ac:dyDescent="0.45">
      <c r="A3756" s="13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>
        <f t="shared" si="58"/>
        <v>111.11111111111111</v>
      </c>
    </row>
    <row r="3757" spans="1:17" ht="42.75" hidden="1" x14ac:dyDescent="0.45">
      <c r="A3757" s="13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>
        <f t="shared" si="58"/>
        <v>25.464285714285715</v>
      </c>
    </row>
    <row r="3758" spans="1:17" ht="42.75" hidden="1" x14ac:dyDescent="0.45">
      <c r="A3758" s="13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>
        <f t="shared" si="58"/>
        <v>267.64705882352939</v>
      </c>
    </row>
    <row r="3759" spans="1:17" ht="42.75" hidden="1" x14ac:dyDescent="0.45">
      <c r="A3759" s="13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>
        <f t="shared" si="58"/>
        <v>75.959999999999994</v>
      </c>
    </row>
    <row r="3760" spans="1:17" ht="28.5" hidden="1" x14ac:dyDescent="0.45">
      <c r="A3760" s="13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>
        <f t="shared" si="58"/>
        <v>59.03846153846154</v>
      </c>
    </row>
    <row r="3761" spans="1:17" ht="28.5" hidden="1" x14ac:dyDescent="0.45">
      <c r="A3761" s="13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>
        <f t="shared" si="58"/>
        <v>50.111022727272733</v>
      </c>
    </row>
    <row r="3762" spans="1:17" ht="42.75" hidden="1" x14ac:dyDescent="0.45">
      <c r="A3762" s="13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>
        <f t="shared" si="58"/>
        <v>55.502967032967035</v>
      </c>
    </row>
    <row r="3763" spans="1:17" ht="42.75" hidden="1" x14ac:dyDescent="0.45">
      <c r="A3763" s="1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>
        <f t="shared" si="58"/>
        <v>166.66666666666666</v>
      </c>
    </row>
    <row r="3764" spans="1:17" ht="42.75" hidden="1" x14ac:dyDescent="0.45">
      <c r="A3764" s="13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>
        <f t="shared" si="58"/>
        <v>47.428571428571431</v>
      </c>
    </row>
    <row r="3765" spans="1:17" ht="28.5" hidden="1" x14ac:dyDescent="0.45">
      <c r="A3765" s="13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>
        <f t="shared" si="58"/>
        <v>64.935064935064929</v>
      </c>
    </row>
    <row r="3766" spans="1:17" ht="42.75" hidden="1" x14ac:dyDescent="0.45">
      <c r="A3766" s="13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>
        <f t="shared" si="58"/>
        <v>55.555555555555557</v>
      </c>
    </row>
    <row r="3767" spans="1:17" ht="42.75" hidden="1" x14ac:dyDescent="0.45">
      <c r="A3767" s="13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>
        <f t="shared" si="58"/>
        <v>74.224299065420567</v>
      </c>
    </row>
    <row r="3768" spans="1:17" ht="42.75" hidden="1" x14ac:dyDescent="0.45">
      <c r="A3768" s="13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>
        <f t="shared" si="58"/>
        <v>106.9271875</v>
      </c>
    </row>
    <row r="3769" spans="1:17" ht="42.75" hidden="1" x14ac:dyDescent="0.45">
      <c r="A3769" s="13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>
        <f t="shared" si="58"/>
        <v>41.696428571428569</v>
      </c>
    </row>
    <row r="3770" spans="1:17" ht="42.75" hidden="1" x14ac:dyDescent="0.45">
      <c r="A3770" s="13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>
        <f t="shared" si="58"/>
        <v>74.243275862068955</v>
      </c>
    </row>
    <row r="3771" spans="1:17" ht="42.75" hidden="1" x14ac:dyDescent="0.45">
      <c r="A3771" s="13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>
        <f t="shared" si="58"/>
        <v>73.333333333333329</v>
      </c>
    </row>
    <row r="3772" spans="1:17" ht="42.75" hidden="1" x14ac:dyDescent="0.45">
      <c r="A3772" s="13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>
        <f t="shared" si="58"/>
        <v>100</v>
      </c>
    </row>
    <row r="3773" spans="1:17" ht="28.5" hidden="1" x14ac:dyDescent="0.45">
      <c r="A3773" s="1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>
        <f t="shared" si="58"/>
        <v>38.421052631578945</v>
      </c>
    </row>
    <row r="3774" spans="1:17" ht="42.75" hidden="1" x14ac:dyDescent="0.45">
      <c r="A3774" s="13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>
        <f t="shared" si="58"/>
        <v>166.96969696969697</v>
      </c>
    </row>
    <row r="3775" spans="1:17" ht="28.5" hidden="1" x14ac:dyDescent="0.45">
      <c r="A3775" s="13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>
        <f t="shared" si="58"/>
        <v>94.912280701754383</v>
      </c>
    </row>
    <row r="3776" spans="1:17" ht="42.75" hidden="1" x14ac:dyDescent="0.45">
      <c r="A3776" s="13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>
        <f t="shared" si="58"/>
        <v>100</v>
      </c>
    </row>
    <row r="3777" spans="1:17" ht="42.75" hidden="1" x14ac:dyDescent="0.45">
      <c r="A3777" s="13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>
        <f t="shared" si="58"/>
        <v>143.21428571428572</v>
      </c>
    </row>
    <row r="3778" spans="1:17" ht="57" hidden="1" x14ac:dyDescent="0.45">
      <c r="A3778" s="13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>
        <f t="shared" si="58"/>
        <v>90.819148936170208</v>
      </c>
    </row>
    <row r="3779" spans="1:17" ht="42.75" hidden="1" x14ac:dyDescent="0.45">
      <c r="A3779" s="13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>
        <f t="shared" ref="Q3779:Q3842" si="59">AVERAGE(E3779/L3779)</f>
        <v>48.542372881355931</v>
      </c>
    </row>
    <row r="3780" spans="1:17" ht="28.5" hidden="1" x14ac:dyDescent="0.45">
      <c r="A3780" s="13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>
        <f t="shared" si="59"/>
        <v>70.027777777777771</v>
      </c>
    </row>
    <row r="3781" spans="1:17" ht="28.5" hidden="1" x14ac:dyDescent="0.45">
      <c r="A3781" s="13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>
        <f t="shared" si="59"/>
        <v>135.62608695652173</v>
      </c>
    </row>
    <row r="3782" spans="1:17" ht="42.75" hidden="1" x14ac:dyDescent="0.45">
      <c r="A3782" s="13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>
        <f t="shared" si="59"/>
        <v>100</v>
      </c>
    </row>
    <row r="3783" spans="1:17" ht="42.75" hidden="1" x14ac:dyDescent="0.45">
      <c r="A3783" s="1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>
        <f t="shared" si="59"/>
        <v>94.90384615384616</v>
      </c>
    </row>
    <row r="3784" spans="1:17" ht="42.75" hidden="1" x14ac:dyDescent="0.45">
      <c r="A3784" s="13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>
        <f t="shared" si="59"/>
        <v>75.370370370370367</v>
      </c>
    </row>
    <row r="3785" spans="1:17" ht="42.75" hidden="1" x14ac:dyDescent="0.45">
      <c r="A3785" s="13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>
        <f t="shared" si="59"/>
        <v>64.458333333333329</v>
      </c>
    </row>
    <row r="3786" spans="1:17" ht="42.75" hidden="1" x14ac:dyDescent="0.45">
      <c r="A3786" s="13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>
        <f t="shared" si="59"/>
        <v>115</v>
      </c>
    </row>
    <row r="3787" spans="1:17" ht="42.75" hidden="1" x14ac:dyDescent="0.45">
      <c r="A3787" s="13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>
        <f t="shared" si="59"/>
        <v>100.5</v>
      </c>
    </row>
    <row r="3788" spans="1:17" ht="42.75" hidden="1" x14ac:dyDescent="0.45">
      <c r="A3788" s="13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>
        <f t="shared" si="59"/>
        <v>93.774647887323937</v>
      </c>
    </row>
    <row r="3789" spans="1:17" ht="42.75" hidden="1" x14ac:dyDescent="0.45">
      <c r="A3789" s="13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>
        <f t="shared" si="59"/>
        <v>35.1</v>
      </c>
    </row>
    <row r="3790" spans="1:17" ht="71.25" hidden="1" x14ac:dyDescent="0.45">
      <c r="A3790" s="13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>
        <f t="shared" si="59"/>
        <v>500</v>
      </c>
    </row>
    <row r="3791" spans="1:17" ht="42.75" hidden="1" x14ac:dyDescent="0.45">
      <c r="A3791" s="13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>
        <f t="shared" si="59"/>
        <v>29</v>
      </c>
    </row>
    <row r="3792" spans="1:17" ht="42.75" hidden="1" x14ac:dyDescent="0.45">
      <c r="A3792" s="13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t="e">
        <f t="shared" si="59"/>
        <v>#DIV/0!</v>
      </c>
    </row>
    <row r="3793" spans="1:17" ht="28.5" hidden="1" x14ac:dyDescent="0.45">
      <c r="A3793" s="1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t="e">
        <f t="shared" si="59"/>
        <v>#DIV/0!</v>
      </c>
    </row>
    <row r="3794" spans="1:17" ht="28.5" hidden="1" x14ac:dyDescent="0.45">
      <c r="A3794" s="13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>
        <f t="shared" si="59"/>
        <v>17.5</v>
      </c>
    </row>
    <row r="3795" spans="1:17" ht="42.75" hidden="1" x14ac:dyDescent="0.45">
      <c r="A3795" s="13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>
        <f t="shared" si="59"/>
        <v>174</v>
      </c>
    </row>
    <row r="3796" spans="1:17" ht="42.75" hidden="1" x14ac:dyDescent="0.45">
      <c r="A3796" s="13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>
        <f t="shared" si="59"/>
        <v>50</v>
      </c>
    </row>
    <row r="3797" spans="1:17" ht="42.75" hidden="1" x14ac:dyDescent="0.45">
      <c r="A3797" s="13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>
        <f t="shared" si="59"/>
        <v>5</v>
      </c>
    </row>
    <row r="3798" spans="1:17" ht="42.75" hidden="1" x14ac:dyDescent="0.45">
      <c r="A3798" s="13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>
        <f t="shared" si="59"/>
        <v>1</v>
      </c>
    </row>
    <row r="3799" spans="1:17" ht="42.75" hidden="1" x14ac:dyDescent="0.45">
      <c r="A3799" s="13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>
        <f t="shared" si="59"/>
        <v>145.40540540540542</v>
      </c>
    </row>
    <row r="3800" spans="1:17" ht="42.75" hidden="1" x14ac:dyDescent="0.45">
      <c r="A3800" s="13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>
        <f t="shared" si="59"/>
        <v>205</v>
      </c>
    </row>
    <row r="3801" spans="1:17" ht="28.5" hidden="1" x14ac:dyDescent="0.45">
      <c r="A3801" s="13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>
        <f t="shared" si="59"/>
        <v>100.5</v>
      </c>
    </row>
    <row r="3802" spans="1:17" ht="42.75" hidden="1" x14ac:dyDescent="0.45">
      <c r="A3802" s="13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>
        <f t="shared" si="59"/>
        <v>55.0625</v>
      </c>
    </row>
    <row r="3803" spans="1:17" ht="42.75" hidden="1" x14ac:dyDescent="0.45">
      <c r="A3803" s="1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>
        <f t="shared" si="59"/>
        <v>47.333333333333336</v>
      </c>
    </row>
    <row r="3804" spans="1:17" ht="42.75" hidden="1" x14ac:dyDescent="0.45">
      <c r="A3804" s="13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t="e">
        <f t="shared" si="59"/>
        <v>#DIV/0!</v>
      </c>
    </row>
    <row r="3805" spans="1:17" ht="28.5" hidden="1" x14ac:dyDescent="0.45">
      <c r="A3805" s="13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>
        <f t="shared" si="59"/>
        <v>58.95</v>
      </c>
    </row>
    <row r="3806" spans="1:17" ht="42.75" hidden="1" x14ac:dyDescent="0.45">
      <c r="A3806" s="13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t="e">
        <f t="shared" si="59"/>
        <v>#DIV/0!</v>
      </c>
    </row>
    <row r="3807" spans="1:17" ht="42.75" hidden="1" x14ac:dyDescent="0.45">
      <c r="A3807" s="13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>
        <f t="shared" si="59"/>
        <v>1.5</v>
      </c>
    </row>
    <row r="3808" spans="1:17" ht="42.75" hidden="1" x14ac:dyDescent="0.45">
      <c r="A3808" s="13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>
        <f t="shared" si="59"/>
        <v>5</v>
      </c>
    </row>
    <row r="3809" spans="1:17" ht="42.75" hidden="1" x14ac:dyDescent="0.45">
      <c r="A3809" s="13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>
        <f t="shared" si="59"/>
        <v>50.555555555555557</v>
      </c>
    </row>
    <row r="3810" spans="1:17" ht="42.75" hidden="1" x14ac:dyDescent="0.45">
      <c r="A3810" s="13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>
        <f t="shared" si="59"/>
        <v>41.666666666666664</v>
      </c>
    </row>
    <row r="3811" spans="1:17" ht="42.75" hidden="1" x14ac:dyDescent="0.45">
      <c r="A3811" s="13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>
        <f t="shared" si="59"/>
        <v>53.289473684210527</v>
      </c>
    </row>
    <row r="3812" spans="1:17" ht="42.75" x14ac:dyDescent="0.45">
      <c r="A3812" s="13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>
        <f t="shared" si="59"/>
        <v>70.230769230769226</v>
      </c>
    </row>
    <row r="3813" spans="1:17" ht="42.75" hidden="1" x14ac:dyDescent="0.45">
      <c r="A3813" s="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>
        <f t="shared" si="59"/>
        <v>43.421052631578945</v>
      </c>
    </row>
    <row r="3814" spans="1:17" ht="42.75" hidden="1" x14ac:dyDescent="0.45">
      <c r="A3814" s="13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>
        <f t="shared" si="59"/>
        <v>199.18181818181819</v>
      </c>
    </row>
    <row r="3815" spans="1:17" ht="42.75" x14ac:dyDescent="0.45">
      <c r="A3815" s="13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>
        <f t="shared" si="59"/>
        <v>78.518148148148143</v>
      </c>
    </row>
    <row r="3816" spans="1:17" ht="42.75" x14ac:dyDescent="0.45">
      <c r="A3816" s="13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>
        <f t="shared" si="59"/>
        <v>61.823529411764703</v>
      </c>
    </row>
    <row r="3817" spans="1:17" ht="28.5" hidden="1" x14ac:dyDescent="0.45">
      <c r="A3817" s="13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>
        <f t="shared" si="59"/>
        <v>50.000500000000002</v>
      </c>
    </row>
    <row r="3818" spans="1:17" ht="57" x14ac:dyDescent="0.45">
      <c r="A3818" s="13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>
        <f t="shared" si="59"/>
        <v>48.339729729729726</v>
      </c>
    </row>
    <row r="3819" spans="1:17" ht="42.75" x14ac:dyDescent="0.45">
      <c r="A3819" s="13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>
        <f t="shared" si="59"/>
        <v>107.25</v>
      </c>
    </row>
    <row r="3820" spans="1:17" ht="42.75" x14ac:dyDescent="0.45">
      <c r="A3820" s="13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>
        <f t="shared" si="59"/>
        <v>57</v>
      </c>
    </row>
    <row r="3821" spans="1:17" ht="42.75" x14ac:dyDescent="0.45">
      <c r="A3821" s="13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>
        <f t="shared" si="59"/>
        <v>40.92307692307692</v>
      </c>
    </row>
    <row r="3822" spans="1:17" ht="42.75" hidden="1" x14ac:dyDescent="0.45">
      <c r="A3822" s="13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>
        <f t="shared" si="59"/>
        <v>21.5</v>
      </c>
    </row>
    <row r="3823" spans="1:17" ht="42.75" x14ac:dyDescent="0.45">
      <c r="A3823" s="1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>
        <f t="shared" si="59"/>
        <v>79.543478260869563</v>
      </c>
    </row>
    <row r="3824" spans="1:17" ht="57" hidden="1" x14ac:dyDescent="0.45">
      <c r="A3824" s="13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>
        <f t="shared" si="59"/>
        <v>72.381578947368425</v>
      </c>
    </row>
    <row r="3825" spans="1:17" ht="42.75" x14ac:dyDescent="0.45">
      <c r="A3825" s="13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>
        <f t="shared" si="59"/>
        <v>64.634146341463421</v>
      </c>
    </row>
    <row r="3826" spans="1:17" ht="42.75" hidden="1" x14ac:dyDescent="0.45">
      <c r="A3826" s="13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>
        <f t="shared" si="59"/>
        <v>38.571428571428569</v>
      </c>
    </row>
    <row r="3827" spans="1:17" ht="42.75" x14ac:dyDescent="0.45">
      <c r="A3827" s="13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>
        <f t="shared" si="59"/>
        <v>107.57142857142857</v>
      </c>
    </row>
    <row r="3828" spans="1:17" ht="28.5" hidden="1" x14ac:dyDescent="0.45">
      <c r="A3828" s="13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>
        <f t="shared" si="59"/>
        <v>27.5</v>
      </c>
    </row>
    <row r="3829" spans="1:17" ht="57" hidden="1" x14ac:dyDescent="0.45">
      <c r="A3829" s="13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>
        <f t="shared" si="59"/>
        <v>70.461538461538467</v>
      </c>
    </row>
    <row r="3830" spans="1:17" ht="42.75" x14ac:dyDescent="0.45">
      <c r="A3830" s="13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>
        <f t="shared" si="59"/>
        <v>178.57142857142858</v>
      </c>
    </row>
    <row r="3831" spans="1:17" ht="42.75" x14ac:dyDescent="0.45">
      <c r="A3831" s="13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>
        <f t="shared" si="59"/>
        <v>62.625</v>
      </c>
    </row>
    <row r="3832" spans="1:17" ht="42.75" x14ac:dyDescent="0.45">
      <c r="A3832" s="13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>
        <f t="shared" si="59"/>
        <v>75</v>
      </c>
    </row>
    <row r="3833" spans="1:17" ht="42.75" x14ac:dyDescent="0.45">
      <c r="A3833" s="1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>
        <f t="shared" si="59"/>
        <v>58.901111111111113</v>
      </c>
    </row>
    <row r="3834" spans="1:17" ht="42.75" x14ac:dyDescent="0.45">
      <c r="A3834" s="13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>
        <f t="shared" si="59"/>
        <v>139.55555555555554</v>
      </c>
    </row>
    <row r="3835" spans="1:17" ht="42.75" hidden="1" x14ac:dyDescent="0.45">
      <c r="A3835" s="13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>
        <f t="shared" si="59"/>
        <v>70</v>
      </c>
    </row>
    <row r="3836" spans="1:17" ht="42.75" hidden="1" x14ac:dyDescent="0.45">
      <c r="A3836" s="13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>
        <f t="shared" si="59"/>
        <v>57.385964912280699</v>
      </c>
    </row>
    <row r="3837" spans="1:17" ht="42.75" hidden="1" x14ac:dyDescent="0.45">
      <c r="A3837" s="13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>
        <f t="shared" si="59"/>
        <v>40</v>
      </c>
    </row>
    <row r="3838" spans="1:17" ht="42.75" x14ac:dyDescent="0.45">
      <c r="A3838" s="13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>
        <f t="shared" si="59"/>
        <v>64.285714285714292</v>
      </c>
    </row>
    <row r="3839" spans="1:17" ht="28.5" hidden="1" x14ac:dyDescent="0.45">
      <c r="A3839" s="13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>
        <f t="shared" si="59"/>
        <v>120.11764705882354</v>
      </c>
    </row>
    <row r="3840" spans="1:17" ht="57" hidden="1" x14ac:dyDescent="0.45">
      <c r="A3840" s="13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>
        <f t="shared" si="59"/>
        <v>1008.24</v>
      </c>
    </row>
    <row r="3841" spans="1:17" ht="42.75" x14ac:dyDescent="0.45">
      <c r="A3841" s="13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>
        <f t="shared" si="59"/>
        <v>63.28125</v>
      </c>
    </row>
    <row r="3842" spans="1:17" ht="42.75" hidden="1" x14ac:dyDescent="0.45">
      <c r="A3842" s="13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>
        <f t="shared" si="59"/>
        <v>21.666666666666668</v>
      </c>
    </row>
    <row r="3843" spans="1:17" ht="42.75" hidden="1" x14ac:dyDescent="0.45">
      <c r="A3843" s="1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>
        <f t="shared" ref="Q3843:Q3906" si="60">AVERAGE(E3843/L3843)</f>
        <v>25.647058823529413</v>
      </c>
    </row>
    <row r="3844" spans="1:17" ht="42.75" hidden="1" x14ac:dyDescent="0.45">
      <c r="A3844" s="13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>
        <f t="shared" si="60"/>
        <v>47.695652173913047</v>
      </c>
    </row>
    <row r="3845" spans="1:17" ht="42.75" hidden="1" x14ac:dyDescent="0.45">
      <c r="A3845" s="13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>
        <f t="shared" si="60"/>
        <v>56.05263157894737</v>
      </c>
    </row>
    <row r="3846" spans="1:17" ht="42.75" hidden="1" x14ac:dyDescent="0.45">
      <c r="A3846" s="13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>
        <f t="shared" si="60"/>
        <v>81.319999999999993</v>
      </c>
    </row>
    <row r="3847" spans="1:17" ht="57" hidden="1" x14ac:dyDescent="0.45">
      <c r="A3847" s="13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>
        <f t="shared" si="60"/>
        <v>70.166666666666671</v>
      </c>
    </row>
    <row r="3848" spans="1:17" ht="42.75" hidden="1" x14ac:dyDescent="0.45">
      <c r="A3848" s="13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>
        <f t="shared" si="60"/>
        <v>23.625</v>
      </c>
    </row>
    <row r="3849" spans="1:17" ht="42.75" hidden="1" x14ac:dyDescent="0.45">
      <c r="A3849" s="13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>
        <f t="shared" si="60"/>
        <v>188.55555555555554</v>
      </c>
    </row>
    <row r="3850" spans="1:17" ht="42.75" hidden="1" x14ac:dyDescent="0.45">
      <c r="A3850" s="13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>
        <f t="shared" si="60"/>
        <v>49.511627906976742</v>
      </c>
    </row>
    <row r="3851" spans="1:17" ht="42.75" hidden="1" x14ac:dyDescent="0.45">
      <c r="A3851" s="13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>
        <f t="shared" si="60"/>
        <v>75.464285714285708</v>
      </c>
    </row>
    <row r="3852" spans="1:17" ht="28.5" hidden="1" x14ac:dyDescent="0.45">
      <c r="A3852" s="13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>
        <f t="shared" si="60"/>
        <v>9.5</v>
      </c>
    </row>
    <row r="3853" spans="1:17" ht="42.75" hidden="1" x14ac:dyDescent="0.45">
      <c r="A3853" s="1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>
        <f t="shared" si="60"/>
        <v>35.5</v>
      </c>
    </row>
    <row r="3854" spans="1:17" ht="42.75" hidden="1" x14ac:dyDescent="0.45">
      <c r="A3854" s="13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>
        <f t="shared" si="60"/>
        <v>10</v>
      </c>
    </row>
    <row r="3855" spans="1:17" ht="28.5" hidden="1" x14ac:dyDescent="0.45">
      <c r="A3855" s="13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>
        <f t="shared" si="60"/>
        <v>13</v>
      </c>
    </row>
    <row r="3856" spans="1:17" ht="28.5" hidden="1" x14ac:dyDescent="0.45">
      <c r="A3856" s="13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>
        <f t="shared" si="60"/>
        <v>89.4</v>
      </c>
    </row>
    <row r="3857" spans="1:17" ht="42.75" hidden="1" x14ac:dyDescent="0.45">
      <c r="A3857" s="13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>
        <f t="shared" si="60"/>
        <v>25</v>
      </c>
    </row>
    <row r="3858" spans="1:17" ht="42.75" hidden="1" x14ac:dyDescent="0.45">
      <c r="A3858" s="13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>
        <f t="shared" si="60"/>
        <v>1</v>
      </c>
    </row>
    <row r="3859" spans="1:17" ht="42.75" hidden="1" x14ac:dyDescent="0.45">
      <c r="A3859" s="13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>
        <f t="shared" si="60"/>
        <v>65</v>
      </c>
    </row>
    <row r="3860" spans="1:17" ht="57" hidden="1" x14ac:dyDescent="0.45">
      <c r="A3860" s="13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>
        <f t="shared" si="60"/>
        <v>10</v>
      </c>
    </row>
    <row r="3861" spans="1:17" ht="42.75" hidden="1" x14ac:dyDescent="0.45">
      <c r="A3861" s="13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>
        <f t="shared" si="60"/>
        <v>1</v>
      </c>
    </row>
    <row r="3862" spans="1:17" ht="42.75" hidden="1" x14ac:dyDescent="0.45">
      <c r="A3862" s="13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>
        <f t="shared" si="60"/>
        <v>81.538461538461533</v>
      </c>
    </row>
    <row r="3863" spans="1:17" hidden="1" x14ac:dyDescent="0.45">
      <c r="A3863" s="1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>
        <f t="shared" si="60"/>
        <v>100</v>
      </c>
    </row>
    <row r="3864" spans="1:17" ht="28.5" hidden="1" x14ac:dyDescent="0.45">
      <c r="A3864" s="13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>
        <f t="shared" si="60"/>
        <v>1</v>
      </c>
    </row>
    <row r="3865" spans="1:17" ht="42.75" hidden="1" x14ac:dyDescent="0.45">
      <c r="A3865" s="13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t="e">
        <f t="shared" si="60"/>
        <v>#DIV/0!</v>
      </c>
    </row>
    <row r="3866" spans="1:17" ht="42.75" hidden="1" x14ac:dyDescent="0.45">
      <c r="A3866" s="13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>
        <f t="shared" si="60"/>
        <v>20</v>
      </c>
    </row>
    <row r="3867" spans="1:17" ht="42.75" hidden="1" x14ac:dyDescent="0.45">
      <c r="A3867" s="13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>
        <f t="shared" si="60"/>
        <v>46.428571428571431</v>
      </c>
    </row>
    <row r="3868" spans="1:17" ht="28.5" hidden="1" x14ac:dyDescent="0.45">
      <c r="A3868" s="13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>
        <f t="shared" si="60"/>
        <v>5.5</v>
      </c>
    </row>
    <row r="3869" spans="1:17" ht="42.75" hidden="1" x14ac:dyDescent="0.45">
      <c r="A3869" s="13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>
        <f t="shared" si="60"/>
        <v>50.2</v>
      </c>
    </row>
    <row r="3870" spans="1:17" hidden="1" x14ac:dyDescent="0.45">
      <c r="A3870" s="13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>
        <f t="shared" si="60"/>
        <v>10</v>
      </c>
    </row>
    <row r="3871" spans="1:17" ht="28.5" hidden="1" x14ac:dyDescent="0.45">
      <c r="A3871" s="13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>
        <f t="shared" si="60"/>
        <v>30.133333333333333</v>
      </c>
    </row>
    <row r="3872" spans="1:17" ht="42.75" hidden="1" x14ac:dyDescent="0.45">
      <c r="A3872" s="13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>
        <f t="shared" si="60"/>
        <v>150</v>
      </c>
    </row>
    <row r="3873" spans="1:17" ht="28.5" hidden="1" x14ac:dyDescent="0.45">
      <c r="A3873" s="1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>
        <f t="shared" si="60"/>
        <v>13.333333333333334</v>
      </c>
    </row>
    <row r="3874" spans="1:17" ht="42.75" hidden="1" x14ac:dyDescent="0.45">
      <c r="A3874" s="13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t="e">
        <f t="shared" si="60"/>
        <v>#DIV/0!</v>
      </c>
    </row>
    <row r="3875" spans="1:17" ht="42.75" hidden="1" x14ac:dyDescent="0.45">
      <c r="A3875" s="13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t="e">
        <f t="shared" si="60"/>
        <v>#DIV/0!</v>
      </c>
    </row>
    <row r="3876" spans="1:17" ht="42.75" hidden="1" x14ac:dyDescent="0.45">
      <c r="A3876" s="13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t="e">
        <f t="shared" si="60"/>
        <v>#DIV/0!</v>
      </c>
    </row>
    <row r="3877" spans="1:17" ht="42.75" hidden="1" x14ac:dyDescent="0.45">
      <c r="A3877" s="13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t="e">
        <f t="shared" si="60"/>
        <v>#DIV/0!</v>
      </c>
    </row>
    <row r="3878" spans="1:17" ht="42.75" hidden="1" x14ac:dyDescent="0.45">
      <c r="A3878" s="13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>
        <f t="shared" si="60"/>
        <v>44.760869565217391</v>
      </c>
    </row>
    <row r="3879" spans="1:17" ht="42.75" hidden="1" x14ac:dyDescent="0.45">
      <c r="A3879" s="13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>
        <f t="shared" si="60"/>
        <v>88.642857142857139</v>
      </c>
    </row>
    <row r="3880" spans="1:17" ht="42.75" hidden="1" x14ac:dyDescent="0.45">
      <c r="A3880" s="13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>
        <f t="shared" si="60"/>
        <v>10</v>
      </c>
    </row>
    <row r="3881" spans="1:17" ht="42.75" hidden="1" x14ac:dyDescent="0.45">
      <c r="A3881" s="13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t="e">
        <f t="shared" si="60"/>
        <v>#DIV/0!</v>
      </c>
    </row>
    <row r="3882" spans="1:17" ht="42.75" hidden="1" x14ac:dyDescent="0.45">
      <c r="A3882" s="13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>
        <f t="shared" si="60"/>
        <v>57.647058823529413</v>
      </c>
    </row>
    <row r="3883" spans="1:17" ht="28.5" hidden="1" x14ac:dyDescent="0.45">
      <c r="A3883" s="1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>
        <f t="shared" si="60"/>
        <v>25</v>
      </c>
    </row>
    <row r="3884" spans="1:17" ht="42.75" hidden="1" x14ac:dyDescent="0.45">
      <c r="A3884" s="13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t="e">
        <f t="shared" si="60"/>
        <v>#DIV/0!</v>
      </c>
    </row>
    <row r="3885" spans="1:17" ht="57" hidden="1" x14ac:dyDescent="0.45">
      <c r="A3885" s="13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t="e">
        <f t="shared" si="60"/>
        <v>#DIV/0!</v>
      </c>
    </row>
    <row r="3886" spans="1:17" ht="42.75" hidden="1" x14ac:dyDescent="0.45">
      <c r="A3886" s="13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t="e">
        <f t="shared" si="60"/>
        <v>#DIV/0!</v>
      </c>
    </row>
    <row r="3887" spans="1:17" ht="42.75" hidden="1" x14ac:dyDescent="0.45">
      <c r="A3887" s="13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t="e">
        <f t="shared" si="60"/>
        <v>#DIV/0!</v>
      </c>
    </row>
    <row r="3888" spans="1:17" hidden="1" x14ac:dyDescent="0.45">
      <c r="A3888" s="13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t="e">
        <f t="shared" si="60"/>
        <v>#DIV/0!</v>
      </c>
    </row>
    <row r="3889" spans="1:17" ht="42.75" hidden="1" x14ac:dyDescent="0.45">
      <c r="A3889" s="13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>
        <f t="shared" si="60"/>
        <v>17.5</v>
      </c>
    </row>
    <row r="3890" spans="1:17" ht="42.75" hidden="1" x14ac:dyDescent="0.45">
      <c r="A3890" s="13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>
        <f t="shared" si="60"/>
        <v>38.714285714285715</v>
      </c>
    </row>
    <row r="3891" spans="1:17" ht="42.75" hidden="1" x14ac:dyDescent="0.45">
      <c r="A3891" s="13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>
        <f t="shared" si="60"/>
        <v>13.111111111111111</v>
      </c>
    </row>
    <row r="3892" spans="1:17" ht="42.75" hidden="1" x14ac:dyDescent="0.45">
      <c r="A3892" s="13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>
        <f t="shared" si="60"/>
        <v>315.5</v>
      </c>
    </row>
    <row r="3893" spans="1:17" ht="28.5" hidden="1" x14ac:dyDescent="0.45">
      <c r="A3893" s="1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>
        <f t="shared" si="60"/>
        <v>37.142857142857146</v>
      </c>
    </row>
    <row r="3894" spans="1:17" ht="42.75" hidden="1" x14ac:dyDescent="0.45">
      <c r="A3894" s="13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t="e">
        <f t="shared" si="60"/>
        <v>#DIV/0!</v>
      </c>
    </row>
    <row r="3895" spans="1:17" ht="42.75" hidden="1" x14ac:dyDescent="0.45">
      <c r="A3895" s="13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>
        <f t="shared" si="60"/>
        <v>128.27380952380952</v>
      </c>
    </row>
    <row r="3896" spans="1:17" ht="42.75" hidden="1" x14ac:dyDescent="0.45">
      <c r="A3896" s="13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>
        <f t="shared" si="60"/>
        <v>47.272727272727273</v>
      </c>
    </row>
    <row r="3897" spans="1:17" ht="42.75" hidden="1" x14ac:dyDescent="0.45">
      <c r="A3897" s="13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>
        <f t="shared" si="60"/>
        <v>50</v>
      </c>
    </row>
    <row r="3898" spans="1:17" ht="42.75" hidden="1" x14ac:dyDescent="0.45">
      <c r="A3898" s="13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>
        <f t="shared" si="60"/>
        <v>42.5</v>
      </c>
    </row>
    <row r="3899" spans="1:17" ht="42.75" hidden="1" x14ac:dyDescent="0.45">
      <c r="A3899" s="13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>
        <f t="shared" si="60"/>
        <v>44</v>
      </c>
    </row>
    <row r="3900" spans="1:17" ht="57" hidden="1" x14ac:dyDescent="0.45">
      <c r="A3900" s="13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>
        <f t="shared" si="60"/>
        <v>50.875</v>
      </c>
    </row>
    <row r="3901" spans="1:17" ht="42.75" hidden="1" x14ac:dyDescent="0.45">
      <c r="A3901" s="13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>
        <f t="shared" si="60"/>
        <v>62.5</v>
      </c>
    </row>
    <row r="3902" spans="1:17" ht="28.5" hidden="1" x14ac:dyDescent="0.45">
      <c r="A3902" s="13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>
        <f t="shared" si="60"/>
        <v>27</v>
      </c>
    </row>
    <row r="3903" spans="1:17" ht="42.75" hidden="1" x14ac:dyDescent="0.45">
      <c r="A3903" s="1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>
        <f t="shared" si="60"/>
        <v>25</v>
      </c>
    </row>
    <row r="3904" spans="1:17" ht="42.75" hidden="1" x14ac:dyDescent="0.45">
      <c r="A3904" s="13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>
        <f t="shared" si="60"/>
        <v>47.258064516129032</v>
      </c>
    </row>
    <row r="3905" spans="1:17" ht="57" hidden="1" x14ac:dyDescent="0.45">
      <c r="A3905" s="13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t="e">
        <f t="shared" si="60"/>
        <v>#DIV/0!</v>
      </c>
    </row>
    <row r="3906" spans="1:17" hidden="1" x14ac:dyDescent="0.45">
      <c r="A3906" s="13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>
        <f t="shared" si="60"/>
        <v>1.5</v>
      </c>
    </row>
    <row r="3907" spans="1:17" ht="42.75" hidden="1" x14ac:dyDescent="0.45">
      <c r="A3907" s="13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>
        <f t="shared" ref="Q3907:Q3970" si="61">AVERAGE(E3907/L3907)</f>
        <v>24.714285714285715</v>
      </c>
    </row>
    <row r="3908" spans="1:17" ht="42.75" hidden="1" x14ac:dyDescent="0.45">
      <c r="A3908" s="13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>
        <f t="shared" si="61"/>
        <v>63.125</v>
      </c>
    </row>
    <row r="3909" spans="1:17" ht="28.5" hidden="1" x14ac:dyDescent="0.45">
      <c r="A3909" s="13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>
        <f t="shared" si="61"/>
        <v>38.25</v>
      </c>
    </row>
    <row r="3910" spans="1:17" ht="42.75" hidden="1" x14ac:dyDescent="0.45">
      <c r="A3910" s="13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>
        <f t="shared" si="61"/>
        <v>16.25</v>
      </c>
    </row>
    <row r="3911" spans="1:17" ht="42.75" hidden="1" x14ac:dyDescent="0.45">
      <c r="A3911" s="13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>
        <f t="shared" si="61"/>
        <v>33.75</v>
      </c>
    </row>
    <row r="3912" spans="1:17" ht="42.75" hidden="1" x14ac:dyDescent="0.45">
      <c r="A3912" s="13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>
        <f t="shared" si="61"/>
        <v>61.666666666666664</v>
      </c>
    </row>
    <row r="3913" spans="1:17" ht="42.75" hidden="1" x14ac:dyDescent="0.45">
      <c r="A3913" s="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>
        <f t="shared" si="61"/>
        <v>83.138888888888886</v>
      </c>
    </row>
    <row r="3914" spans="1:17" ht="42.75" hidden="1" x14ac:dyDescent="0.45">
      <c r="A3914" s="13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>
        <f t="shared" si="61"/>
        <v>1</v>
      </c>
    </row>
    <row r="3915" spans="1:17" ht="42.75" hidden="1" x14ac:dyDescent="0.45">
      <c r="A3915" s="13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>
        <f t="shared" si="61"/>
        <v>142.85714285714286</v>
      </c>
    </row>
    <row r="3916" spans="1:17" ht="42.75" hidden="1" x14ac:dyDescent="0.45">
      <c r="A3916" s="13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>
        <f t="shared" si="61"/>
        <v>33.666666666666664</v>
      </c>
    </row>
    <row r="3917" spans="1:17" ht="42.75" hidden="1" x14ac:dyDescent="0.45">
      <c r="A3917" s="13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>
        <f t="shared" si="61"/>
        <v>5</v>
      </c>
    </row>
    <row r="3918" spans="1:17" ht="42.75" hidden="1" x14ac:dyDescent="0.45">
      <c r="A3918" s="13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t="e">
        <f t="shared" si="61"/>
        <v>#DIV/0!</v>
      </c>
    </row>
    <row r="3919" spans="1:17" ht="42.75" hidden="1" x14ac:dyDescent="0.45">
      <c r="A3919" s="13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>
        <f t="shared" si="61"/>
        <v>10</v>
      </c>
    </row>
    <row r="3920" spans="1:17" ht="42.75" hidden="1" x14ac:dyDescent="0.45">
      <c r="A3920" s="13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>
        <f t="shared" si="61"/>
        <v>40</v>
      </c>
    </row>
    <row r="3921" spans="1:17" ht="42.75" hidden="1" x14ac:dyDescent="0.45">
      <c r="A3921" s="13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>
        <f t="shared" si="61"/>
        <v>30</v>
      </c>
    </row>
    <row r="3922" spans="1:17" ht="42.75" hidden="1" x14ac:dyDescent="0.45">
      <c r="A3922" s="13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>
        <f t="shared" si="61"/>
        <v>45</v>
      </c>
    </row>
    <row r="3923" spans="1:17" ht="42.75" hidden="1" x14ac:dyDescent="0.45">
      <c r="A3923" s="1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t="e">
        <f t="shared" si="61"/>
        <v>#DIV/0!</v>
      </c>
    </row>
    <row r="3924" spans="1:17" ht="42.75" hidden="1" x14ac:dyDescent="0.45">
      <c r="A3924" s="13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>
        <f t="shared" si="61"/>
        <v>10.166666666666666</v>
      </c>
    </row>
    <row r="3925" spans="1:17" ht="42.75" hidden="1" x14ac:dyDescent="0.45">
      <c r="A3925" s="13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>
        <f t="shared" si="61"/>
        <v>81.411764705882348</v>
      </c>
    </row>
    <row r="3926" spans="1:17" ht="42.75" hidden="1" x14ac:dyDescent="0.45">
      <c r="A3926" s="13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>
        <f t="shared" si="61"/>
        <v>57.25</v>
      </c>
    </row>
    <row r="3927" spans="1:17" ht="42.75" hidden="1" x14ac:dyDescent="0.45">
      <c r="A3927" s="13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>
        <f t="shared" si="61"/>
        <v>5</v>
      </c>
    </row>
    <row r="3928" spans="1:17" ht="28.5" hidden="1" x14ac:dyDescent="0.45">
      <c r="A3928" s="13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>
        <f t="shared" si="61"/>
        <v>15</v>
      </c>
    </row>
    <row r="3929" spans="1:17" ht="42.75" hidden="1" x14ac:dyDescent="0.45">
      <c r="A3929" s="13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>
        <f t="shared" si="61"/>
        <v>12.5</v>
      </c>
    </row>
    <row r="3930" spans="1:17" ht="42.75" hidden="1" x14ac:dyDescent="0.45">
      <c r="A3930" s="13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>
        <f t="shared" si="61"/>
        <v>93</v>
      </c>
    </row>
    <row r="3931" spans="1:17" ht="42.75" hidden="1" x14ac:dyDescent="0.45">
      <c r="A3931" s="13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>
        <f t="shared" si="61"/>
        <v>32.357142857142854</v>
      </c>
    </row>
    <row r="3932" spans="1:17" ht="42.75" hidden="1" x14ac:dyDescent="0.45">
      <c r="A3932" s="13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t="e">
        <f t="shared" si="61"/>
        <v>#DIV/0!</v>
      </c>
    </row>
    <row r="3933" spans="1:17" ht="42.75" hidden="1" x14ac:dyDescent="0.45">
      <c r="A3933" s="1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t="e">
        <f t="shared" si="61"/>
        <v>#DIV/0!</v>
      </c>
    </row>
    <row r="3934" spans="1:17" ht="42.75" hidden="1" x14ac:dyDescent="0.45">
      <c r="A3934" s="13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>
        <f t="shared" si="61"/>
        <v>1</v>
      </c>
    </row>
    <row r="3935" spans="1:17" ht="42.75" hidden="1" x14ac:dyDescent="0.45">
      <c r="A3935" s="13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>
        <f t="shared" si="61"/>
        <v>91.833333333333329</v>
      </c>
    </row>
    <row r="3936" spans="1:17" ht="42.75" hidden="1" x14ac:dyDescent="0.45">
      <c r="A3936" s="13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>
        <f t="shared" si="61"/>
        <v>45.833333333333336</v>
      </c>
    </row>
    <row r="3937" spans="1:17" ht="57" hidden="1" x14ac:dyDescent="0.45">
      <c r="A3937" s="13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>
        <f t="shared" si="61"/>
        <v>57.173913043478258</v>
      </c>
    </row>
    <row r="3938" spans="1:17" ht="42.75" hidden="1" x14ac:dyDescent="0.45">
      <c r="A3938" s="13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t="e">
        <f t="shared" si="61"/>
        <v>#DIV/0!</v>
      </c>
    </row>
    <row r="3939" spans="1:17" ht="42.75" hidden="1" x14ac:dyDescent="0.45">
      <c r="A3939" s="13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>
        <f t="shared" si="61"/>
        <v>248.5</v>
      </c>
    </row>
    <row r="3940" spans="1:17" ht="42.75" hidden="1" x14ac:dyDescent="0.45">
      <c r="A3940" s="13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>
        <f t="shared" si="61"/>
        <v>79.400000000000006</v>
      </c>
    </row>
    <row r="3941" spans="1:17" ht="42.75" hidden="1" x14ac:dyDescent="0.45">
      <c r="A3941" s="13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>
        <f t="shared" si="61"/>
        <v>5</v>
      </c>
    </row>
    <row r="3942" spans="1:17" ht="42.75" hidden="1" x14ac:dyDescent="0.45">
      <c r="A3942" s="13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>
        <f t="shared" si="61"/>
        <v>5.5</v>
      </c>
    </row>
    <row r="3943" spans="1:17" ht="57" hidden="1" x14ac:dyDescent="0.45">
      <c r="A3943" s="1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>
        <f t="shared" si="61"/>
        <v>25</v>
      </c>
    </row>
    <row r="3944" spans="1:17" ht="42.75" hidden="1" x14ac:dyDescent="0.45">
      <c r="A3944" s="13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t="e">
        <f t="shared" si="61"/>
        <v>#DIV/0!</v>
      </c>
    </row>
    <row r="3945" spans="1:17" ht="42.75" hidden="1" x14ac:dyDescent="0.45">
      <c r="A3945" s="13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>
        <f t="shared" si="61"/>
        <v>137.07692307692307</v>
      </c>
    </row>
    <row r="3946" spans="1:17" ht="42.75" hidden="1" x14ac:dyDescent="0.45">
      <c r="A3946" s="13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t="e">
        <f t="shared" si="61"/>
        <v>#DIV/0!</v>
      </c>
    </row>
    <row r="3947" spans="1:17" ht="42.75" hidden="1" x14ac:dyDescent="0.45">
      <c r="A3947" s="13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>
        <f t="shared" si="61"/>
        <v>5</v>
      </c>
    </row>
    <row r="3948" spans="1:17" ht="28.5" hidden="1" x14ac:dyDescent="0.45">
      <c r="A3948" s="13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>
        <f t="shared" si="61"/>
        <v>39</v>
      </c>
    </row>
    <row r="3949" spans="1:17" ht="42.75" hidden="1" x14ac:dyDescent="0.45">
      <c r="A3949" s="13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>
        <f t="shared" si="61"/>
        <v>50.5</v>
      </c>
    </row>
    <row r="3950" spans="1:17" ht="42.75" hidden="1" x14ac:dyDescent="0.45">
      <c r="A3950" s="13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t="e">
        <f t="shared" si="61"/>
        <v>#DIV/0!</v>
      </c>
    </row>
    <row r="3951" spans="1:17" ht="42.75" hidden="1" x14ac:dyDescent="0.45">
      <c r="A3951" s="13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>
        <f t="shared" si="61"/>
        <v>49.28125</v>
      </c>
    </row>
    <row r="3952" spans="1:17" ht="42.75" hidden="1" x14ac:dyDescent="0.45">
      <c r="A3952" s="13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>
        <f t="shared" si="61"/>
        <v>25</v>
      </c>
    </row>
    <row r="3953" spans="1:17" ht="42.75" hidden="1" x14ac:dyDescent="0.45">
      <c r="A3953" s="1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>
        <f t="shared" si="61"/>
        <v>1</v>
      </c>
    </row>
    <row r="3954" spans="1:17" ht="42.75" hidden="1" x14ac:dyDescent="0.45">
      <c r="A3954" s="13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>
        <f t="shared" si="61"/>
        <v>25</v>
      </c>
    </row>
    <row r="3955" spans="1:17" ht="42.75" hidden="1" x14ac:dyDescent="0.45">
      <c r="A3955" s="13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t="e">
        <f t="shared" si="61"/>
        <v>#DIV/0!</v>
      </c>
    </row>
    <row r="3956" spans="1:17" ht="42.75" hidden="1" x14ac:dyDescent="0.45">
      <c r="A3956" s="13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t="e">
        <f t="shared" si="61"/>
        <v>#DIV/0!</v>
      </c>
    </row>
    <row r="3957" spans="1:17" ht="42.75" hidden="1" x14ac:dyDescent="0.45">
      <c r="A3957" s="13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>
        <f t="shared" si="61"/>
        <v>53.125</v>
      </c>
    </row>
    <row r="3958" spans="1:17" ht="42.75" hidden="1" x14ac:dyDescent="0.45">
      <c r="A3958" s="13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t="e">
        <f t="shared" si="61"/>
        <v>#DIV/0!</v>
      </c>
    </row>
    <row r="3959" spans="1:17" ht="42.75" hidden="1" x14ac:dyDescent="0.45">
      <c r="A3959" s="13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>
        <f t="shared" si="61"/>
        <v>7</v>
      </c>
    </row>
    <row r="3960" spans="1:17" ht="42.75" hidden="1" x14ac:dyDescent="0.45">
      <c r="A3960" s="13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>
        <f t="shared" si="61"/>
        <v>40.0625</v>
      </c>
    </row>
    <row r="3961" spans="1:17" ht="42.75" hidden="1" x14ac:dyDescent="0.45">
      <c r="A3961" s="13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>
        <f t="shared" si="61"/>
        <v>24.333333333333332</v>
      </c>
    </row>
    <row r="3962" spans="1:17" ht="42.75" hidden="1" x14ac:dyDescent="0.45">
      <c r="A3962" s="13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>
        <f t="shared" si="61"/>
        <v>11.25</v>
      </c>
    </row>
    <row r="3963" spans="1:17" ht="42.75" hidden="1" x14ac:dyDescent="0.45">
      <c r="A3963" s="1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>
        <f t="shared" si="61"/>
        <v>10.5</v>
      </c>
    </row>
    <row r="3964" spans="1:17" ht="42.75" hidden="1" x14ac:dyDescent="0.45">
      <c r="A3964" s="13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>
        <f t="shared" si="61"/>
        <v>15</v>
      </c>
    </row>
    <row r="3965" spans="1:17" ht="42.75" hidden="1" x14ac:dyDescent="0.45">
      <c r="A3965" s="13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t="e">
        <f t="shared" si="61"/>
        <v>#DIV/0!</v>
      </c>
    </row>
    <row r="3966" spans="1:17" ht="42.75" hidden="1" x14ac:dyDescent="0.45">
      <c r="A3966" s="13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>
        <f t="shared" si="61"/>
        <v>42</v>
      </c>
    </row>
    <row r="3967" spans="1:17" ht="42.75" hidden="1" x14ac:dyDescent="0.45">
      <c r="A3967" s="13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>
        <f t="shared" si="61"/>
        <v>71.25</v>
      </c>
    </row>
    <row r="3968" spans="1:17" ht="42.75" hidden="1" x14ac:dyDescent="0.45">
      <c r="A3968" s="13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>
        <f t="shared" si="61"/>
        <v>22.5</v>
      </c>
    </row>
    <row r="3969" spans="1:17" ht="42.75" hidden="1" x14ac:dyDescent="0.45">
      <c r="A3969" s="13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>
        <f t="shared" si="61"/>
        <v>41</v>
      </c>
    </row>
    <row r="3970" spans="1:17" ht="42.75" hidden="1" x14ac:dyDescent="0.45">
      <c r="A3970" s="13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>
        <f t="shared" si="61"/>
        <v>47.909090909090907</v>
      </c>
    </row>
    <row r="3971" spans="1:17" ht="42.75" hidden="1" x14ac:dyDescent="0.45">
      <c r="A3971" s="13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>
        <f t="shared" ref="Q3971:Q4034" si="62">AVERAGE(E3971/L3971)</f>
        <v>35.166666666666664</v>
      </c>
    </row>
    <row r="3972" spans="1:17" ht="57" hidden="1" x14ac:dyDescent="0.45">
      <c r="A3972" s="13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>
        <f t="shared" si="62"/>
        <v>5.5</v>
      </c>
    </row>
    <row r="3973" spans="1:17" ht="42.75" hidden="1" x14ac:dyDescent="0.45">
      <c r="A3973" s="1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>
        <f t="shared" si="62"/>
        <v>22.666666666666668</v>
      </c>
    </row>
    <row r="3974" spans="1:17" ht="42.75" hidden="1" x14ac:dyDescent="0.45">
      <c r="A3974" s="13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>
        <f t="shared" si="62"/>
        <v>26.375</v>
      </c>
    </row>
    <row r="3975" spans="1:17" ht="42.75" hidden="1" x14ac:dyDescent="0.45">
      <c r="A3975" s="13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>
        <f t="shared" si="62"/>
        <v>105.54054054054055</v>
      </c>
    </row>
    <row r="3976" spans="1:17" ht="42.75" hidden="1" x14ac:dyDescent="0.45">
      <c r="A3976" s="13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>
        <f t="shared" si="62"/>
        <v>29.09090909090909</v>
      </c>
    </row>
    <row r="3977" spans="1:17" ht="42.75" hidden="1" x14ac:dyDescent="0.45">
      <c r="A3977" s="13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t="e">
        <f t="shared" si="62"/>
        <v>#DIV/0!</v>
      </c>
    </row>
    <row r="3978" spans="1:17" ht="42.75" hidden="1" x14ac:dyDescent="0.45">
      <c r="A3978" s="13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>
        <f t="shared" si="62"/>
        <v>62</v>
      </c>
    </row>
    <row r="3979" spans="1:17" ht="42.75" hidden="1" x14ac:dyDescent="0.45">
      <c r="A3979" s="13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>
        <f t="shared" si="62"/>
        <v>217.5</v>
      </c>
    </row>
    <row r="3980" spans="1:17" ht="42.75" hidden="1" x14ac:dyDescent="0.45">
      <c r="A3980" s="13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>
        <f t="shared" si="62"/>
        <v>26.75</v>
      </c>
    </row>
    <row r="3981" spans="1:17" ht="42.75" hidden="1" x14ac:dyDescent="0.45">
      <c r="A3981" s="13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>
        <f t="shared" si="62"/>
        <v>18.333333333333332</v>
      </c>
    </row>
    <row r="3982" spans="1:17" ht="42.75" hidden="1" x14ac:dyDescent="0.45">
      <c r="A3982" s="13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>
        <f t="shared" si="62"/>
        <v>64.285714285714292</v>
      </c>
    </row>
    <row r="3983" spans="1:17" ht="28.5" hidden="1" x14ac:dyDescent="0.45">
      <c r="A3983" s="1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>
        <f t="shared" si="62"/>
        <v>175</v>
      </c>
    </row>
    <row r="3984" spans="1:17" ht="57" hidden="1" x14ac:dyDescent="0.45">
      <c r="A3984" s="13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>
        <f t="shared" si="62"/>
        <v>34</v>
      </c>
    </row>
    <row r="3985" spans="1:17" ht="42.75" hidden="1" x14ac:dyDescent="0.45">
      <c r="A3985" s="13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>
        <f t="shared" si="62"/>
        <v>84.282608695652172</v>
      </c>
    </row>
    <row r="3986" spans="1:17" ht="42.75" hidden="1" x14ac:dyDescent="0.45">
      <c r="A3986" s="13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>
        <f t="shared" si="62"/>
        <v>9.5</v>
      </c>
    </row>
    <row r="3987" spans="1:17" ht="57" hidden="1" x14ac:dyDescent="0.45">
      <c r="A3987" s="13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>
        <f t="shared" si="62"/>
        <v>33.736842105263158</v>
      </c>
    </row>
    <row r="3988" spans="1:17" ht="42.75" hidden="1" x14ac:dyDescent="0.45">
      <c r="A3988" s="13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>
        <f t="shared" si="62"/>
        <v>37.53846153846154</v>
      </c>
    </row>
    <row r="3989" spans="1:17" ht="42.75" hidden="1" x14ac:dyDescent="0.45">
      <c r="A3989" s="13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>
        <f t="shared" si="62"/>
        <v>11.615384615384615</v>
      </c>
    </row>
    <row r="3990" spans="1:17" ht="28.5" hidden="1" x14ac:dyDescent="0.45">
      <c r="A3990" s="13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>
        <f t="shared" si="62"/>
        <v>8</v>
      </c>
    </row>
    <row r="3991" spans="1:17" ht="42.75" hidden="1" x14ac:dyDescent="0.45">
      <c r="A3991" s="13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t="e">
        <f t="shared" si="62"/>
        <v>#DIV/0!</v>
      </c>
    </row>
    <row r="3992" spans="1:17" ht="42.75" hidden="1" x14ac:dyDescent="0.45">
      <c r="A3992" s="13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>
        <f t="shared" si="62"/>
        <v>23</v>
      </c>
    </row>
    <row r="3993" spans="1:17" ht="28.5" hidden="1" x14ac:dyDescent="0.45">
      <c r="A3993" s="1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>
        <f t="shared" si="62"/>
        <v>100</v>
      </c>
    </row>
    <row r="3994" spans="1:17" ht="42.75" hidden="1" x14ac:dyDescent="0.45">
      <c r="A3994" s="13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>
        <f t="shared" si="62"/>
        <v>60.111111111111114</v>
      </c>
    </row>
    <row r="3995" spans="1:17" ht="42.75" hidden="1" x14ac:dyDescent="0.45">
      <c r="A3995" s="13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>
        <f t="shared" si="62"/>
        <v>3</v>
      </c>
    </row>
    <row r="3996" spans="1:17" ht="42.75" hidden="1" x14ac:dyDescent="0.45">
      <c r="A3996" s="13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>
        <f t="shared" si="62"/>
        <v>5</v>
      </c>
    </row>
    <row r="3997" spans="1:17" ht="42.75" hidden="1" x14ac:dyDescent="0.45">
      <c r="A3997" s="13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>
        <f t="shared" si="62"/>
        <v>17.5</v>
      </c>
    </row>
    <row r="3998" spans="1:17" ht="42.75" hidden="1" x14ac:dyDescent="0.45">
      <c r="A3998" s="13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>
        <f t="shared" si="62"/>
        <v>29.235294117647058</v>
      </c>
    </row>
    <row r="3999" spans="1:17" ht="42.75" hidden="1" x14ac:dyDescent="0.45">
      <c r="A3999" s="13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t="e">
        <f t="shared" si="62"/>
        <v>#DIV/0!</v>
      </c>
    </row>
    <row r="4000" spans="1:17" ht="42.75" hidden="1" x14ac:dyDescent="0.45">
      <c r="A4000" s="13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>
        <f t="shared" si="62"/>
        <v>59.583333333333336</v>
      </c>
    </row>
    <row r="4001" spans="1:17" ht="42.75" hidden="1" x14ac:dyDescent="0.45">
      <c r="A4001" s="13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>
        <f t="shared" si="62"/>
        <v>82.571428571428569</v>
      </c>
    </row>
    <row r="4002" spans="1:17" hidden="1" x14ac:dyDescent="0.45">
      <c r="A4002" s="13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>
        <f t="shared" si="62"/>
        <v>10</v>
      </c>
    </row>
    <row r="4003" spans="1:17" ht="57" hidden="1" x14ac:dyDescent="0.45">
      <c r="A4003" s="1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>
        <f t="shared" si="62"/>
        <v>32.357142857142854</v>
      </c>
    </row>
    <row r="4004" spans="1:17" ht="42.75" hidden="1" x14ac:dyDescent="0.45">
      <c r="A4004" s="13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>
        <f t="shared" si="62"/>
        <v>5.75</v>
      </c>
    </row>
    <row r="4005" spans="1:17" ht="42.75" hidden="1" x14ac:dyDescent="0.45">
      <c r="A4005" s="13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>
        <f t="shared" si="62"/>
        <v>100.5</v>
      </c>
    </row>
    <row r="4006" spans="1:17" hidden="1" x14ac:dyDescent="0.45">
      <c r="A4006" s="13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>
        <f t="shared" si="62"/>
        <v>1</v>
      </c>
    </row>
    <row r="4007" spans="1:17" ht="42.75" hidden="1" x14ac:dyDescent="0.45">
      <c r="A4007" s="13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>
        <f t="shared" si="62"/>
        <v>20</v>
      </c>
    </row>
    <row r="4008" spans="1:17" ht="42.75" hidden="1" x14ac:dyDescent="0.45">
      <c r="A4008" s="13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>
        <f t="shared" si="62"/>
        <v>2</v>
      </c>
    </row>
    <row r="4009" spans="1:17" ht="42.75" hidden="1" x14ac:dyDescent="0.45">
      <c r="A4009" s="13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>
        <f t="shared" si="62"/>
        <v>5</v>
      </c>
    </row>
    <row r="4010" spans="1:17" ht="42.75" hidden="1" x14ac:dyDescent="0.45">
      <c r="A4010" s="13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>
        <f t="shared" si="62"/>
        <v>15</v>
      </c>
    </row>
    <row r="4011" spans="1:17" ht="42.75" hidden="1" x14ac:dyDescent="0.45">
      <c r="A4011" s="13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>
        <f t="shared" si="62"/>
        <v>25</v>
      </c>
    </row>
    <row r="4012" spans="1:17" ht="42.75" hidden="1" x14ac:dyDescent="0.45">
      <c r="A4012" s="13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>
        <f t="shared" si="62"/>
        <v>45.842105263157897</v>
      </c>
    </row>
    <row r="4013" spans="1:17" ht="42.75" hidden="1" x14ac:dyDescent="0.45">
      <c r="A4013" s="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>
        <f t="shared" si="62"/>
        <v>4.75</v>
      </c>
    </row>
    <row r="4014" spans="1:17" ht="57" hidden="1" x14ac:dyDescent="0.45">
      <c r="A4014" s="13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t="e">
        <f t="shared" si="62"/>
        <v>#DIV/0!</v>
      </c>
    </row>
    <row r="4015" spans="1:17" ht="42.75" hidden="1" x14ac:dyDescent="0.45">
      <c r="A4015" s="13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>
        <f t="shared" si="62"/>
        <v>13</v>
      </c>
    </row>
    <row r="4016" spans="1:17" ht="42.75" hidden="1" x14ac:dyDescent="0.45">
      <c r="A4016" s="13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t="e">
        <f t="shared" si="62"/>
        <v>#DIV/0!</v>
      </c>
    </row>
    <row r="4017" spans="1:17" ht="42.75" hidden="1" x14ac:dyDescent="0.45">
      <c r="A4017" s="13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>
        <f t="shared" si="62"/>
        <v>1</v>
      </c>
    </row>
    <row r="4018" spans="1:17" ht="42.75" hidden="1" x14ac:dyDescent="0.45">
      <c r="A4018" s="13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>
        <f t="shared" si="62"/>
        <v>10</v>
      </c>
    </row>
    <row r="4019" spans="1:17" ht="42.75" hidden="1" x14ac:dyDescent="0.45">
      <c r="A4019" s="13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>
        <f t="shared" si="62"/>
        <v>52.5</v>
      </c>
    </row>
    <row r="4020" spans="1:17" ht="28.5" hidden="1" x14ac:dyDescent="0.45">
      <c r="A4020" s="13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>
        <f t="shared" si="62"/>
        <v>32.5</v>
      </c>
    </row>
    <row r="4021" spans="1:17" ht="42.75" hidden="1" x14ac:dyDescent="0.45">
      <c r="A4021" s="13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>
        <f t="shared" si="62"/>
        <v>7.25</v>
      </c>
    </row>
    <row r="4022" spans="1:17" ht="42.75" hidden="1" x14ac:dyDescent="0.45">
      <c r="A4022" s="13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>
        <f t="shared" si="62"/>
        <v>33.333333333333336</v>
      </c>
    </row>
    <row r="4023" spans="1:17" ht="42.75" hidden="1" x14ac:dyDescent="0.45">
      <c r="A4023" s="1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>
        <f t="shared" si="62"/>
        <v>62.5</v>
      </c>
    </row>
    <row r="4024" spans="1:17" ht="28.5" hidden="1" x14ac:dyDescent="0.45">
      <c r="A4024" s="13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>
        <f t="shared" si="62"/>
        <v>63.558375634517766</v>
      </c>
    </row>
    <row r="4025" spans="1:17" ht="42.75" hidden="1" x14ac:dyDescent="0.45">
      <c r="A4025" s="13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t="e">
        <f t="shared" si="62"/>
        <v>#DIV/0!</v>
      </c>
    </row>
    <row r="4026" spans="1:17" ht="42.75" hidden="1" x14ac:dyDescent="0.45">
      <c r="A4026" s="13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>
        <f t="shared" si="62"/>
        <v>10</v>
      </c>
    </row>
    <row r="4027" spans="1:17" ht="42.75" hidden="1" x14ac:dyDescent="0.45">
      <c r="A4027" s="13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>
        <f t="shared" si="62"/>
        <v>62.5</v>
      </c>
    </row>
    <row r="4028" spans="1:17" ht="42.75" hidden="1" x14ac:dyDescent="0.45">
      <c r="A4028" s="13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t="e">
        <f t="shared" si="62"/>
        <v>#DIV/0!</v>
      </c>
    </row>
    <row r="4029" spans="1:17" ht="42.75" hidden="1" x14ac:dyDescent="0.45">
      <c r="A4029" s="13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>
        <f t="shared" si="62"/>
        <v>30.714285714285715</v>
      </c>
    </row>
    <row r="4030" spans="1:17" ht="42.75" hidden="1" x14ac:dyDescent="0.45">
      <c r="A4030" s="13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>
        <f t="shared" si="62"/>
        <v>51</v>
      </c>
    </row>
    <row r="4031" spans="1:17" ht="42.75" hidden="1" x14ac:dyDescent="0.45">
      <c r="A4031" s="13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t="e">
        <f t="shared" si="62"/>
        <v>#DIV/0!</v>
      </c>
    </row>
    <row r="4032" spans="1:17" ht="42.75" hidden="1" x14ac:dyDescent="0.45">
      <c r="A4032" s="13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>
        <f t="shared" si="62"/>
        <v>66.666666666666671</v>
      </c>
    </row>
    <row r="4033" spans="1:17" ht="42.75" hidden="1" x14ac:dyDescent="0.45">
      <c r="A4033" s="1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t="e">
        <f t="shared" si="62"/>
        <v>#DIV/0!</v>
      </c>
    </row>
    <row r="4034" spans="1:17" ht="42.75" hidden="1" x14ac:dyDescent="0.45">
      <c r="A4034" s="13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>
        <f t="shared" si="62"/>
        <v>59</v>
      </c>
    </row>
    <row r="4035" spans="1:17" ht="42.75" hidden="1" x14ac:dyDescent="0.45">
      <c r="A4035" s="13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>
        <f t="shared" ref="Q4035:Q4098" si="63">AVERAGE(E4035/L4035)</f>
        <v>65.340319148936175</v>
      </c>
    </row>
    <row r="4036" spans="1:17" ht="42.75" hidden="1" x14ac:dyDescent="0.45">
      <c r="A4036" s="13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>
        <f t="shared" si="63"/>
        <v>100</v>
      </c>
    </row>
    <row r="4037" spans="1:17" ht="28.5" hidden="1" x14ac:dyDescent="0.45">
      <c r="A4037" s="13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>
        <f t="shared" si="63"/>
        <v>147.4</v>
      </c>
    </row>
    <row r="4038" spans="1:17" ht="42.75" hidden="1" x14ac:dyDescent="0.45">
      <c r="A4038" s="13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>
        <f t="shared" si="63"/>
        <v>166.05882352941177</v>
      </c>
    </row>
    <row r="4039" spans="1:17" ht="42.75" hidden="1" x14ac:dyDescent="0.45">
      <c r="A4039" s="13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>
        <f t="shared" si="63"/>
        <v>40</v>
      </c>
    </row>
    <row r="4040" spans="1:17" ht="42.75" hidden="1" x14ac:dyDescent="0.45">
      <c r="A4040" s="13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>
        <f t="shared" si="63"/>
        <v>75.25</v>
      </c>
    </row>
    <row r="4041" spans="1:17" ht="42.75" hidden="1" x14ac:dyDescent="0.45">
      <c r="A4041" s="13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>
        <f t="shared" si="63"/>
        <v>60</v>
      </c>
    </row>
    <row r="4042" spans="1:17" ht="42.75" hidden="1" x14ac:dyDescent="0.45">
      <c r="A4042" s="13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>
        <f t="shared" si="63"/>
        <v>1250</v>
      </c>
    </row>
    <row r="4043" spans="1:17" ht="28.5" hidden="1" x14ac:dyDescent="0.45">
      <c r="A4043" s="1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>
        <f t="shared" si="63"/>
        <v>10.5</v>
      </c>
    </row>
    <row r="4044" spans="1:17" ht="42.75" hidden="1" x14ac:dyDescent="0.45">
      <c r="A4044" s="13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>
        <f t="shared" si="63"/>
        <v>7</v>
      </c>
    </row>
    <row r="4045" spans="1:17" ht="42.75" hidden="1" x14ac:dyDescent="0.45">
      <c r="A4045" s="13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t="e">
        <f t="shared" si="63"/>
        <v>#DIV/0!</v>
      </c>
    </row>
    <row r="4046" spans="1:17" ht="42.75" hidden="1" x14ac:dyDescent="0.45">
      <c r="A4046" s="13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>
        <f t="shared" si="63"/>
        <v>56.25</v>
      </c>
    </row>
    <row r="4047" spans="1:17" ht="42.75" hidden="1" x14ac:dyDescent="0.45">
      <c r="A4047" s="13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>
        <f t="shared" si="63"/>
        <v>1</v>
      </c>
    </row>
    <row r="4048" spans="1:17" ht="42.75" hidden="1" x14ac:dyDescent="0.45">
      <c r="A4048" s="13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>
        <f t="shared" si="63"/>
        <v>38.333333333333336</v>
      </c>
    </row>
    <row r="4049" spans="1:17" ht="42.75" hidden="1" x14ac:dyDescent="0.45">
      <c r="A4049" s="13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>
        <f t="shared" si="63"/>
        <v>27.5</v>
      </c>
    </row>
    <row r="4050" spans="1:17" ht="42.75" hidden="1" x14ac:dyDescent="0.45">
      <c r="A4050" s="13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>
        <f t="shared" si="63"/>
        <v>32.978021978021978</v>
      </c>
    </row>
    <row r="4051" spans="1:17" ht="42.75" hidden="1" x14ac:dyDescent="0.45">
      <c r="A4051" s="13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>
        <f t="shared" si="63"/>
        <v>16</v>
      </c>
    </row>
    <row r="4052" spans="1:17" ht="42.75" hidden="1" x14ac:dyDescent="0.45">
      <c r="A4052" s="13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>
        <f t="shared" si="63"/>
        <v>1</v>
      </c>
    </row>
    <row r="4053" spans="1:17" ht="42.75" hidden="1" x14ac:dyDescent="0.45">
      <c r="A4053" s="1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t="e">
        <f t="shared" si="63"/>
        <v>#DIV/0!</v>
      </c>
    </row>
    <row r="4054" spans="1:17" ht="57" hidden="1" x14ac:dyDescent="0.45">
      <c r="A4054" s="13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>
        <f t="shared" si="63"/>
        <v>86.615384615384613</v>
      </c>
    </row>
    <row r="4055" spans="1:17" ht="42.75" hidden="1" x14ac:dyDescent="0.45">
      <c r="A4055" s="13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>
        <f t="shared" si="63"/>
        <v>55</v>
      </c>
    </row>
    <row r="4056" spans="1:17" ht="42.75" hidden="1" x14ac:dyDescent="0.45">
      <c r="A4056" s="13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t="e">
        <f t="shared" si="63"/>
        <v>#DIV/0!</v>
      </c>
    </row>
    <row r="4057" spans="1:17" ht="42.75" hidden="1" x14ac:dyDescent="0.45">
      <c r="A4057" s="13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>
        <f t="shared" si="63"/>
        <v>41.952380952380949</v>
      </c>
    </row>
    <row r="4058" spans="1:17" ht="42.75" hidden="1" x14ac:dyDescent="0.45">
      <c r="A4058" s="13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>
        <f t="shared" si="63"/>
        <v>88.333333333333329</v>
      </c>
    </row>
    <row r="4059" spans="1:17" ht="42.75" hidden="1" x14ac:dyDescent="0.45">
      <c r="A4059" s="13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>
        <f t="shared" si="63"/>
        <v>129.16666666666666</v>
      </c>
    </row>
    <row r="4060" spans="1:17" ht="42.75" hidden="1" x14ac:dyDescent="0.45">
      <c r="A4060" s="13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>
        <f t="shared" si="63"/>
        <v>23.75</v>
      </c>
    </row>
    <row r="4061" spans="1:17" ht="42.75" hidden="1" x14ac:dyDescent="0.45">
      <c r="A4061" s="13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>
        <f t="shared" si="63"/>
        <v>35.714285714285715</v>
      </c>
    </row>
    <row r="4062" spans="1:17" ht="42.75" hidden="1" x14ac:dyDescent="0.45">
      <c r="A4062" s="13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>
        <f t="shared" si="63"/>
        <v>57</v>
      </c>
    </row>
    <row r="4063" spans="1:17" ht="28.5" hidden="1" x14ac:dyDescent="0.45">
      <c r="A4063" s="1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t="e">
        <f t="shared" si="63"/>
        <v>#DIV/0!</v>
      </c>
    </row>
    <row r="4064" spans="1:17" ht="42.75" hidden="1" x14ac:dyDescent="0.45">
      <c r="A4064" s="13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>
        <f t="shared" si="63"/>
        <v>163.33333333333334</v>
      </c>
    </row>
    <row r="4065" spans="1:17" ht="42.75" hidden="1" x14ac:dyDescent="0.45">
      <c r="A4065" s="13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>
        <f t="shared" si="63"/>
        <v>15</v>
      </c>
    </row>
    <row r="4066" spans="1:17" ht="42.75" hidden="1" x14ac:dyDescent="0.45">
      <c r="A4066" s="13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>
        <f t="shared" si="63"/>
        <v>64.166666666666671</v>
      </c>
    </row>
    <row r="4067" spans="1:17" ht="28.5" hidden="1" x14ac:dyDescent="0.45">
      <c r="A4067" s="13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>
        <f t="shared" si="63"/>
        <v>6.75</v>
      </c>
    </row>
    <row r="4068" spans="1:17" ht="57" hidden="1" x14ac:dyDescent="0.45">
      <c r="A4068" s="13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>
        <f t="shared" si="63"/>
        <v>25</v>
      </c>
    </row>
    <row r="4069" spans="1:17" ht="42.75" hidden="1" x14ac:dyDescent="0.45">
      <c r="A4069" s="13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>
        <f t="shared" si="63"/>
        <v>179.11764705882354</v>
      </c>
    </row>
    <row r="4070" spans="1:17" ht="28.5" hidden="1" x14ac:dyDescent="0.45">
      <c r="A4070" s="13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>
        <f t="shared" si="63"/>
        <v>34.950000000000003</v>
      </c>
    </row>
    <row r="4071" spans="1:17" ht="42.75" hidden="1" x14ac:dyDescent="0.45">
      <c r="A4071" s="13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>
        <f t="shared" si="63"/>
        <v>33.07692307692308</v>
      </c>
    </row>
    <row r="4072" spans="1:17" ht="28.5" hidden="1" x14ac:dyDescent="0.45">
      <c r="A4072" s="13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>
        <f t="shared" si="63"/>
        <v>27.5</v>
      </c>
    </row>
    <row r="4073" spans="1:17" ht="57" hidden="1" x14ac:dyDescent="0.45">
      <c r="A4073" s="1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t="e">
        <f t="shared" si="63"/>
        <v>#DIV/0!</v>
      </c>
    </row>
    <row r="4074" spans="1:17" ht="57" hidden="1" x14ac:dyDescent="0.45">
      <c r="A4074" s="13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>
        <f t="shared" si="63"/>
        <v>2</v>
      </c>
    </row>
    <row r="4075" spans="1:17" ht="42.75" hidden="1" x14ac:dyDescent="0.45">
      <c r="A4075" s="13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>
        <f t="shared" si="63"/>
        <v>18.5</v>
      </c>
    </row>
    <row r="4076" spans="1:17" ht="42.75" hidden="1" x14ac:dyDescent="0.45">
      <c r="A4076" s="13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>
        <f t="shared" si="63"/>
        <v>35</v>
      </c>
    </row>
    <row r="4077" spans="1:17" ht="42.75" hidden="1" x14ac:dyDescent="0.45">
      <c r="A4077" s="13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>
        <f t="shared" si="63"/>
        <v>44.307692307692307</v>
      </c>
    </row>
    <row r="4078" spans="1:17" ht="42.75" hidden="1" x14ac:dyDescent="0.45">
      <c r="A4078" s="13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t="e">
        <f t="shared" si="63"/>
        <v>#DIV/0!</v>
      </c>
    </row>
    <row r="4079" spans="1:17" ht="42.75" hidden="1" x14ac:dyDescent="0.45">
      <c r="A4079" s="13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>
        <f t="shared" si="63"/>
        <v>222.5</v>
      </c>
    </row>
    <row r="4080" spans="1:17" ht="42.75" hidden="1" x14ac:dyDescent="0.45">
      <c r="A4080" s="13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t="e">
        <f t="shared" si="63"/>
        <v>#DIV/0!</v>
      </c>
    </row>
    <row r="4081" spans="1:17" ht="42.75" hidden="1" x14ac:dyDescent="0.45">
      <c r="A4081" s="13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>
        <f t="shared" si="63"/>
        <v>5</v>
      </c>
    </row>
    <row r="4082" spans="1:17" ht="42.75" hidden="1" x14ac:dyDescent="0.45">
      <c r="A4082" s="13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t="e">
        <f t="shared" si="63"/>
        <v>#DIV/0!</v>
      </c>
    </row>
    <row r="4083" spans="1:17" ht="42.75" hidden="1" x14ac:dyDescent="0.45">
      <c r="A4083" s="1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>
        <f t="shared" si="63"/>
        <v>29.166666666666668</v>
      </c>
    </row>
    <row r="4084" spans="1:17" ht="42.75" hidden="1" x14ac:dyDescent="0.45">
      <c r="A4084" s="13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>
        <f t="shared" si="63"/>
        <v>1.5</v>
      </c>
    </row>
    <row r="4085" spans="1:17" ht="42.75" hidden="1" x14ac:dyDescent="0.45">
      <c r="A4085" s="13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>
        <f t="shared" si="63"/>
        <v>126.5</v>
      </c>
    </row>
    <row r="4086" spans="1:17" ht="57" hidden="1" x14ac:dyDescent="0.45">
      <c r="A4086" s="13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>
        <f t="shared" si="63"/>
        <v>10</v>
      </c>
    </row>
    <row r="4087" spans="1:17" ht="42.75" hidden="1" x14ac:dyDescent="0.45">
      <c r="A4087" s="13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>
        <f t="shared" si="63"/>
        <v>10</v>
      </c>
    </row>
    <row r="4088" spans="1:17" ht="42.75" hidden="1" x14ac:dyDescent="0.45">
      <c r="A4088" s="13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>
        <f t="shared" si="63"/>
        <v>9.4</v>
      </c>
    </row>
    <row r="4089" spans="1:17" hidden="1" x14ac:dyDescent="0.45">
      <c r="A4089" s="13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t="e">
        <f t="shared" si="63"/>
        <v>#DIV/0!</v>
      </c>
    </row>
    <row r="4090" spans="1:17" ht="42.75" hidden="1" x14ac:dyDescent="0.45">
      <c r="A4090" s="13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>
        <f t="shared" si="63"/>
        <v>72</v>
      </c>
    </row>
    <row r="4091" spans="1:17" ht="42.75" hidden="1" x14ac:dyDescent="0.45">
      <c r="A4091" s="13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>
        <f t="shared" si="63"/>
        <v>30</v>
      </c>
    </row>
    <row r="4092" spans="1:17" ht="42.75" hidden="1" x14ac:dyDescent="0.45">
      <c r="A4092" s="13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>
        <f t="shared" si="63"/>
        <v>10.666666666666666</v>
      </c>
    </row>
    <row r="4093" spans="1:17" ht="42.75" hidden="1" x14ac:dyDescent="0.45">
      <c r="A4093" s="1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>
        <f t="shared" si="63"/>
        <v>25.5</v>
      </c>
    </row>
    <row r="4094" spans="1:17" ht="42.75" hidden="1" x14ac:dyDescent="0.45">
      <c r="A4094" s="13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>
        <f t="shared" si="63"/>
        <v>20</v>
      </c>
    </row>
    <row r="4095" spans="1:17" ht="42.75" hidden="1" x14ac:dyDescent="0.45">
      <c r="A4095" s="13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>
        <f t="shared" si="63"/>
        <v>15</v>
      </c>
    </row>
    <row r="4096" spans="1:17" ht="42.75" hidden="1" x14ac:dyDescent="0.45">
      <c r="A4096" s="13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>
        <f t="shared" si="63"/>
        <v>91.25</v>
      </c>
    </row>
    <row r="4097" spans="1:17" ht="28.5" hidden="1" x14ac:dyDescent="0.45">
      <c r="A4097" s="13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>
        <f t="shared" si="63"/>
        <v>800</v>
      </c>
    </row>
    <row r="4098" spans="1:17" ht="42.75" hidden="1" x14ac:dyDescent="0.45">
      <c r="A4098" s="13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>
        <f t="shared" si="63"/>
        <v>80</v>
      </c>
    </row>
    <row r="4099" spans="1:17" ht="42.75" hidden="1" x14ac:dyDescent="0.45">
      <c r="A4099" s="13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t="e">
        <f t="shared" ref="Q4099:Q4115" si="64">AVERAGE(E4099/L4099)</f>
        <v>#DIV/0!</v>
      </c>
    </row>
    <row r="4100" spans="1:17" ht="42.75" hidden="1" x14ac:dyDescent="0.45">
      <c r="A4100" s="13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t="e">
        <f t="shared" si="64"/>
        <v>#DIV/0!</v>
      </c>
    </row>
    <row r="4101" spans="1:17" ht="42.75" hidden="1" x14ac:dyDescent="0.45">
      <c r="A4101" s="13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>
        <f t="shared" si="64"/>
        <v>50</v>
      </c>
    </row>
    <row r="4102" spans="1:17" ht="28.5" hidden="1" x14ac:dyDescent="0.45">
      <c r="A4102" s="13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t="e">
        <f t="shared" si="64"/>
        <v>#DIV/0!</v>
      </c>
    </row>
    <row r="4103" spans="1:17" ht="42.75" hidden="1" x14ac:dyDescent="0.45">
      <c r="A4103" s="1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t="e">
        <f t="shared" si="64"/>
        <v>#DIV/0!</v>
      </c>
    </row>
    <row r="4104" spans="1:17" ht="42.75" hidden="1" x14ac:dyDescent="0.45">
      <c r="A4104" s="13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>
        <f t="shared" si="64"/>
        <v>22.833333333333332</v>
      </c>
    </row>
    <row r="4105" spans="1:17" ht="42.75" hidden="1" x14ac:dyDescent="0.45">
      <c r="A4105" s="13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>
        <f t="shared" si="64"/>
        <v>16.666666666666668</v>
      </c>
    </row>
    <row r="4106" spans="1:17" ht="42.75" hidden="1" x14ac:dyDescent="0.45">
      <c r="A4106" s="13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>
        <f t="shared" si="64"/>
        <v>45.785714285714285</v>
      </c>
    </row>
    <row r="4107" spans="1:17" ht="42.75" hidden="1" x14ac:dyDescent="0.45">
      <c r="A4107" s="13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>
        <f t="shared" si="64"/>
        <v>383.33333333333331</v>
      </c>
    </row>
    <row r="4108" spans="1:17" ht="42.75" hidden="1" x14ac:dyDescent="0.45">
      <c r="A4108" s="13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>
        <f t="shared" si="64"/>
        <v>106.96969696969697</v>
      </c>
    </row>
    <row r="4109" spans="1:17" ht="42.75" hidden="1" x14ac:dyDescent="0.45">
      <c r="A4109" s="13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>
        <f t="shared" si="64"/>
        <v>10.25</v>
      </c>
    </row>
    <row r="4110" spans="1:17" ht="42.75" hidden="1" x14ac:dyDescent="0.45">
      <c r="A4110" s="13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>
        <f t="shared" si="64"/>
        <v>59</v>
      </c>
    </row>
    <row r="4111" spans="1:17" ht="42.75" hidden="1" x14ac:dyDescent="0.45">
      <c r="A4111" s="13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t="e">
        <f t="shared" si="64"/>
        <v>#DIV/0!</v>
      </c>
    </row>
    <row r="4112" spans="1:17" ht="42.75" hidden="1" x14ac:dyDescent="0.45">
      <c r="A4112" s="13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>
        <f t="shared" si="64"/>
        <v>14.333333333333334</v>
      </c>
    </row>
    <row r="4113" spans="1:17" ht="42.75" hidden="1" x14ac:dyDescent="0.45">
      <c r="A4113" s="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>
        <f t="shared" si="64"/>
        <v>15.666666666666666</v>
      </c>
    </row>
    <row r="4114" spans="1:17" ht="42.75" hidden="1" x14ac:dyDescent="0.45">
      <c r="A4114" s="13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>
        <f t="shared" si="64"/>
        <v>1</v>
      </c>
    </row>
    <row r="4115" spans="1:17" ht="42.75" hidden="1" x14ac:dyDescent="0.45">
      <c r="A4115" s="13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>
        <f t="shared" si="64"/>
        <v>1</v>
      </c>
    </row>
  </sheetData>
  <autoFilter ref="A1:Q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5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67F8F-3EDC-4AFE-A03E-77AC57B69FC2}">
  <dimension ref="A1:I17"/>
  <sheetViews>
    <sheetView tabSelected="1" workbookViewId="0">
      <selection activeCell="A20" sqref="A20"/>
    </sheetView>
  </sheetViews>
  <sheetFormatPr defaultRowHeight="14.25" x14ac:dyDescent="0.45"/>
  <cols>
    <col min="1" max="1" width="19.265625" customWidth="1"/>
    <col min="2" max="2" width="11.59765625" style="13" customWidth="1"/>
    <col min="3" max="9" width="19.73046875" customWidth="1"/>
  </cols>
  <sheetData>
    <row r="1" spans="1:9" x14ac:dyDescent="0.45">
      <c r="B1" s="1" t="s">
        <v>8387</v>
      </c>
      <c r="C1" s="1" t="s">
        <v>8379</v>
      </c>
      <c r="D1" s="1" t="s">
        <v>8380</v>
      </c>
      <c r="E1" s="1" t="s">
        <v>8381</v>
      </c>
      <c r="F1" s="1" t="s">
        <v>8382</v>
      </c>
      <c r="G1" s="1" t="s">
        <v>8385</v>
      </c>
      <c r="H1" s="1" t="s">
        <v>8383</v>
      </c>
      <c r="I1" s="1" t="s">
        <v>8384</v>
      </c>
    </row>
    <row r="2" spans="1:9" x14ac:dyDescent="0.45">
      <c r="A2" t="s">
        <v>8388</v>
      </c>
      <c r="B2" s="13">
        <f>COUNTIF('ENHANCED DATA'!$T$2:$T$4115,1)</f>
        <v>461</v>
      </c>
      <c r="C2">
        <f>COUNTIF('ENHANCED DATA'!$U$2:$U$4115,1)*AND('ENHANCED DATA'!$T$2:$T$4115,1)</f>
        <v>2185</v>
      </c>
      <c r="D2">
        <f>COUNTIF('ENHANCED DATA'!$V$2:$V$4115,'OUTCOMES BASED ON GOAL'!R11)*AND('ENHANCED DATA'!$T$2:$T$4115,2)</f>
        <v>2584</v>
      </c>
      <c r="E2">
        <f>COUNTIF('ENHANCED DATA'!$W$2:$W$4115,'OUTCOMES BASED ON GOAL'!S11)*AND('ENHANCED DATA'!$T$2:$T$4115,1)</f>
        <v>4114</v>
      </c>
    </row>
    <row r="3" spans="1:9" x14ac:dyDescent="0.45">
      <c r="A3" t="s">
        <v>8389</v>
      </c>
      <c r="B3" s="13">
        <f>COUNTIF('ENHANCED DATA'!$T$2:$T$4115,2)</f>
        <v>1425</v>
      </c>
      <c r="C3">
        <f>COUNTIF('ENHANCED DATA'!$U$2:$U$4115,1)*AND('ENHANCED DATA'!$T$2:$T$4115,1)</f>
        <v>2185</v>
      </c>
      <c r="D3">
        <f>COUNTIF('ENHANCED DATA'!$V$2:$V$4115,'OUTCOMES BASED ON GOAL'!R12)*AND('ENHANCED DATA'!$T$2:$T$4115,2)</f>
        <v>2584</v>
      </c>
      <c r="E3">
        <f>COUNTIF('ENHANCED DATA'!$W$2:$W$4115,'OUTCOMES BASED ON GOAL'!S12)*AND('ENHANCED DATA'!$T$2:$T$4115,1)</f>
        <v>4114</v>
      </c>
    </row>
    <row r="4" spans="1:9" x14ac:dyDescent="0.45">
      <c r="A4" t="s">
        <v>8390</v>
      </c>
      <c r="B4" s="13">
        <f>COUNTIF('ENHANCED DATA'!$T$2:$T$4115,3)</f>
        <v>722</v>
      </c>
      <c r="C4">
        <f>COUNTIF('ENHANCED DATA'!$U$2:$U$4115,1)*AND('ENHANCED DATA'!$T$2:$T$4115,1)</f>
        <v>2185</v>
      </c>
      <c r="D4">
        <f>COUNTIF('ENHANCED DATA'!$V$2:$V$4115,'OUTCOMES BASED ON GOAL'!R13)*AND('ENHANCED DATA'!$T$2:$T$4115,3)</f>
        <v>2584</v>
      </c>
      <c r="E4">
        <f>COUNTIF('ENHANCED DATA'!$W$2:$W$4115,'OUTCOMES BASED ON GOAL'!S13)*AND('ENHANCED DATA'!$T$2:$T$4115,1)</f>
        <v>4114</v>
      </c>
    </row>
    <row r="5" spans="1:9" x14ac:dyDescent="0.45">
      <c r="A5" t="s">
        <v>8391</v>
      </c>
      <c r="B5" s="13">
        <f>COUNTIF('ENHANCED DATA'!$T$2:$T$4115,4)</f>
        <v>361</v>
      </c>
      <c r="C5">
        <f>COUNTIF('ENHANCED DATA'!$U$2:$U$4115,1)*AND('ENHANCED DATA'!$T$2:$T$4115,1)</f>
        <v>2185</v>
      </c>
      <c r="D5">
        <f>COUNTIF('ENHANCED DATA'!$V$2:$V$4115,'OUTCOMES BASED ON GOAL'!R14)*AND('ENHANCED DATA'!$T$2:$T$4115,4)</f>
        <v>2584</v>
      </c>
      <c r="E5">
        <f>COUNTIF('ENHANCED DATA'!$W$2:$W$4115,'OUTCOMES BASED ON GOAL'!S14)*AND('ENHANCED DATA'!$T$2:$T$4115,1)</f>
        <v>4114</v>
      </c>
    </row>
    <row r="6" spans="1:9" x14ac:dyDescent="0.45">
      <c r="A6" t="s">
        <v>8392</v>
      </c>
      <c r="B6" s="13">
        <f>COUNTIF('ENHANCED DATA'!$T$2:$T$4115,5)</f>
        <v>205</v>
      </c>
      <c r="C6">
        <f>COUNTIF('ENHANCED DATA'!$U$2:$U$4115,1)*AND('ENHANCED DATA'!$T$2:$T$4115,1)</f>
        <v>2185</v>
      </c>
      <c r="D6">
        <f>COUNTIF('ENHANCED DATA'!$V$2:$V$4115,'OUTCOMES BASED ON GOAL'!R15)*AND('ENHANCED DATA'!$T$2:$T$4115,5)</f>
        <v>2584</v>
      </c>
      <c r="E6">
        <f>COUNTIF('ENHANCED DATA'!$W$2:$W$4115,'OUTCOMES BASED ON GOAL'!S15)*AND('ENHANCED DATA'!$T$2:$T$4115,1)</f>
        <v>4114</v>
      </c>
    </row>
    <row r="7" spans="1:9" x14ac:dyDescent="0.45">
      <c r="A7" t="s">
        <v>8393</v>
      </c>
      <c r="B7" s="13">
        <f>COUNTIF('ENHANCED DATA'!$T$2:$T$4115,6)</f>
        <v>149</v>
      </c>
      <c r="C7">
        <f>COUNTIF('ENHANCED DATA'!$U$2:$U$4115,1)*AND('ENHANCED DATA'!$T$2:$T$4115,1)</f>
        <v>2185</v>
      </c>
      <c r="D7">
        <f>COUNTIF('ENHANCED DATA'!$V$2:$V$4115,'OUTCOMES BASED ON GOAL'!R16)*AND('ENHANCED DATA'!$T$2:$T$4115,1)</f>
        <v>2584</v>
      </c>
      <c r="E7">
        <f>COUNTIF('ENHANCED DATA'!$W$2:$W$4115,'OUTCOMES BASED ON GOAL'!S16)*AND('ENHANCED DATA'!$T$2:$T$4115,1)</f>
        <v>4114</v>
      </c>
    </row>
    <row r="8" spans="1:9" x14ac:dyDescent="0.45">
      <c r="A8" t="s">
        <v>8394</v>
      </c>
      <c r="B8" s="13">
        <f>COUNTIF('ENHANCED DATA'!$T$2:$T$4115,7)</f>
        <v>138</v>
      </c>
      <c r="C8">
        <f>COUNTIF('ENHANCED DATA'!$U$2:$U$4115,1)*AND('ENHANCED DATA'!$T$2:$T$4115,1)</f>
        <v>2185</v>
      </c>
      <c r="D8">
        <f>COUNTIF('ENHANCED DATA'!$V$2:$V$4115,'OUTCOMES BASED ON GOAL'!R17)*AND('ENHANCED DATA'!$T$2:$T$4115,1)</f>
        <v>2584</v>
      </c>
      <c r="E8">
        <f>COUNTIF('ENHANCED DATA'!$W$2:$W$4115,'OUTCOMES BASED ON GOAL'!S17)*AND('ENHANCED DATA'!$T$2:$T$4115,1)</f>
        <v>4114</v>
      </c>
    </row>
    <row r="9" spans="1:9" x14ac:dyDescent="0.45">
      <c r="A9" t="s">
        <v>8395</v>
      </c>
      <c r="B9" s="13">
        <f>COUNTIF('ENHANCED DATA'!$T$2:$T$4115,8)</f>
        <v>84</v>
      </c>
      <c r="C9">
        <f>COUNTIF('ENHANCED DATA'!$U$2:$U$4115,1)*AND('ENHANCED DATA'!$T$2:$T$4115,1)</f>
        <v>2185</v>
      </c>
      <c r="D9">
        <f>COUNTIF('ENHANCED DATA'!$V$2:$V$4115,'OUTCOMES BASED ON GOAL'!R18)*AND('ENHANCED DATA'!$T$2:$T$4115,1)</f>
        <v>2584</v>
      </c>
      <c r="E9">
        <f>COUNTIF('ENHANCED DATA'!$W$2:$W$4115,'OUTCOMES BASED ON GOAL'!S18)*AND('ENHANCED DATA'!$T$2:$T$4115,1)</f>
        <v>4114</v>
      </c>
    </row>
    <row r="10" spans="1:9" x14ac:dyDescent="0.45">
      <c r="A10" t="s">
        <v>8396</v>
      </c>
      <c r="B10" s="13">
        <f>COUNTIF('ENHANCED DATA'!$T$2:$T$4115,9)</f>
        <v>55</v>
      </c>
      <c r="C10">
        <f>COUNTIF('ENHANCED DATA'!$U$2:$U$4115,1)*AND('ENHANCED DATA'!$T$2:$T$4115,1)</f>
        <v>2185</v>
      </c>
      <c r="D10">
        <f>COUNTIF('ENHANCED DATA'!$V$2:$V$4115,'OUTCOMES BASED ON GOAL'!R19)*AND('ENHANCED DATA'!$T$2:$T$4115,1)</f>
        <v>2584</v>
      </c>
      <c r="E10">
        <f>COUNTIF('ENHANCED DATA'!$W$2:$W$4115,'OUTCOMES BASED ON GOAL'!S19)*AND('ENHANCED DATA'!$T$2:$T$4115,1)</f>
        <v>4114</v>
      </c>
    </row>
    <row r="11" spans="1:9" x14ac:dyDescent="0.45">
      <c r="A11" t="s">
        <v>8397</v>
      </c>
      <c r="B11" s="13">
        <f>COUNTIF('ENHANCED DATA'!$T$2:$T$4115,10)</f>
        <v>44</v>
      </c>
      <c r="C11">
        <f>COUNTIF('ENHANCED DATA'!$U$2:$U$4115,1)*AND('ENHANCED DATA'!$T$2:$T$4115,1)</f>
        <v>2185</v>
      </c>
      <c r="D11">
        <f>COUNTIF('ENHANCED DATA'!$V$2:$V$4115,'OUTCOMES BASED ON GOAL'!R20)*AND('ENHANCED DATA'!$T$2:$T$4115,1)</f>
        <v>2584</v>
      </c>
      <c r="E11">
        <f>COUNTIF('ENHANCED DATA'!$W$2:$W$4115,'OUTCOMES BASED ON GOAL'!S20)*AND('ENHANCED DATA'!$T$2:$T$4115,1)</f>
        <v>4114</v>
      </c>
    </row>
    <row r="12" spans="1:9" x14ac:dyDescent="0.45">
      <c r="A12" t="s">
        <v>8398</v>
      </c>
      <c r="B12" s="13">
        <f>COUNTIF('ENHANCED DATA'!$T$2:$T$4115,11)</f>
        <v>21</v>
      </c>
      <c r="C12">
        <f>COUNTIF('ENHANCED DATA'!$U$2:$U$4115,1)*AND('ENHANCED DATA'!$T$2:$T$4115,1)</f>
        <v>2185</v>
      </c>
      <c r="D12">
        <f>COUNTIF('ENHANCED DATA'!$V$2:$V$4115,'OUTCOMES BASED ON GOAL'!R21)*AND('ENHANCED DATA'!$T$2:$T$4115,1)</f>
        <v>2584</v>
      </c>
      <c r="E12">
        <f>COUNTIF('ENHANCED DATA'!$W$2:$W$4115,'OUTCOMES BASED ON GOAL'!S21)*AND('ENHANCED DATA'!$T$2:$T$4115,1)</f>
        <v>4114</v>
      </c>
    </row>
    <row r="13" spans="1:9" x14ac:dyDescent="0.45">
      <c r="A13" t="s">
        <v>8399</v>
      </c>
      <c r="B13" s="13">
        <f>COUNTIF('ENHANCED DATA'!$T$2:$T$4115,12)</f>
        <v>449</v>
      </c>
      <c r="C13">
        <f>COUNTIF('ENHANCED DATA'!$U$2:$U$4115,1)*AND('ENHANCED DATA'!$T$2:$T$4115,1)</f>
        <v>2185</v>
      </c>
      <c r="D13">
        <f>COUNTIF('ENHANCED DATA'!$V$2:$V$4115,'OUTCOMES BASED ON GOAL'!R22)*AND('ENHANCED DATA'!$T$2:$T$4115,1)</f>
        <v>2584</v>
      </c>
      <c r="E13">
        <f>COUNTIF('ENHANCED DATA'!$W$2:$W$4115,'OUTCOMES BASED ON GOAL'!S22)*AND('ENHANCED DATA'!$T$2:$T$4115,1)</f>
        <v>4114</v>
      </c>
    </row>
    <row r="14" spans="1:9" x14ac:dyDescent="0.45">
      <c r="B14" s="13" t="s">
        <v>8400</v>
      </c>
      <c r="C14">
        <f>COUNTIF('ENHANCED DATA'!U2:U4115, 1)</f>
        <v>2185</v>
      </c>
      <c r="D14">
        <f>COUNTIF('ENHANCED DATA'!V2:V4115, 1)</f>
        <v>1530</v>
      </c>
      <c r="E14">
        <f>COUNTIF('ENHANCED DATA'!W2:W4115, 1)</f>
        <v>0</v>
      </c>
      <c r="F14">
        <f>COUNT('ENHANCED DATA'!A2:A4115)</f>
        <v>4114</v>
      </c>
      <c r="G14" s="20">
        <f>C14/F14</f>
        <v>0.53111327175498302</v>
      </c>
      <c r="H14" s="20">
        <f>D14/F14</f>
        <v>0.37190082644628097</v>
      </c>
      <c r="I14" s="20">
        <f>(E14/F14)</f>
        <v>0</v>
      </c>
    </row>
    <row r="17" spans="1:1" x14ac:dyDescent="0.45">
      <c r="A17" s="17" t="s">
        <v>8401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C0B53-F818-4197-B8A8-D17B457A9495}">
  <dimension ref="A1:AA4115"/>
  <sheetViews>
    <sheetView topLeftCell="E1" workbookViewId="0">
      <selection activeCell="U2" sqref="U2:U4115"/>
    </sheetView>
  </sheetViews>
  <sheetFormatPr defaultColWidth="15.59765625" defaultRowHeight="14.25" x14ac:dyDescent="0.45"/>
  <sheetData>
    <row r="1" spans="1:27" x14ac:dyDescent="0.45">
      <c r="A1" s="1" t="s">
        <v>0</v>
      </c>
      <c r="B1" s="2" t="s">
        <v>1</v>
      </c>
      <c r="C1" s="2" t="s">
        <v>4110</v>
      </c>
      <c r="D1" s="19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9" t="s">
        <v>8357</v>
      </c>
      <c r="Q1" s="1" t="s">
        <v>8376</v>
      </c>
      <c r="R1" s="1" t="s">
        <v>8377</v>
      </c>
      <c r="S1" s="1" t="s">
        <v>8378</v>
      </c>
      <c r="T1" s="1" t="s">
        <v>8386</v>
      </c>
      <c r="U1" s="1" t="s">
        <v>8379</v>
      </c>
      <c r="V1" s="1" t="s">
        <v>8380</v>
      </c>
      <c r="W1" s="1" t="s">
        <v>8381</v>
      </c>
      <c r="X1" s="1" t="s">
        <v>8382</v>
      </c>
      <c r="Y1" s="1" t="s">
        <v>8385</v>
      </c>
      <c r="Z1" s="1" t="s">
        <v>8383</v>
      </c>
      <c r="AA1" s="1" t="s">
        <v>8384</v>
      </c>
    </row>
    <row r="2" spans="1:27" ht="128.2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8">
        <f>(((J2/60)/60)/24)+DATE(1970,1,1)</f>
        <v>42177.007071759261</v>
      </c>
      <c r="R2" s="18">
        <f>(I2/86400)+DATE(1970,1,1)</f>
        <v>42208.125</v>
      </c>
      <c r="S2">
        <f>YEAR(Q2)</f>
        <v>2015</v>
      </c>
      <c r="T2">
        <f>IF(AND(D2&gt;0,D2&lt;1000),1,IF(AND(D2&gt;=1000,D2&lt;5000),2,IF(AND(D2&gt;=5000,D2&lt;10000),3,IF(AND(D2&gt;=10000,D2&lt;15000),4,IF(AND(D2&gt;=15000,D2&lt;20000),5,IF(AND(D2&gt;=20000,D2&lt;25000),6,IF(AND(D2&gt;=25000,D2&lt;30000),7,IF(AND(D2&gt;=30000,D2&lt;35000),8,IF(AND(D2&gt;=35000,D2&lt;40000),9,IF(AND(D2&gt;=40000,D2&lt;45000),10,IF(AND(D2&gt;=45000,D2&lt;50000),11,IF(AND(D2&gt;=50000),12,0))))))))))))</f>
        <v>3</v>
      </c>
      <c r="U2">
        <f>COUNTIF(F2, "SUCCESSFUL")</f>
        <v>1</v>
      </c>
      <c r="V2">
        <f>COUNTIF(F2, "FAILED")</f>
        <v>0</v>
      </c>
      <c r="W2">
        <f>COUNTIF(F2, "CANCELLED")</f>
        <v>0</v>
      </c>
    </row>
    <row r="3" spans="1:27" ht="57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8">
        <f t="shared" ref="Q3:Q66" si="0">(((J3/60)/60)/24)+DATE(1970,1,1)</f>
        <v>42766.600497685184</v>
      </c>
      <c r="R3" s="18">
        <f t="shared" ref="R3:R66" si="1">(I3/86400)+DATE(1970,1,1)</f>
        <v>42796.600497685184</v>
      </c>
      <c r="S3">
        <f t="shared" ref="S3:S66" si="2">YEAR(Q3)</f>
        <v>2017</v>
      </c>
      <c r="T3">
        <f t="shared" ref="T3:T66" si="3">IF(AND(D3&gt;0,D3&lt;1000),1,IF(AND(D3&gt;=1000,D3&lt;5000),2,IF(AND(D3&gt;=5000,D3&lt;10000),3,IF(AND(D3&gt;=10000,D3&lt;15000),4,IF(AND(D3&gt;=15000,D3&lt;20000),5,IF(AND(D3&gt;=20000,D3&lt;25000),6,IF(AND(D3&gt;=25000,D3&lt;30000),7,IF(AND(D3&gt;=30000,D3&lt;35000),8,IF(AND(D3&gt;=35000,D3&lt;40000),9,IF(AND(D3&gt;=40000,D3&lt;45000),10,IF(AND(D3&gt;=45000,D3&lt;50000),11,IF(AND(D3&gt;=50000),12,0))))))))))))</f>
        <v>4</v>
      </c>
      <c r="U3">
        <f t="shared" ref="U3:U66" si="4">COUNTIF(F3, "SUCCESSFUL")</f>
        <v>1</v>
      </c>
      <c r="V3">
        <f t="shared" ref="V3:V66" si="5">COUNTIF(F3, "FAILED")</f>
        <v>0</v>
      </c>
      <c r="W3">
        <f t="shared" ref="W3:W66" si="6">COUNTIF(F3, "CANCELLED")</f>
        <v>0</v>
      </c>
    </row>
    <row r="4" spans="1:27" ht="114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8">
        <f t="shared" si="0"/>
        <v>42405.702349537038</v>
      </c>
      <c r="R4" s="18">
        <f t="shared" si="1"/>
        <v>42415.702349537038</v>
      </c>
      <c r="S4">
        <f t="shared" si="2"/>
        <v>2016</v>
      </c>
      <c r="T4">
        <f t="shared" si="3"/>
        <v>1</v>
      </c>
      <c r="U4">
        <f t="shared" si="4"/>
        <v>1</v>
      </c>
      <c r="V4">
        <f t="shared" si="5"/>
        <v>0</v>
      </c>
      <c r="W4">
        <f t="shared" si="6"/>
        <v>0</v>
      </c>
    </row>
    <row r="5" spans="1:27" ht="85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8">
        <f t="shared" si="0"/>
        <v>41828.515127314815</v>
      </c>
      <c r="R5" s="18">
        <f t="shared" si="1"/>
        <v>41858.515127314815</v>
      </c>
      <c r="S5">
        <f t="shared" si="2"/>
        <v>2014</v>
      </c>
      <c r="T5">
        <f t="shared" si="3"/>
        <v>4</v>
      </c>
      <c r="U5">
        <f t="shared" si="4"/>
        <v>1</v>
      </c>
      <c r="V5">
        <f t="shared" si="5"/>
        <v>0</v>
      </c>
      <c r="W5">
        <f t="shared" si="6"/>
        <v>0</v>
      </c>
    </row>
    <row r="6" spans="1:27" ht="128.25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8">
        <f t="shared" si="0"/>
        <v>42327.834247685183</v>
      </c>
      <c r="R6" s="18">
        <f t="shared" si="1"/>
        <v>42357.834247685183</v>
      </c>
      <c r="S6">
        <f t="shared" si="2"/>
        <v>2015</v>
      </c>
      <c r="T6">
        <f t="shared" si="3"/>
        <v>10</v>
      </c>
      <c r="U6">
        <f t="shared" si="4"/>
        <v>1</v>
      </c>
      <c r="V6">
        <f t="shared" si="5"/>
        <v>0</v>
      </c>
      <c r="W6">
        <f t="shared" si="6"/>
        <v>0</v>
      </c>
    </row>
    <row r="7" spans="1:27" ht="99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8">
        <f t="shared" si="0"/>
        <v>42563.932951388888</v>
      </c>
      <c r="R7" s="18">
        <f t="shared" si="1"/>
        <v>42580.232638888891</v>
      </c>
      <c r="S7">
        <f t="shared" si="2"/>
        <v>2016</v>
      </c>
      <c r="T7">
        <f t="shared" si="3"/>
        <v>2</v>
      </c>
      <c r="U7">
        <f t="shared" si="4"/>
        <v>1</v>
      </c>
      <c r="V7">
        <f t="shared" si="5"/>
        <v>0</v>
      </c>
      <c r="W7">
        <f t="shared" si="6"/>
        <v>0</v>
      </c>
    </row>
    <row r="8" spans="1:27" ht="114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8">
        <f t="shared" si="0"/>
        <v>41794.072337962964</v>
      </c>
      <c r="R8" s="18">
        <f t="shared" si="1"/>
        <v>41804.072337962964</v>
      </c>
      <c r="S8">
        <f t="shared" si="2"/>
        <v>2014</v>
      </c>
      <c r="T8">
        <f t="shared" si="3"/>
        <v>3</v>
      </c>
      <c r="U8">
        <f t="shared" si="4"/>
        <v>1</v>
      </c>
      <c r="V8">
        <f t="shared" si="5"/>
        <v>0</v>
      </c>
      <c r="W8">
        <f t="shared" si="6"/>
        <v>0</v>
      </c>
    </row>
    <row r="9" spans="1:27" ht="128.2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8">
        <f t="shared" si="0"/>
        <v>42516.047071759262</v>
      </c>
      <c r="R9" s="18">
        <f t="shared" si="1"/>
        <v>42556.047071759254</v>
      </c>
      <c r="S9">
        <f t="shared" si="2"/>
        <v>2016</v>
      </c>
      <c r="T9">
        <f t="shared" si="3"/>
        <v>3</v>
      </c>
      <c r="U9">
        <f t="shared" si="4"/>
        <v>1</v>
      </c>
      <c r="V9">
        <f t="shared" si="5"/>
        <v>0</v>
      </c>
      <c r="W9">
        <f t="shared" si="6"/>
        <v>0</v>
      </c>
    </row>
    <row r="10" spans="1:27" ht="42.75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8">
        <f t="shared" si="0"/>
        <v>42468.94458333333</v>
      </c>
      <c r="R10" s="18">
        <f t="shared" si="1"/>
        <v>42475.875</v>
      </c>
      <c r="S10">
        <f t="shared" si="2"/>
        <v>2016</v>
      </c>
      <c r="T10">
        <f t="shared" si="3"/>
        <v>2</v>
      </c>
      <c r="U10">
        <f t="shared" si="4"/>
        <v>1</v>
      </c>
      <c r="V10">
        <f t="shared" si="5"/>
        <v>0</v>
      </c>
      <c r="W10">
        <f t="shared" si="6"/>
        <v>0</v>
      </c>
    </row>
    <row r="11" spans="1:27" ht="128.2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8">
        <f t="shared" si="0"/>
        <v>42447.103518518517</v>
      </c>
      <c r="R11" s="18">
        <f t="shared" si="1"/>
        <v>42477.103518518517</v>
      </c>
      <c r="S11">
        <f t="shared" si="2"/>
        <v>2016</v>
      </c>
      <c r="T11">
        <f t="shared" si="3"/>
        <v>1</v>
      </c>
      <c r="U11">
        <f t="shared" si="4"/>
        <v>1</v>
      </c>
      <c r="V11">
        <f t="shared" si="5"/>
        <v>0</v>
      </c>
      <c r="W11">
        <f t="shared" si="6"/>
        <v>0</v>
      </c>
    </row>
    <row r="12" spans="1:27" ht="114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8">
        <f t="shared" si="0"/>
        <v>41780.068043981482</v>
      </c>
      <c r="R12" s="18">
        <f t="shared" si="1"/>
        <v>41815.068043981482</v>
      </c>
      <c r="S12">
        <f t="shared" si="2"/>
        <v>2014</v>
      </c>
      <c r="T12">
        <f t="shared" si="3"/>
        <v>2</v>
      </c>
      <c r="U12">
        <f t="shared" si="4"/>
        <v>1</v>
      </c>
      <c r="V12">
        <f t="shared" si="5"/>
        <v>0</v>
      </c>
      <c r="W12">
        <f t="shared" si="6"/>
        <v>0</v>
      </c>
    </row>
    <row r="13" spans="1:27" ht="142.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8">
        <f t="shared" si="0"/>
        <v>42572.778495370367</v>
      </c>
      <c r="R13" s="18">
        <f t="shared" si="1"/>
        <v>42604.125</v>
      </c>
      <c r="S13">
        <f t="shared" si="2"/>
        <v>2016</v>
      </c>
      <c r="T13">
        <f t="shared" si="3"/>
        <v>3</v>
      </c>
      <c r="U13">
        <f t="shared" si="4"/>
        <v>1</v>
      </c>
      <c r="V13">
        <f t="shared" si="5"/>
        <v>0</v>
      </c>
      <c r="W13">
        <f t="shared" si="6"/>
        <v>0</v>
      </c>
    </row>
    <row r="14" spans="1:27" ht="128.2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8">
        <f t="shared" si="0"/>
        <v>41791.713252314818</v>
      </c>
      <c r="R14" s="18">
        <f t="shared" si="1"/>
        <v>41836.125</v>
      </c>
      <c r="S14">
        <f t="shared" si="2"/>
        <v>2014</v>
      </c>
      <c r="T14">
        <f t="shared" si="3"/>
        <v>8</v>
      </c>
      <c r="U14">
        <f t="shared" si="4"/>
        <v>1</v>
      </c>
      <c r="V14">
        <f t="shared" si="5"/>
        <v>0</v>
      </c>
      <c r="W14">
        <f t="shared" si="6"/>
        <v>0</v>
      </c>
    </row>
    <row r="15" spans="1:27" ht="85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8">
        <f t="shared" si="0"/>
        <v>42508.677187499998</v>
      </c>
      <c r="R15" s="18">
        <f t="shared" si="1"/>
        <v>42544.852083333331</v>
      </c>
      <c r="S15">
        <f t="shared" si="2"/>
        <v>2016</v>
      </c>
      <c r="T15">
        <f t="shared" si="3"/>
        <v>2</v>
      </c>
      <c r="U15">
        <f t="shared" si="4"/>
        <v>1</v>
      </c>
      <c r="V15">
        <f t="shared" si="5"/>
        <v>0</v>
      </c>
      <c r="W15">
        <f t="shared" si="6"/>
        <v>0</v>
      </c>
    </row>
    <row r="16" spans="1:27" ht="57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8">
        <f t="shared" si="0"/>
        <v>41808.02648148148</v>
      </c>
      <c r="R16" s="18">
        <f t="shared" si="1"/>
        <v>41833.582638888889</v>
      </c>
      <c r="S16">
        <f t="shared" si="2"/>
        <v>2014</v>
      </c>
      <c r="T16">
        <f t="shared" si="3"/>
        <v>3</v>
      </c>
      <c r="U16">
        <f t="shared" si="4"/>
        <v>1</v>
      </c>
      <c r="V16">
        <f t="shared" si="5"/>
        <v>0</v>
      </c>
      <c r="W16">
        <f t="shared" si="6"/>
        <v>0</v>
      </c>
    </row>
    <row r="17" spans="1:23" ht="128.2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8">
        <f t="shared" si="0"/>
        <v>42256.391875000001</v>
      </c>
      <c r="R17" s="18">
        <f t="shared" si="1"/>
        <v>42274.843055555553</v>
      </c>
      <c r="S17">
        <f t="shared" si="2"/>
        <v>2015</v>
      </c>
      <c r="T17">
        <f t="shared" si="3"/>
        <v>2</v>
      </c>
      <c r="U17">
        <f t="shared" si="4"/>
        <v>1</v>
      </c>
      <c r="V17">
        <f t="shared" si="5"/>
        <v>0</v>
      </c>
      <c r="W17">
        <f t="shared" si="6"/>
        <v>0</v>
      </c>
    </row>
    <row r="18" spans="1:23" ht="114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8">
        <f t="shared" si="0"/>
        <v>41760.796423611115</v>
      </c>
      <c r="R18" s="18">
        <f t="shared" si="1"/>
        <v>41806.229166666664</v>
      </c>
      <c r="S18">
        <f t="shared" si="2"/>
        <v>2014</v>
      </c>
      <c r="T18">
        <f t="shared" si="3"/>
        <v>4</v>
      </c>
      <c r="U18">
        <f t="shared" si="4"/>
        <v>1</v>
      </c>
      <c r="V18">
        <f t="shared" si="5"/>
        <v>0</v>
      </c>
      <c r="W18">
        <f t="shared" si="6"/>
        <v>0</v>
      </c>
    </row>
    <row r="19" spans="1:23" ht="114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8">
        <f t="shared" si="0"/>
        <v>41917.731736111113</v>
      </c>
      <c r="R19" s="18">
        <f t="shared" si="1"/>
        <v>41947.773402777777</v>
      </c>
      <c r="S19">
        <f t="shared" si="2"/>
        <v>2014</v>
      </c>
      <c r="T19">
        <f t="shared" si="3"/>
        <v>2</v>
      </c>
      <c r="U19">
        <f t="shared" si="4"/>
        <v>1</v>
      </c>
      <c r="V19">
        <f t="shared" si="5"/>
        <v>0</v>
      </c>
      <c r="W19">
        <f t="shared" si="6"/>
        <v>0</v>
      </c>
    </row>
    <row r="20" spans="1:23" ht="99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8">
        <f t="shared" si="0"/>
        <v>41869.542314814818</v>
      </c>
      <c r="R20" s="18">
        <f t="shared" si="1"/>
        <v>41899.542314814811</v>
      </c>
      <c r="S20">
        <f t="shared" si="2"/>
        <v>2014</v>
      </c>
      <c r="T20">
        <f t="shared" si="3"/>
        <v>8</v>
      </c>
      <c r="U20">
        <f t="shared" si="4"/>
        <v>1</v>
      </c>
      <c r="V20">
        <f t="shared" si="5"/>
        <v>0</v>
      </c>
      <c r="W20">
        <f t="shared" si="6"/>
        <v>0</v>
      </c>
    </row>
    <row r="21" spans="1:23" ht="128.2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8">
        <f t="shared" si="0"/>
        <v>42175.816365740742</v>
      </c>
      <c r="R21" s="18">
        <f t="shared" si="1"/>
        <v>42205.816365740742</v>
      </c>
      <c r="S21">
        <f t="shared" si="2"/>
        <v>2015</v>
      </c>
      <c r="T21">
        <f t="shared" si="3"/>
        <v>1</v>
      </c>
      <c r="U21">
        <f t="shared" si="4"/>
        <v>1</v>
      </c>
      <c r="V21">
        <f t="shared" si="5"/>
        <v>0</v>
      </c>
      <c r="W21">
        <f t="shared" si="6"/>
        <v>0</v>
      </c>
    </row>
    <row r="22" spans="1:23" ht="99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8">
        <f t="shared" si="0"/>
        <v>42200.758240740746</v>
      </c>
      <c r="R22" s="18">
        <f t="shared" si="1"/>
        <v>42260.758240740739</v>
      </c>
      <c r="S22">
        <f t="shared" si="2"/>
        <v>2015</v>
      </c>
      <c r="T22">
        <f t="shared" si="3"/>
        <v>2</v>
      </c>
      <c r="U22">
        <f t="shared" si="4"/>
        <v>1</v>
      </c>
      <c r="V22">
        <f t="shared" si="5"/>
        <v>0</v>
      </c>
      <c r="W22">
        <f t="shared" si="6"/>
        <v>0</v>
      </c>
    </row>
    <row r="23" spans="1:23" ht="114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8">
        <f t="shared" si="0"/>
        <v>41878.627187500002</v>
      </c>
      <c r="R23" s="18">
        <f t="shared" si="1"/>
        <v>41908.627187500002</v>
      </c>
      <c r="S23">
        <f t="shared" si="2"/>
        <v>2014</v>
      </c>
      <c r="T23">
        <f t="shared" si="3"/>
        <v>5</v>
      </c>
      <c r="U23">
        <f t="shared" si="4"/>
        <v>1</v>
      </c>
      <c r="V23">
        <f t="shared" si="5"/>
        <v>0</v>
      </c>
      <c r="W23">
        <f t="shared" si="6"/>
        <v>0</v>
      </c>
    </row>
    <row r="24" spans="1:23" ht="85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8">
        <f t="shared" si="0"/>
        <v>41989.91134259259</v>
      </c>
      <c r="R24" s="18">
        <f t="shared" si="1"/>
        <v>42005.332638888889</v>
      </c>
      <c r="S24">
        <f t="shared" si="2"/>
        <v>2014</v>
      </c>
      <c r="T24">
        <f t="shared" si="3"/>
        <v>1</v>
      </c>
      <c r="U24">
        <f t="shared" si="4"/>
        <v>1</v>
      </c>
      <c r="V24">
        <f t="shared" si="5"/>
        <v>0</v>
      </c>
      <c r="W24">
        <f t="shared" si="6"/>
        <v>0</v>
      </c>
    </row>
    <row r="25" spans="1:23" ht="99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8">
        <f t="shared" si="0"/>
        <v>42097.778946759259</v>
      </c>
      <c r="R25" s="18">
        <f t="shared" si="1"/>
        <v>42124.638888888891</v>
      </c>
      <c r="S25">
        <f t="shared" si="2"/>
        <v>2015</v>
      </c>
      <c r="T25">
        <f t="shared" si="3"/>
        <v>2</v>
      </c>
      <c r="U25">
        <f t="shared" si="4"/>
        <v>1</v>
      </c>
      <c r="V25">
        <f t="shared" si="5"/>
        <v>0</v>
      </c>
      <c r="W25">
        <f t="shared" si="6"/>
        <v>0</v>
      </c>
    </row>
    <row r="26" spans="1:23" ht="71.2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8">
        <f t="shared" si="0"/>
        <v>42229.820173611108</v>
      </c>
      <c r="R26" s="18">
        <f t="shared" si="1"/>
        <v>42262.818749999999</v>
      </c>
      <c r="S26">
        <f t="shared" si="2"/>
        <v>2015</v>
      </c>
      <c r="T26">
        <f t="shared" si="3"/>
        <v>9</v>
      </c>
      <c r="U26">
        <f t="shared" si="4"/>
        <v>1</v>
      </c>
      <c r="V26">
        <f t="shared" si="5"/>
        <v>0</v>
      </c>
      <c r="W26">
        <f t="shared" si="6"/>
        <v>0</v>
      </c>
    </row>
    <row r="27" spans="1:23" ht="128.2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8">
        <f t="shared" si="0"/>
        <v>42318.025011574078</v>
      </c>
      <c r="R27" s="18">
        <f t="shared" si="1"/>
        <v>42378.025011574078</v>
      </c>
      <c r="S27">
        <f t="shared" si="2"/>
        <v>2015</v>
      </c>
      <c r="T27">
        <f t="shared" si="3"/>
        <v>1</v>
      </c>
      <c r="U27">
        <f t="shared" si="4"/>
        <v>1</v>
      </c>
      <c r="V27">
        <f t="shared" si="5"/>
        <v>0</v>
      </c>
      <c r="W27">
        <f t="shared" si="6"/>
        <v>0</v>
      </c>
    </row>
    <row r="28" spans="1:23" ht="99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8">
        <f t="shared" si="0"/>
        <v>41828.515555555554</v>
      </c>
      <c r="R28" s="18">
        <f t="shared" si="1"/>
        <v>41868.515555555554</v>
      </c>
      <c r="S28">
        <f t="shared" si="2"/>
        <v>2014</v>
      </c>
      <c r="T28">
        <f t="shared" si="3"/>
        <v>2</v>
      </c>
      <c r="U28">
        <f t="shared" si="4"/>
        <v>1</v>
      </c>
      <c r="V28">
        <f t="shared" si="5"/>
        <v>0</v>
      </c>
      <c r="W28">
        <f t="shared" si="6"/>
        <v>0</v>
      </c>
    </row>
    <row r="29" spans="1:23" ht="99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8">
        <f t="shared" si="0"/>
        <v>41929.164733796293</v>
      </c>
      <c r="R29" s="18">
        <f t="shared" si="1"/>
        <v>41959.206400462965</v>
      </c>
      <c r="S29">
        <f t="shared" si="2"/>
        <v>2014</v>
      </c>
      <c r="T29">
        <f t="shared" si="3"/>
        <v>6</v>
      </c>
      <c r="U29">
        <f t="shared" si="4"/>
        <v>1</v>
      </c>
      <c r="V29">
        <f t="shared" si="5"/>
        <v>0</v>
      </c>
      <c r="W29">
        <f t="shared" si="6"/>
        <v>0</v>
      </c>
    </row>
    <row r="30" spans="1:23" ht="71.2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8">
        <f t="shared" si="0"/>
        <v>42324.96393518518</v>
      </c>
      <c r="R30" s="18">
        <f t="shared" si="1"/>
        <v>42354.96393518518</v>
      </c>
      <c r="S30">
        <f t="shared" si="2"/>
        <v>2015</v>
      </c>
      <c r="T30">
        <f t="shared" si="3"/>
        <v>4</v>
      </c>
      <c r="U30">
        <f t="shared" si="4"/>
        <v>1</v>
      </c>
      <c r="V30">
        <f t="shared" si="5"/>
        <v>0</v>
      </c>
      <c r="W30">
        <f t="shared" si="6"/>
        <v>0</v>
      </c>
    </row>
    <row r="31" spans="1:23" ht="128.2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8">
        <f t="shared" si="0"/>
        <v>41812.67324074074</v>
      </c>
      <c r="R31" s="18">
        <f t="shared" si="1"/>
        <v>41842.67324074074</v>
      </c>
      <c r="S31">
        <f t="shared" si="2"/>
        <v>2014</v>
      </c>
      <c r="T31">
        <f t="shared" si="3"/>
        <v>2</v>
      </c>
      <c r="U31">
        <f t="shared" si="4"/>
        <v>1</v>
      </c>
      <c r="V31">
        <f t="shared" si="5"/>
        <v>0</v>
      </c>
      <c r="W31">
        <f t="shared" si="6"/>
        <v>0</v>
      </c>
    </row>
    <row r="32" spans="1:23" ht="128.2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8">
        <f t="shared" si="0"/>
        <v>41842.292997685188</v>
      </c>
      <c r="R32" s="18">
        <f t="shared" si="1"/>
        <v>41872.292997685188</v>
      </c>
      <c r="S32">
        <f t="shared" si="2"/>
        <v>2014</v>
      </c>
      <c r="T32">
        <f t="shared" si="3"/>
        <v>2</v>
      </c>
      <c r="U32">
        <f t="shared" si="4"/>
        <v>1</v>
      </c>
      <c r="V32">
        <f t="shared" si="5"/>
        <v>0</v>
      </c>
      <c r="W32">
        <f t="shared" si="6"/>
        <v>0</v>
      </c>
    </row>
    <row r="33" spans="1:23" ht="114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8">
        <f t="shared" si="0"/>
        <v>42376.79206018518</v>
      </c>
      <c r="R33" s="18">
        <f t="shared" si="1"/>
        <v>42394.79206018518</v>
      </c>
      <c r="S33">
        <f t="shared" si="2"/>
        <v>2016</v>
      </c>
      <c r="T33">
        <f t="shared" si="3"/>
        <v>1</v>
      </c>
      <c r="U33">
        <f t="shared" si="4"/>
        <v>1</v>
      </c>
      <c r="V33">
        <f t="shared" si="5"/>
        <v>0</v>
      </c>
      <c r="W33">
        <f t="shared" si="6"/>
        <v>0</v>
      </c>
    </row>
    <row r="34" spans="1:23" ht="142.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8">
        <f t="shared" si="0"/>
        <v>42461.627511574072</v>
      </c>
      <c r="R34" s="18">
        <f t="shared" si="1"/>
        <v>42503.165972222225</v>
      </c>
      <c r="S34">
        <f t="shared" si="2"/>
        <v>2016</v>
      </c>
      <c r="T34">
        <f t="shared" si="3"/>
        <v>7</v>
      </c>
      <c r="U34">
        <f t="shared" si="4"/>
        <v>1</v>
      </c>
      <c r="V34">
        <f t="shared" si="5"/>
        <v>0</v>
      </c>
      <c r="W34">
        <f t="shared" si="6"/>
        <v>0</v>
      </c>
    </row>
    <row r="35" spans="1:23" ht="114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8">
        <f t="shared" si="0"/>
        <v>42286.660891203705</v>
      </c>
      <c r="R35" s="18">
        <f t="shared" si="1"/>
        <v>42316.702557870369</v>
      </c>
      <c r="S35">
        <f t="shared" si="2"/>
        <v>2015</v>
      </c>
      <c r="T35">
        <f t="shared" si="3"/>
        <v>3</v>
      </c>
      <c r="U35">
        <f t="shared" si="4"/>
        <v>1</v>
      </c>
      <c r="V35">
        <f t="shared" si="5"/>
        <v>0</v>
      </c>
      <c r="W35">
        <f t="shared" si="6"/>
        <v>0</v>
      </c>
    </row>
    <row r="36" spans="1:23" ht="128.2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8">
        <f t="shared" si="0"/>
        <v>41841.321770833332</v>
      </c>
      <c r="R36" s="18">
        <f t="shared" si="1"/>
        <v>41856.321770833332</v>
      </c>
      <c r="S36">
        <f t="shared" si="2"/>
        <v>2014</v>
      </c>
      <c r="T36">
        <f t="shared" si="3"/>
        <v>2</v>
      </c>
      <c r="U36">
        <f t="shared" si="4"/>
        <v>1</v>
      </c>
      <c r="V36">
        <f t="shared" si="5"/>
        <v>0</v>
      </c>
      <c r="W36">
        <f t="shared" si="6"/>
        <v>0</v>
      </c>
    </row>
    <row r="37" spans="1:23" ht="85.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8">
        <f t="shared" si="0"/>
        <v>42098.291828703703</v>
      </c>
      <c r="R37" s="18">
        <f t="shared" si="1"/>
        <v>42122</v>
      </c>
      <c r="S37">
        <f t="shared" si="2"/>
        <v>2015</v>
      </c>
      <c r="T37">
        <f t="shared" si="3"/>
        <v>2</v>
      </c>
      <c r="U37">
        <f t="shared" si="4"/>
        <v>1</v>
      </c>
      <c r="V37">
        <f t="shared" si="5"/>
        <v>0</v>
      </c>
      <c r="W37">
        <f t="shared" si="6"/>
        <v>0</v>
      </c>
    </row>
    <row r="38" spans="1:23" ht="71.2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8">
        <f t="shared" si="0"/>
        <v>42068.307002314818</v>
      </c>
      <c r="R38" s="18">
        <f t="shared" si="1"/>
        <v>42098.265335648146</v>
      </c>
      <c r="S38">
        <f t="shared" si="2"/>
        <v>2015</v>
      </c>
      <c r="T38">
        <f t="shared" si="3"/>
        <v>3</v>
      </c>
      <c r="U38">
        <f t="shared" si="4"/>
        <v>1</v>
      </c>
      <c r="V38">
        <f t="shared" si="5"/>
        <v>0</v>
      </c>
      <c r="W38">
        <f t="shared" si="6"/>
        <v>0</v>
      </c>
    </row>
    <row r="39" spans="1:23" ht="128.2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8">
        <f t="shared" si="0"/>
        <v>42032.693043981482</v>
      </c>
      <c r="R39" s="18">
        <f t="shared" si="1"/>
        <v>42062.693043981482</v>
      </c>
      <c r="S39">
        <f t="shared" si="2"/>
        <v>2015</v>
      </c>
      <c r="T39">
        <f t="shared" si="3"/>
        <v>6</v>
      </c>
      <c r="U39">
        <f t="shared" si="4"/>
        <v>1</v>
      </c>
      <c r="V39">
        <f t="shared" si="5"/>
        <v>0</v>
      </c>
      <c r="W39">
        <f t="shared" si="6"/>
        <v>0</v>
      </c>
    </row>
    <row r="40" spans="1:23" ht="128.2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8">
        <f t="shared" si="0"/>
        <v>41375.057222222218</v>
      </c>
      <c r="R40" s="18">
        <f t="shared" si="1"/>
        <v>41405.057222222225</v>
      </c>
      <c r="S40">
        <f t="shared" si="2"/>
        <v>2013</v>
      </c>
      <c r="T40">
        <f t="shared" si="3"/>
        <v>2</v>
      </c>
      <c r="U40">
        <f t="shared" si="4"/>
        <v>1</v>
      </c>
      <c r="V40">
        <f t="shared" si="5"/>
        <v>0</v>
      </c>
      <c r="W40">
        <f t="shared" si="6"/>
        <v>0</v>
      </c>
    </row>
    <row r="41" spans="1:23" ht="114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8">
        <f t="shared" si="0"/>
        <v>41754.047083333331</v>
      </c>
      <c r="R41" s="18">
        <f t="shared" si="1"/>
        <v>41784.957638888889</v>
      </c>
      <c r="S41">
        <f t="shared" si="2"/>
        <v>2014</v>
      </c>
      <c r="T41">
        <f t="shared" si="3"/>
        <v>7</v>
      </c>
      <c r="U41">
        <f t="shared" si="4"/>
        <v>1</v>
      </c>
      <c r="V41">
        <f t="shared" si="5"/>
        <v>0</v>
      </c>
      <c r="W41">
        <f t="shared" si="6"/>
        <v>0</v>
      </c>
    </row>
    <row r="42" spans="1:23" ht="114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8">
        <f t="shared" si="0"/>
        <v>41789.21398148148</v>
      </c>
      <c r="R42" s="18">
        <f t="shared" si="1"/>
        <v>41809.166666666664</v>
      </c>
      <c r="S42">
        <f t="shared" si="2"/>
        <v>2014</v>
      </c>
      <c r="T42">
        <f t="shared" si="3"/>
        <v>2</v>
      </c>
      <c r="U42">
        <f t="shared" si="4"/>
        <v>1</v>
      </c>
      <c r="V42">
        <f t="shared" si="5"/>
        <v>0</v>
      </c>
      <c r="W42">
        <f t="shared" si="6"/>
        <v>0</v>
      </c>
    </row>
    <row r="43" spans="1:23" ht="128.2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8">
        <f t="shared" si="0"/>
        <v>41887.568912037037</v>
      </c>
      <c r="R43" s="18">
        <f t="shared" si="1"/>
        <v>41917.568912037037</v>
      </c>
      <c r="S43">
        <f t="shared" si="2"/>
        <v>2014</v>
      </c>
      <c r="T43">
        <f t="shared" si="3"/>
        <v>2</v>
      </c>
      <c r="U43">
        <f t="shared" si="4"/>
        <v>1</v>
      </c>
      <c r="V43">
        <f t="shared" si="5"/>
        <v>0</v>
      </c>
      <c r="W43">
        <f t="shared" si="6"/>
        <v>0</v>
      </c>
    </row>
    <row r="44" spans="1:23" ht="142.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8">
        <f t="shared" si="0"/>
        <v>41971.639189814814</v>
      </c>
      <c r="R44" s="18">
        <f t="shared" si="1"/>
        <v>42001.639189814814</v>
      </c>
      <c r="S44">
        <f t="shared" si="2"/>
        <v>2014</v>
      </c>
      <c r="T44">
        <f t="shared" si="3"/>
        <v>4</v>
      </c>
      <c r="U44">
        <f t="shared" si="4"/>
        <v>1</v>
      </c>
      <c r="V44">
        <f t="shared" si="5"/>
        <v>0</v>
      </c>
      <c r="W44">
        <f t="shared" si="6"/>
        <v>0</v>
      </c>
    </row>
    <row r="45" spans="1:23" ht="114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8">
        <f t="shared" si="0"/>
        <v>41802.790347222224</v>
      </c>
      <c r="R45" s="18">
        <f t="shared" si="1"/>
        <v>41833</v>
      </c>
      <c r="S45">
        <f t="shared" si="2"/>
        <v>2014</v>
      </c>
      <c r="T45">
        <f t="shared" si="3"/>
        <v>4</v>
      </c>
      <c r="U45">
        <f t="shared" si="4"/>
        <v>1</v>
      </c>
      <c r="V45">
        <f t="shared" si="5"/>
        <v>0</v>
      </c>
      <c r="W45">
        <f t="shared" si="6"/>
        <v>0</v>
      </c>
    </row>
    <row r="46" spans="1:23" ht="128.2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8">
        <f t="shared" si="0"/>
        <v>41874.098807870374</v>
      </c>
      <c r="R46" s="18">
        <f t="shared" si="1"/>
        <v>41919.098807870367</v>
      </c>
      <c r="S46">
        <f t="shared" si="2"/>
        <v>2014</v>
      </c>
      <c r="T46">
        <f t="shared" si="3"/>
        <v>2</v>
      </c>
      <c r="U46">
        <f t="shared" si="4"/>
        <v>1</v>
      </c>
      <c r="V46">
        <f t="shared" si="5"/>
        <v>0</v>
      </c>
      <c r="W46">
        <f t="shared" si="6"/>
        <v>0</v>
      </c>
    </row>
    <row r="47" spans="1:23" ht="114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8">
        <f t="shared" si="0"/>
        <v>42457.623923611114</v>
      </c>
      <c r="R47" s="18">
        <f t="shared" si="1"/>
        <v>42487.623923611114</v>
      </c>
      <c r="S47">
        <f t="shared" si="2"/>
        <v>2016</v>
      </c>
      <c r="T47">
        <f t="shared" si="3"/>
        <v>3</v>
      </c>
      <c r="U47">
        <f t="shared" si="4"/>
        <v>1</v>
      </c>
      <c r="V47">
        <f t="shared" si="5"/>
        <v>0</v>
      </c>
      <c r="W47">
        <f t="shared" si="6"/>
        <v>0</v>
      </c>
    </row>
    <row r="48" spans="1:23" ht="114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8">
        <f t="shared" si="0"/>
        <v>42323.964976851858</v>
      </c>
      <c r="R48" s="18">
        <f t="shared" si="1"/>
        <v>42353.96497685185</v>
      </c>
      <c r="S48">
        <f t="shared" si="2"/>
        <v>2015</v>
      </c>
      <c r="T48">
        <f t="shared" si="3"/>
        <v>3</v>
      </c>
      <c r="U48">
        <f t="shared" si="4"/>
        <v>1</v>
      </c>
      <c r="V48">
        <f t="shared" si="5"/>
        <v>0</v>
      </c>
      <c r="W48">
        <f t="shared" si="6"/>
        <v>0</v>
      </c>
    </row>
    <row r="49" spans="1:23" ht="128.2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8">
        <f t="shared" si="0"/>
        <v>41932.819525462961</v>
      </c>
      <c r="R49" s="18">
        <f t="shared" si="1"/>
        <v>41992.861192129625</v>
      </c>
      <c r="S49">
        <f t="shared" si="2"/>
        <v>2014</v>
      </c>
      <c r="T49">
        <f t="shared" si="3"/>
        <v>3</v>
      </c>
      <c r="U49">
        <f t="shared" si="4"/>
        <v>1</v>
      </c>
      <c r="V49">
        <f t="shared" si="5"/>
        <v>0</v>
      </c>
      <c r="W49">
        <f t="shared" si="6"/>
        <v>0</v>
      </c>
    </row>
    <row r="50" spans="1:23" ht="128.2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8">
        <f t="shared" si="0"/>
        <v>42033.516898148147</v>
      </c>
      <c r="R50" s="18">
        <f t="shared" si="1"/>
        <v>42064.5</v>
      </c>
      <c r="S50">
        <f t="shared" si="2"/>
        <v>2015</v>
      </c>
      <c r="T50">
        <f t="shared" si="3"/>
        <v>2</v>
      </c>
      <c r="U50">
        <f t="shared" si="4"/>
        <v>1</v>
      </c>
      <c r="V50">
        <f t="shared" si="5"/>
        <v>0</v>
      </c>
      <c r="W50">
        <f t="shared" si="6"/>
        <v>0</v>
      </c>
    </row>
    <row r="51" spans="1:23" ht="42.75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8">
        <f t="shared" si="0"/>
        <v>42271.176446759258</v>
      </c>
      <c r="R51" s="18">
        <f t="shared" si="1"/>
        <v>42301.176446759258</v>
      </c>
      <c r="S51">
        <f t="shared" si="2"/>
        <v>2015</v>
      </c>
      <c r="T51">
        <f t="shared" si="3"/>
        <v>4</v>
      </c>
      <c r="U51">
        <f t="shared" si="4"/>
        <v>1</v>
      </c>
      <c r="V51">
        <f t="shared" si="5"/>
        <v>0</v>
      </c>
      <c r="W51">
        <f t="shared" si="6"/>
        <v>0</v>
      </c>
    </row>
    <row r="52" spans="1:23" ht="99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8">
        <f t="shared" si="0"/>
        <v>41995.752986111111</v>
      </c>
      <c r="R52" s="18">
        <f t="shared" si="1"/>
        <v>42034.708333333328</v>
      </c>
      <c r="S52">
        <f t="shared" si="2"/>
        <v>2014</v>
      </c>
      <c r="T52">
        <f t="shared" si="3"/>
        <v>1</v>
      </c>
      <c r="U52">
        <f t="shared" si="4"/>
        <v>1</v>
      </c>
      <c r="V52">
        <f t="shared" si="5"/>
        <v>0</v>
      </c>
      <c r="W52">
        <f t="shared" si="6"/>
        <v>0</v>
      </c>
    </row>
    <row r="53" spans="1:23" ht="128.2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8">
        <f t="shared" si="0"/>
        <v>42196.928668981483</v>
      </c>
      <c r="R53" s="18">
        <f t="shared" si="1"/>
        <v>42226.928668981476</v>
      </c>
      <c r="S53">
        <f t="shared" si="2"/>
        <v>2015</v>
      </c>
      <c r="T53">
        <f t="shared" si="3"/>
        <v>4</v>
      </c>
      <c r="U53">
        <f t="shared" si="4"/>
        <v>1</v>
      </c>
      <c r="V53">
        <f t="shared" si="5"/>
        <v>0</v>
      </c>
      <c r="W53">
        <f t="shared" si="6"/>
        <v>0</v>
      </c>
    </row>
    <row r="54" spans="1:23" ht="99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8">
        <f t="shared" si="0"/>
        <v>41807.701921296299</v>
      </c>
      <c r="R54" s="18">
        <f t="shared" si="1"/>
        <v>41837.701921296299</v>
      </c>
      <c r="S54">
        <f t="shared" si="2"/>
        <v>2014</v>
      </c>
      <c r="T54">
        <f t="shared" si="3"/>
        <v>4</v>
      </c>
      <c r="U54">
        <f t="shared" si="4"/>
        <v>1</v>
      </c>
      <c r="V54">
        <f t="shared" si="5"/>
        <v>0</v>
      </c>
      <c r="W54">
        <f t="shared" si="6"/>
        <v>0</v>
      </c>
    </row>
    <row r="55" spans="1:23" ht="71.2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8">
        <f t="shared" si="0"/>
        <v>41719.549131944441</v>
      </c>
      <c r="R55" s="18">
        <f t="shared" si="1"/>
        <v>41733.916666666664</v>
      </c>
      <c r="S55">
        <f t="shared" si="2"/>
        <v>2014</v>
      </c>
      <c r="T55">
        <f t="shared" si="3"/>
        <v>2</v>
      </c>
      <c r="U55">
        <f t="shared" si="4"/>
        <v>1</v>
      </c>
      <c r="V55">
        <f t="shared" si="5"/>
        <v>0</v>
      </c>
      <c r="W55">
        <f t="shared" si="6"/>
        <v>0</v>
      </c>
    </row>
    <row r="56" spans="1:23" ht="128.2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8">
        <f t="shared" si="0"/>
        <v>42333.713206018518</v>
      </c>
      <c r="R56" s="18">
        <f t="shared" si="1"/>
        <v>42363.713206018518</v>
      </c>
      <c r="S56">
        <f t="shared" si="2"/>
        <v>2015</v>
      </c>
      <c r="T56">
        <f t="shared" si="3"/>
        <v>4</v>
      </c>
      <c r="U56">
        <f t="shared" si="4"/>
        <v>1</v>
      </c>
      <c r="V56">
        <f t="shared" si="5"/>
        <v>0</v>
      </c>
      <c r="W56">
        <f t="shared" si="6"/>
        <v>0</v>
      </c>
    </row>
    <row r="57" spans="1:23" ht="128.2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8">
        <f t="shared" si="0"/>
        <v>42496.968935185185</v>
      </c>
      <c r="R57" s="18">
        <f t="shared" si="1"/>
        <v>42517.968935185185</v>
      </c>
      <c r="S57">
        <f t="shared" si="2"/>
        <v>2016</v>
      </c>
      <c r="T57">
        <f t="shared" si="3"/>
        <v>3</v>
      </c>
      <c r="U57">
        <f t="shared" si="4"/>
        <v>1</v>
      </c>
      <c r="V57">
        <f t="shared" si="5"/>
        <v>0</v>
      </c>
      <c r="W57">
        <f t="shared" si="6"/>
        <v>0</v>
      </c>
    </row>
    <row r="58" spans="1:23" ht="85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8">
        <f t="shared" si="0"/>
        <v>42149.548888888887</v>
      </c>
      <c r="R58" s="18">
        <f t="shared" si="1"/>
        <v>42163.666666666672</v>
      </c>
      <c r="S58">
        <f t="shared" si="2"/>
        <v>2015</v>
      </c>
      <c r="T58">
        <f t="shared" si="3"/>
        <v>3</v>
      </c>
      <c r="U58">
        <f t="shared" si="4"/>
        <v>1</v>
      </c>
      <c r="V58">
        <f t="shared" si="5"/>
        <v>0</v>
      </c>
      <c r="W58">
        <f t="shared" si="6"/>
        <v>0</v>
      </c>
    </row>
    <row r="59" spans="1:23" ht="114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8">
        <f t="shared" si="0"/>
        <v>42089.83289351852</v>
      </c>
      <c r="R59" s="18">
        <f t="shared" si="1"/>
        <v>42119.83289351852</v>
      </c>
      <c r="S59">
        <f t="shared" si="2"/>
        <v>2015</v>
      </c>
      <c r="T59">
        <f t="shared" si="3"/>
        <v>5</v>
      </c>
      <c r="U59">
        <f t="shared" si="4"/>
        <v>1</v>
      </c>
      <c r="V59">
        <f t="shared" si="5"/>
        <v>0</v>
      </c>
      <c r="W59">
        <f t="shared" si="6"/>
        <v>0</v>
      </c>
    </row>
    <row r="60" spans="1:23" ht="85.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8">
        <f t="shared" si="0"/>
        <v>41932.745046296295</v>
      </c>
      <c r="R60" s="18">
        <f t="shared" si="1"/>
        <v>41962.786712962959</v>
      </c>
      <c r="S60">
        <f t="shared" si="2"/>
        <v>2014</v>
      </c>
      <c r="T60">
        <f t="shared" si="3"/>
        <v>4</v>
      </c>
      <c r="U60">
        <f t="shared" si="4"/>
        <v>1</v>
      </c>
      <c r="V60">
        <f t="shared" si="5"/>
        <v>0</v>
      </c>
      <c r="W60">
        <f t="shared" si="6"/>
        <v>0</v>
      </c>
    </row>
    <row r="61" spans="1:23" ht="128.2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8">
        <f t="shared" si="0"/>
        <v>42230.23583333334</v>
      </c>
      <c r="R61" s="18">
        <f t="shared" si="1"/>
        <v>42261.875</v>
      </c>
      <c r="S61">
        <f t="shared" si="2"/>
        <v>2015</v>
      </c>
      <c r="T61">
        <f t="shared" si="3"/>
        <v>6</v>
      </c>
      <c r="U61">
        <f t="shared" si="4"/>
        <v>1</v>
      </c>
      <c r="V61">
        <f t="shared" si="5"/>
        <v>0</v>
      </c>
      <c r="W61">
        <f t="shared" si="6"/>
        <v>0</v>
      </c>
    </row>
    <row r="62" spans="1:23" ht="99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8">
        <f t="shared" si="0"/>
        <v>41701.901817129627</v>
      </c>
      <c r="R62" s="18">
        <f t="shared" si="1"/>
        <v>41721</v>
      </c>
      <c r="S62">
        <f t="shared" si="2"/>
        <v>2014</v>
      </c>
      <c r="T62">
        <f t="shared" si="3"/>
        <v>2</v>
      </c>
      <c r="U62">
        <f t="shared" si="4"/>
        <v>1</v>
      </c>
      <c r="V62">
        <f t="shared" si="5"/>
        <v>0</v>
      </c>
      <c r="W62">
        <f t="shared" si="6"/>
        <v>0</v>
      </c>
    </row>
    <row r="63" spans="1:23" ht="114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8">
        <f t="shared" si="0"/>
        <v>41409.814317129632</v>
      </c>
      <c r="R63" s="18">
        <f t="shared" si="1"/>
        <v>41431.814317129625</v>
      </c>
      <c r="S63">
        <f t="shared" si="2"/>
        <v>2013</v>
      </c>
      <c r="T63">
        <f t="shared" si="3"/>
        <v>3</v>
      </c>
      <c r="U63">
        <f t="shared" si="4"/>
        <v>1</v>
      </c>
      <c r="V63">
        <f t="shared" si="5"/>
        <v>0</v>
      </c>
      <c r="W63">
        <f t="shared" si="6"/>
        <v>0</v>
      </c>
    </row>
    <row r="64" spans="1:23" ht="128.2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8">
        <f t="shared" si="0"/>
        <v>41311.799513888887</v>
      </c>
      <c r="R64" s="18">
        <f t="shared" si="1"/>
        <v>41336.799513888887</v>
      </c>
      <c r="S64">
        <f t="shared" si="2"/>
        <v>2013</v>
      </c>
      <c r="T64">
        <f t="shared" si="3"/>
        <v>2</v>
      </c>
      <c r="U64">
        <f t="shared" si="4"/>
        <v>1</v>
      </c>
      <c r="V64">
        <f t="shared" si="5"/>
        <v>0</v>
      </c>
      <c r="W64">
        <f t="shared" si="6"/>
        <v>0</v>
      </c>
    </row>
    <row r="65" spans="1:23" ht="114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8">
        <f t="shared" si="0"/>
        <v>41612.912187499998</v>
      </c>
      <c r="R65" s="18">
        <f t="shared" si="1"/>
        <v>41636.207638888889</v>
      </c>
      <c r="S65">
        <f t="shared" si="2"/>
        <v>2013</v>
      </c>
      <c r="T65">
        <f t="shared" si="3"/>
        <v>2</v>
      </c>
      <c r="U65">
        <f t="shared" si="4"/>
        <v>1</v>
      </c>
      <c r="V65">
        <f t="shared" si="5"/>
        <v>0</v>
      </c>
      <c r="W65">
        <f t="shared" si="6"/>
        <v>0</v>
      </c>
    </row>
    <row r="66" spans="1:23" ht="128.2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8">
        <f t="shared" si="0"/>
        <v>41433.01829861111</v>
      </c>
      <c r="R66" s="18">
        <f t="shared" si="1"/>
        <v>41463.01829861111</v>
      </c>
      <c r="S66">
        <f t="shared" si="2"/>
        <v>2013</v>
      </c>
      <c r="T66">
        <f t="shared" si="3"/>
        <v>2</v>
      </c>
      <c r="U66">
        <f t="shared" si="4"/>
        <v>1</v>
      </c>
      <c r="V66">
        <f t="shared" si="5"/>
        <v>0</v>
      </c>
      <c r="W66">
        <f t="shared" si="6"/>
        <v>0</v>
      </c>
    </row>
    <row r="67" spans="1:23" ht="85.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8">
        <f t="shared" ref="Q67:Q130" si="7">(((J67/60)/60)/24)+DATE(1970,1,1)</f>
        <v>41835.821226851855</v>
      </c>
      <c r="R67" s="18">
        <f t="shared" ref="R67:R130" si="8">(I67/86400)+DATE(1970,1,1)</f>
        <v>41862.249305555553</v>
      </c>
      <c r="S67">
        <f t="shared" ref="S67:S130" si="9">YEAR(Q67)</f>
        <v>2014</v>
      </c>
      <c r="T67">
        <f t="shared" ref="T67:T130" si="10">IF(AND(D67&gt;0,D67&lt;1000),1,IF(AND(D67&gt;=1000,D67&lt;5000),2,IF(AND(D67&gt;=5000,D67&lt;10000),3,IF(AND(D67&gt;=10000,D67&lt;15000),4,IF(AND(D67&gt;=15000,D67&lt;20000),5,IF(AND(D67&gt;=20000,D67&lt;25000),6,IF(AND(D67&gt;=25000,D67&lt;30000),7,IF(AND(D67&gt;=30000,D67&lt;35000),8,IF(AND(D67&gt;=35000,D67&lt;40000),9,IF(AND(D67&gt;=40000,D67&lt;45000),10,IF(AND(D67&gt;=45000,D67&lt;50000),11,IF(AND(D67&gt;=50000),12,0))))))))))))</f>
        <v>3</v>
      </c>
      <c r="U67">
        <f t="shared" ref="U67:U130" si="11">COUNTIF(F67, "SUCCESSFUL")</f>
        <v>1</v>
      </c>
      <c r="V67">
        <f t="shared" ref="V67:V130" si="12">COUNTIF(F67, "FAILED")</f>
        <v>0</v>
      </c>
      <c r="W67">
        <f t="shared" ref="W67:W130" si="13">COUNTIF(F67, "CANCELLED")</f>
        <v>0</v>
      </c>
    </row>
    <row r="68" spans="1:23" ht="71.2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8">
        <f t="shared" si="7"/>
        <v>42539.849768518514</v>
      </c>
      <c r="R68" s="18">
        <f t="shared" si="8"/>
        <v>42569.849768518514</v>
      </c>
      <c r="S68">
        <f t="shared" si="9"/>
        <v>2016</v>
      </c>
      <c r="T68">
        <f t="shared" si="10"/>
        <v>2</v>
      </c>
      <c r="U68">
        <f t="shared" si="11"/>
        <v>1</v>
      </c>
      <c r="V68">
        <f t="shared" si="12"/>
        <v>0</v>
      </c>
      <c r="W68">
        <f t="shared" si="13"/>
        <v>0</v>
      </c>
    </row>
    <row r="69" spans="1:23" ht="128.2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8">
        <f t="shared" si="7"/>
        <v>41075.583379629628</v>
      </c>
      <c r="R69" s="18">
        <f t="shared" si="8"/>
        <v>41105.583379629628</v>
      </c>
      <c r="S69">
        <f t="shared" si="9"/>
        <v>2012</v>
      </c>
      <c r="T69">
        <f t="shared" si="10"/>
        <v>2</v>
      </c>
      <c r="U69">
        <f t="shared" si="11"/>
        <v>1</v>
      </c>
      <c r="V69">
        <f t="shared" si="12"/>
        <v>0</v>
      </c>
      <c r="W69">
        <f t="shared" si="13"/>
        <v>0</v>
      </c>
    </row>
    <row r="70" spans="1:23" ht="128.25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8">
        <f t="shared" si="7"/>
        <v>41663.569340277776</v>
      </c>
      <c r="R70" s="18">
        <f t="shared" si="8"/>
        <v>41693.569340277776</v>
      </c>
      <c r="S70">
        <f t="shared" si="9"/>
        <v>2014</v>
      </c>
      <c r="T70">
        <f t="shared" si="10"/>
        <v>1</v>
      </c>
      <c r="U70">
        <f t="shared" si="11"/>
        <v>1</v>
      </c>
      <c r="V70">
        <f t="shared" si="12"/>
        <v>0</v>
      </c>
      <c r="W70">
        <f t="shared" si="13"/>
        <v>0</v>
      </c>
    </row>
    <row r="71" spans="1:23" ht="142.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8">
        <f t="shared" si="7"/>
        <v>40786.187789351854</v>
      </c>
      <c r="R71" s="18">
        <f t="shared" si="8"/>
        <v>40818.290972222225</v>
      </c>
      <c r="S71">
        <f t="shared" si="9"/>
        <v>2011</v>
      </c>
      <c r="T71">
        <f t="shared" si="10"/>
        <v>4</v>
      </c>
      <c r="U71">
        <f t="shared" si="11"/>
        <v>1</v>
      </c>
      <c r="V71">
        <f t="shared" si="12"/>
        <v>0</v>
      </c>
      <c r="W71">
        <f t="shared" si="13"/>
        <v>0</v>
      </c>
    </row>
    <row r="72" spans="1:23" ht="128.2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8">
        <f t="shared" si="7"/>
        <v>40730.896354166667</v>
      </c>
      <c r="R72" s="18">
        <f t="shared" si="8"/>
        <v>40790.896354166667</v>
      </c>
      <c r="S72">
        <f t="shared" si="9"/>
        <v>2011</v>
      </c>
      <c r="T72">
        <f t="shared" si="10"/>
        <v>1</v>
      </c>
      <c r="U72">
        <f t="shared" si="11"/>
        <v>1</v>
      </c>
      <c r="V72">
        <f t="shared" si="12"/>
        <v>0</v>
      </c>
      <c r="W72">
        <f t="shared" si="13"/>
        <v>0</v>
      </c>
    </row>
    <row r="73" spans="1:23" ht="114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8">
        <f t="shared" si="7"/>
        <v>40997.271493055552</v>
      </c>
      <c r="R73" s="18">
        <f t="shared" si="8"/>
        <v>41057.271493055552</v>
      </c>
      <c r="S73">
        <f t="shared" si="9"/>
        <v>2012</v>
      </c>
      <c r="T73">
        <f t="shared" si="10"/>
        <v>2</v>
      </c>
      <c r="U73">
        <f t="shared" si="11"/>
        <v>1</v>
      </c>
      <c r="V73">
        <f t="shared" si="12"/>
        <v>0</v>
      </c>
      <c r="W73">
        <f t="shared" si="13"/>
        <v>0</v>
      </c>
    </row>
    <row r="74" spans="1:23" ht="128.2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8">
        <f t="shared" si="7"/>
        <v>41208.010196759256</v>
      </c>
      <c r="R74" s="18">
        <f t="shared" si="8"/>
        <v>41228</v>
      </c>
      <c r="S74">
        <f t="shared" si="9"/>
        <v>2012</v>
      </c>
      <c r="T74">
        <f t="shared" si="10"/>
        <v>2</v>
      </c>
      <c r="U74">
        <f t="shared" si="11"/>
        <v>1</v>
      </c>
      <c r="V74">
        <f t="shared" si="12"/>
        <v>0</v>
      </c>
      <c r="W74">
        <f t="shared" si="13"/>
        <v>0</v>
      </c>
    </row>
    <row r="75" spans="1:23" ht="128.2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8">
        <f t="shared" si="7"/>
        <v>40587.75675925926</v>
      </c>
      <c r="R75" s="18">
        <f t="shared" si="8"/>
        <v>40666.165972222225</v>
      </c>
      <c r="S75">
        <f t="shared" si="9"/>
        <v>2011</v>
      </c>
      <c r="T75">
        <f t="shared" si="10"/>
        <v>1</v>
      </c>
      <c r="U75">
        <f t="shared" si="11"/>
        <v>1</v>
      </c>
      <c r="V75">
        <f t="shared" si="12"/>
        <v>0</v>
      </c>
      <c r="W75">
        <f t="shared" si="13"/>
        <v>0</v>
      </c>
    </row>
    <row r="76" spans="1:23" ht="114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8">
        <f t="shared" si="7"/>
        <v>42360.487210648149</v>
      </c>
      <c r="R76" s="18">
        <f t="shared" si="8"/>
        <v>42390.487210648149</v>
      </c>
      <c r="S76">
        <f t="shared" si="9"/>
        <v>2015</v>
      </c>
      <c r="T76">
        <f t="shared" si="10"/>
        <v>1</v>
      </c>
      <c r="U76">
        <f t="shared" si="11"/>
        <v>1</v>
      </c>
      <c r="V76">
        <f t="shared" si="12"/>
        <v>0</v>
      </c>
      <c r="W76">
        <f t="shared" si="13"/>
        <v>0</v>
      </c>
    </row>
    <row r="77" spans="1:23" ht="99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8">
        <f t="shared" si="7"/>
        <v>41357.209166666667</v>
      </c>
      <c r="R77" s="18">
        <f t="shared" si="8"/>
        <v>41387.209166666667</v>
      </c>
      <c r="S77">
        <f t="shared" si="9"/>
        <v>2013</v>
      </c>
      <c r="T77">
        <f t="shared" si="10"/>
        <v>2</v>
      </c>
      <c r="U77">
        <f t="shared" si="11"/>
        <v>1</v>
      </c>
      <c r="V77">
        <f t="shared" si="12"/>
        <v>0</v>
      </c>
      <c r="W77">
        <f t="shared" si="13"/>
        <v>0</v>
      </c>
    </row>
    <row r="78" spans="1:23" ht="114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8">
        <f t="shared" si="7"/>
        <v>40844.691643518519</v>
      </c>
      <c r="R78" s="18">
        <f t="shared" si="8"/>
        <v>40904.733310185184</v>
      </c>
      <c r="S78">
        <f t="shared" si="9"/>
        <v>2011</v>
      </c>
      <c r="T78">
        <f t="shared" si="10"/>
        <v>1</v>
      </c>
      <c r="U78">
        <f t="shared" si="11"/>
        <v>1</v>
      </c>
      <c r="V78">
        <f t="shared" si="12"/>
        <v>0</v>
      </c>
      <c r="W78">
        <f t="shared" si="13"/>
        <v>0</v>
      </c>
    </row>
    <row r="79" spans="1:23" ht="85.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8">
        <f t="shared" si="7"/>
        <v>40997.144872685189</v>
      </c>
      <c r="R79" s="18">
        <f t="shared" si="8"/>
        <v>41050.124305555553</v>
      </c>
      <c r="S79">
        <f t="shared" si="9"/>
        <v>2012</v>
      </c>
      <c r="T79">
        <f t="shared" si="10"/>
        <v>1</v>
      </c>
      <c r="U79">
        <f t="shared" si="11"/>
        <v>1</v>
      </c>
      <c r="V79">
        <f t="shared" si="12"/>
        <v>0</v>
      </c>
      <c r="W79">
        <f t="shared" si="13"/>
        <v>0</v>
      </c>
    </row>
    <row r="80" spans="1:23" ht="156.7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8">
        <f t="shared" si="7"/>
        <v>42604.730567129634</v>
      </c>
      <c r="R80" s="18">
        <f t="shared" si="8"/>
        <v>42614.730567129634</v>
      </c>
      <c r="S80">
        <f t="shared" si="9"/>
        <v>2016</v>
      </c>
      <c r="T80">
        <f t="shared" si="10"/>
        <v>1</v>
      </c>
      <c r="U80">
        <f t="shared" si="11"/>
        <v>1</v>
      </c>
      <c r="V80">
        <f t="shared" si="12"/>
        <v>0</v>
      </c>
      <c r="W80">
        <f t="shared" si="13"/>
        <v>0</v>
      </c>
    </row>
    <row r="81" spans="1:23" ht="114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8">
        <f t="shared" si="7"/>
        <v>41724.776539351849</v>
      </c>
      <c r="R81" s="18">
        <f t="shared" si="8"/>
        <v>41754.776539351849</v>
      </c>
      <c r="S81">
        <f t="shared" si="9"/>
        <v>2014</v>
      </c>
      <c r="T81">
        <f t="shared" si="10"/>
        <v>2</v>
      </c>
      <c r="U81">
        <f t="shared" si="11"/>
        <v>1</v>
      </c>
      <c r="V81">
        <f t="shared" si="12"/>
        <v>0</v>
      </c>
      <c r="W81">
        <f t="shared" si="13"/>
        <v>0</v>
      </c>
    </row>
    <row r="82" spans="1:23" ht="99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8">
        <f t="shared" si="7"/>
        <v>41583.083981481483</v>
      </c>
      <c r="R82" s="18">
        <f t="shared" si="8"/>
        <v>41618.083981481483</v>
      </c>
      <c r="S82">
        <f t="shared" si="9"/>
        <v>2013</v>
      </c>
      <c r="T82">
        <f t="shared" si="10"/>
        <v>4</v>
      </c>
      <c r="U82">
        <f t="shared" si="11"/>
        <v>1</v>
      </c>
      <c r="V82">
        <f t="shared" si="12"/>
        <v>0</v>
      </c>
      <c r="W82">
        <f t="shared" si="13"/>
        <v>0</v>
      </c>
    </row>
    <row r="83" spans="1:23" ht="114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8">
        <f t="shared" si="7"/>
        <v>41100.158877314818</v>
      </c>
      <c r="R83" s="18">
        <f t="shared" si="8"/>
        <v>41104.126388888893</v>
      </c>
      <c r="S83">
        <f t="shared" si="9"/>
        <v>2012</v>
      </c>
      <c r="T83">
        <f t="shared" si="10"/>
        <v>1</v>
      </c>
      <c r="U83">
        <f t="shared" si="11"/>
        <v>1</v>
      </c>
      <c r="V83">
        <f t="shared" si="12"/>
        <v>0</v>
      </c>
      <c r="W83">
        <f t="shared" si="13"/>
        <v>0</v>
      </c>
    </row>
    <row r="84" spans="1:23" ht="114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8">
        <f t="shared" si="7"/>
        <v>40795.820150462961</v>
      </c>
      <c r="R84" s="18">
        <f t="shared" si="8"/>
        <v>40825.820150462961</v>
      </c>
      <c r="S84">
        <f t="shared" si="9"/>
        <v>2011</v>
      </c>
      <c r="T84">
        <f t="shared" si="10"/>
        <v>2</v>
      </c>
      <c r="U84">
        <f t="shared" si="11"/>
        <v>1</v>
      </c>
      <c r="V84">
        <f t="shared" si="12"/>
        <v>0</v>
      </c>
      <c r="W84">
        <f t="shared" si="13"/>
        <v>0</v>
      </c>
    </row>
    <row r="85" spans="1:23" ht="128.2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8">
        <f t="shared" si="7"/>
        <v>42042.615613425922</v>
      </c>
      <c r="R85" s="18">
        <f t="shared" si="8"/>
        <v>42057.479166666672</v>
      </c>
      <c r="S85">
        <f t="shared" si="9"/>
        <v>2015</v>
      </c>
      <c r="T85">
        <f t="shared" si="10"/>
        <v>1</v>
      </c>
      <c r="U85">
        <f t="shared" si="11"/>
        <v>1</v>
      </c>
      <c r="V85">
        <f t="shared" si="12"/>
        <v>0</v>
      </c>
      <c r="W85">
        <f t="shared" si="13"/>
        <v>0</v>
      </c>
    </row>
    <row r="86" spans="1:23" ht="99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8">
        <f t="shared" si="7"/>
        <v>40648.757939814815</v>
      </c>
      <c r="R86" s="18">
        <f t="shared" si="8"/>
        <v>40678.757939814815</v>
      </c>
      <c r="S86">
        <f t="shared" si="9"/>
        <v>2011</v>
      </c>
      <c r="T86">
        <f t="shared" si="10"/>
        <v>1</v>
      </c>
      <c r="U86">
        <f t="shared" si="11"/>
        <v>1</v>
      </c>
      <c r="V86">
        <f t="shared" si="12"/>
        <v>0</v>
      </c>
      <c r="W86">
        <f t="shared" si="13"/>
        <v>0</v>
      </c>
    </row>
    <row r="87" spans="1:23" ht="128.2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8">
        <f t="shared" si="7"/>
        <v>40779.125428240739</v>
      </c>
      <c r="R87" s="18">
        <f t="shared" si="8"/>
        <v>40809.125428240739</v>
      </c>
      <c r="S87">
        <f t="shared" si="9"/>
        <v>2011</v>
      </c>
      <c r="T87">
        <f t="shared" si="10"/>
        <v>2</v>
      </c>
      <c r="U87">
        <f t="shared" si="11"/>
        <v>1</v>
      </c>
      <c r="V87">
        <f t="shared" si="12"/>
        <v>0</v>
      </c>
      <c r="W87">
        <f t="shared" si="13"/>
        <v>0</v>
      </c>
    </row>
    <row r="88" spans="1:23" ht="128.2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8">
        <f t="shared" si="7"/>
        <v>42291.556076388893</v>
      </c>
      <c r="R88" s="18">
        <f t="shared" si="8"/>
        <v>42365.59774305555</v>
      </c>
      <c r="S88">
        <f t="shared" si="9"/>
        <v>2015</v>
      </c>
      <c r="T88">
        <f t="shared" si="10"/>
        <v>3</v>
      </c>
      <c r="U88">
        <f t="shared" si="11"/>
        <v>1</v>
      </c>
      <c r="V88">
        <f t="shared" si="12"/>
        <v>0</v>
      </c>
      <c r="W88">
        <f t="shared" si="13"/>
        <v>0</v>
      </c>
    </row>
    <row r="89" spans="1:23" ht="99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8">
        <f t="shared" si="7"/>
        <v>40322.53938657407</v>
      </c>
      <c r="R89" s="18">
        <f t="shared" si="8"/>
        <v>40332.070138888885</v>
      </c>
      <c r="S89">
        <f t="shared" si="9"/>
        <v>2010</v>
      </c>
      <c r="T89">
        <f t="shared" si="10"/>
        <v>2</v>
      </c>
      <c r="U89">
        <f t="shared" si="11"/>
        <v>1</v>
      </c>
      <c r="V89">
        <f t="shared" si="12"/>
        <v>0</v>
      </c>
      <c r="W89">
        <f t="shared" si="13"/>
        <v>0</v>
      </c>
    </row>
    <row r="90" spans="1:23" ht="114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8">
        <f t="shared" si="7"/>
        <v>41786.65892361111</v>
      </c>
      <c r="R90" s="18">
        <f t="shared" si="8"/>
        <v>41812.65892361111</v>
      </c>
      <c r="S90">
        <f t="shared" si="9"/>
        <v>2014</v>
      </c>
      <c r="T90">
        <f t="shared" si="10"/>
        <v>2</v>
      </c>
      <c r="U90">
        <f t="shared" si="11"/>
        <v>1</v>
      </c>
      <c r="V90">
        <f t="shared" si="12"/>
        <v>0</v>
      </c>
      <c r="W90">
        <f t="shared" si="13"/>
        <v>0</v>
      </c>
    </row>
    <row r="91" spans="1:23" ht="99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8">
        <f t="shared" si="7"/>
        <v>41402.752222222225</v>
      </c>
      <c r="R91" s="18">
        <f t="shared" si="8"/>
        <v>41427.752222222218</v>
      </c>
      <c r="S91">
        <f t="shared" si="9"/>
        <v>2013</v>
      </c>
      <c r="T91">
        <f t="shared" si="10"/>
        <v>3</v>
      </c>
      <c r="U91">
        <f t="shared" si="11"/>
        <v>1</v>
      </c>
      <c r="V91">
        <f t="shared" si="12"/>
        <v>0</v>
      </c>
      <c r="W91">
        <f t="shared" si="13"/>
        <v>0</v>
      </c>
    </row>
    <row r="92" spans="1:23" ht="71.2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8">
        <f t="shared" si="7"/>
        <v>40706.297442129631</v>
      </c>
      <c r="R92" s="18">
        <f t="shared" si="8"/>
        <v>40736.297442129631</v>
      </c>
      <c r="S92">
        <f t="shared" si="9"/>
        <v>2011</v>
      </c>
      <c r="T92">
        <f t="shared" si="10"/>
        <v>1</v>
      </c>
      <c r="U92">
        <f t="shared" si="11"/>
        <v>1</v>
      </c>
      <c r="V92">
        <f t="shared" si="12"/>
        <v>0</v>
      </c>
      <c r="W92">
        <f t="shared" si="13"/>
        <v>0</v>
      </c>
    </row>
    <row r="93" spans="1:23" ht="114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8">
        <f t="shared" si="7"/>
        <v>40619.402361111112</v>
      </c>
      <c r="R93" s="18">
        <f t="shared" si="8"/>
        <v>40680.402361111112</v>
      </c>
      <c r="S93">
        <f t="shared" si="9"/>
        <v>2011</v>
      </c>
      <c r="T93">
        <f t="shared" si="10"/>
        <v>2</v>
      </c>
      <c r="U93">
        <f t="shared" si="11"/>
        <v>1</v>
      </c>
      <c r="V93">
        <f t="shared" si="12"/>
        <v>0</v>
      </c>
      <c r="W93">
        <f t="shared" si="13"/>
        <v>0</v>
      </c>
    </row>
    <row r="94" spans="1:23" ht="128.2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8">
        <f t="shared" si="7"/>
        <v>42721.198877314819</v>
      </c>
      <c r="R94" s="18">
        <f t="shared" si="8"/>
        <v>42767.333333333328</v>
      </c>
      <c r="S94">
        <f t="shared" si="9"/>
        <v>2016</v>
      </c>
      <c r="T94">
        <f t="shared" si="10"/>
        <v>3</v>
      </c>
      <c r="U94">
        <f t="shared" si="11"/>
        <v>1</v>
      </c>
      <c r="V94">
        <f t="shared" si="12"/>
        <v>0</v>
      </c>
      <c r="W94">
        <f t="shared" si="13"/>
        <v>0</v>
      </c>
    </row>
    <row r="95" spans="1:23" ht="128.25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8">
        <f t="shared" si="7"/>
        <v>41065.858067129629</v>
      </c>
      <c r="R95" s="18">
        <f t="shared" si="8"/>
        <v>41093.875</v>
      </c>
      <c r="S95">
        <f t="shared" si="9"/>
        <v>2012</v>
      </c>
      <c r="T95">
        <f t="shared" si="10"/>
        <v>2</v>
      </c>
      <c r="U95">
        <f t="shared" si="11"/>
        <v>1</v>
      </c>
      <c r="V95">
        <f t="shared" si="12"/>
        <v>0</v>
      </c>
      <c r="W95">
        <f t="shared" si="13"/>
        <v>0</v>
      </c>
    </row>
    <row r="96" spans="1:23" ht="114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8">
        <f t="shared" si="7"/>
        <v>41716.717847222222</v>
      </c>
      <c r="R96" s="18">
        <f t="shared" si="8"/>
        <v>41736.717847222222</v>
      </c>
      <c r="S96">
        <f t="shared" si="9"/>
        <v>2014</v>
      </c>
      <c r="T96">
        <f t="shared" si="10"/>
        <v>1</v>
      </c>
      <c r="U96">
        <f t="shared" si="11"/>
        <v>1</v>
      </c>
      <c r="V96">
        <f t="shared" si="12"/>
        <v>0</v>
      </c>
      <c r="W96">
        <f t="shared" si="13"/>
        <v>0</v>
      </c>
    </row>
    <row r="97" spans="1:23" ht="128.2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8">
        <f t="shared" si="7"/>
        <v>40935.005104166667</v>
      </c>
      <c r="R97" s="18">
        <f t="shared" si="8"/>
        <v>40965.005104166667</v>
      </c>
      <c r="S97">
        <f t="shared" si="9"/>
        <v>2012</v>
      </c>
      <c r="T97">
        <f t="shared" si="10"/>
        <v>1</v>
      </c>
      <c r="U97">
        <f t="shared" si="11"/>
        <v>1</v>
      </c>
      <c r="V97">
        <f t="shared" si="12"/>
        <v>0</v>
      </c>
      <c r="W97">
        <f t="shared" si="13"/>
        <v>0</v>
      </c>
    </row>
    <row r="98" spans="1:23" ht="128.2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8">
        <f t="shared" si="7"/>
        <v>40324.662511574075</v>
      </c>
      <c r="R98" s="18">
        <f t="shared" si="8"/>
        <v>40391.125</v>
      </c>
      <c r="S98">
        <f t="shared" si="9"/>
        <v>2010</v>
      </c>
      <c r="T98">
        <f t="shared" si="10"/>
        <v>2</v>
      </c>
      <c r="U98">
        <f t="shared" si="11"/>
        <v>1</v>
      </c>
      <c r="V98">
        <f t="shared" si="12"/>
        <v>0</v>
      </c>
      <c r="W98">
        <f t="shared" si="13"/>
        <v>0</v>
      </c>
    </row>
    <row r="99" spans="1:23" ht="114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8">
        <f t="shared" si="7"/>
        <v>40706.135208333333</v>
      </c>
      <c r="R99" s="18">
        <f t="shared" si="8"/>
        <v>40736.135208333333</v>
      </c>
      <c r="S99">
        <f t="shared" si="9"/>
        <v>2011</v>
      </c>
      <c r="T99">
        <f t="shared" si="10"/>
        <v>1</v>
      </c>
      <c r="U99">
        <f t="shared" si="11"/>
        <v>1</v>
      </c>
      <c r="V99">
        <f t="shared" si="12"/>
        <v>0</v>
      </c>
      <c r="W99">
        <f t="shared" si="13"/>
        <v>0</v>
      </c>
    </row>
    <row r="100" spans="1:23" ht="128.2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8">
        <f t="shared" si="7"/>
        <v>41214.79483796296</v>
      </c>
      <c r="R100" s="18">
        <f t="shared" si="8"/>
        <v>41250.979166666664</v>
      </c>
      <c r="S100">
        <f t="shared" si="9"/>
        <v>2012</v>
      </c>
      <c r="T100">
        <f t="shared" si="10"/>
        <v>2</v>
      </c>
      <c r="U100">
        <f t="shared" si="11"/>
        <v>1</v>
      </c>
      <c r="V100">
        <f t="shared" si="12"/>
        <v>0</v>
      </c>
      <c r="W100">
        <f t="shared" si="13"/>
        <v>0</v>
      </c>
    </row>
    <row r="101" spans="1:23" ht="85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8">
        <f t="shared" si="7"/>
        <v>41631.902766203704</v>
      </c>
      <c r="R101" s="18">
        <f t="shared" si="8"/>
        <v>41661.902766203704</v>
      </c>
      <c r="S101">
        <f t="shared" si="9"/>
        <v>2013</v>
      </c>
      <c r="T101">
        <f t="shared" si="10"/>
        <v>2</v>
      </c>
      <c r="U101">
        <f t="shared" si="11"/>
        <v>1</v>
      </c>
      <c r="V101">
        <f t="shared" si="12"/>
        <v>0</v>
      </c>
      <c r="W101">
        <f t="shared" si="13"/>
        <v>0</v>
      </c>
    </row>
    <row r="102" spans="1:23" ht="128.2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8">
        <f t="shared" si="7"/>
        <v>41197.753310185188</v>
      </c>
      <c r="R102" s="18">
        <f t="shared" si="8"/>
        <v>41217.794976851852</v>
      </c>
      <c r="S102">
        <f t="shared" si="9"/>
        <v>2012</v>
      </c>
      <c r="T102">
        <f t="shared" si="10"/>
        <v>3</v>
      </c>
      <c r="U102">
        <f t="shared" si="11"/>
        <v>1</v>
      </c>
      <c r="V102">
        <f t="shared" si="12"/>
        <v>0</v>
      </c>
      <c r="W102">
        <f t="shared" si="13"/>
        <v>0</v>
      </c>
    </row>
    <row r="103" spans="1:23" ht="142.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8">
        <f t="shared" si="7"/>
        <v>41274.776736111111</v>
      </c>
      <c r="R103" s="18">
        <f t="shared" si="8"/>
        <v>41298.776736111111</v>
      </c>
      <c r="S103">
        <f t="shared" si="9"/>
        <v>2012</v>
      </c>
      <c r="T103">
        <f t="shared" si="10"/>
        <v>2</v>
      </c>
      <c r="U103">
        <f t="shared" si="11"/>
        <v>1</v>
      </c>
      <c r="V103">
        <f t="shared" si="12"/>
        <v>0</v>
      </c>
      <c r="W103">
        <f t="shared" si="13"/>
        <v>0</v>
      </c>
    </row>
    <row r="104" spans="1:23" ht="114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8">
        <f t="shared" si="7"/>
        <v>40505.131168981483</v>
      </c>
      <c r="R104" s="18">
        <f t="shared" si="8"/>
        <v>40535.131168981483</v>
      </c>
      <c r="S104">
        <f t="shared" si="9"/>
        <v>2010</v>
      </c>
      <c r="T104">
        <f t="shared" si="10"/>
        <v>3</v>
      </c>
      <c r="U104">
        <f t="shared" si="11"/>
        <v>1</v>
      </c>
      <c r="V104">
        <f t="shared" si="12"/>
        <v>0</v>
      </c>
      <c r="W104">
        <f t="shared" si="13"/>
        <v>0</v>
      </c>
    </row>
    <row r="105" spans="1:23" ht="85.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8">
        <f t="shared" si="7"/>
        <v>41682.805902777778</v>
      </c>
      <c r="R105" s="18">
        <f t="shared" si="8"/>
        <v>41705.805902777778</v>
      </c>
      <c r="S105">
        <f t="shared" si="9"/>
        <v>2014</v>
      </c>
      <c r="T105">
        <f t="shared" si="10"/>
        <v>2</v>
      </c>
      <c r="U105">
        <f t="shared" si="11"/>
        <v>1</v>
      </c>
      <c r="V105">
        <f t="shared" si="12"/>
        <v>0</v>
      </c>
      <c r="W105">
        <f t="shared" si="13"/>
        <v>0</v>
      </c>
    </row>
    <row r="106" spans="1:23" ht="71.2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8">
        <f t="shared" si="7"/>
        <v>40612.695208333331</v>
      </c>
      <c r="R106" s="18">
        <f t="shared" si="8"/>
        <v>40636.041666666664</v>
      </c>
      <c r="S106">
        <f t="shared" si="9"/>
        <v>2011</v>
      </c>
      <c r="T106">
        <f t="shared" si="10"/>
        <v>1</v>
      </c>
      <c r="U106">
        <f t="shared" si="11"/>
        <v>1</v>
      </c>
      <c r="V106">
        <f t="shared" si="12"/>
        <v>0</v>
      </c>
      <c r="W106">
        <f t="shared" si="13"/>
        <v>0</v>
      </c>
    </row>
    <row r="107" spans="1:23" ht="99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8">
        <f t="shared" si="7"/>
        <v>42485.724768518514</v>
      </c>
      <c r="R107" s="18">
        <f t="shared" si="8"/>
        <v>42504</v>
      </c>
      <c r="S107">
        <f t="shared" si="9"/>
        <v>2016</v>
      </c>
      <c r="T107">
        <f t="shared" si="10"/>
        <v>2</v>
      </c>
      <c r="U107">
        <f t="shared" si="11"/>
        <v>1</v>
      </c>
      <c r="V107">
        <f t="shared" si="12"/>
        <v>0</v>
      </c>
      <c r="W107">
        <f t="shared" si="13"/>
        <v>0</v>
      </c>
    </row>
    <row r="108" spans="1:23" ht="28.5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8">
        <f t="shared" si="7"/>
        <v>40987.776631944449</v>
      </c>
      <c r="R108" s="18">
        <f t="shared" si="8"/>
        <v>41001.776631944442</v>
      </c>
      <c r="S108">
        <f t="shared" si="9"/>
        <v>2012</v>
      </c>
      <c r="T108">
        <f t="shared" si="10"/>
        <v>3</v>
      </c>
      <c r="U108">
        <f t="shared" si="11"/>
        <v>1</v>
      </c>
      <c r="V108">
        <f t="shared" si="12"/>
        <v>0</v>
      </c>
      <c r="W108">
        <f t="shared" si="13"/>
        <v>0</v>
      </c>
    </row>
    <row r="109" spans="1:23" ht="142.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8">
        <f t="shared" si="7"/>
        <v>40635.982488425929</v>
      </c>
      <c r="R109" s="18">
        <f t="shared" si="8"/>
        <v>40657.982488425929</v>
      </c>
      <c r="S109">
        <f t="shared" si="9"/>
        <v>2011</v>
      </c>
      <c r="T109">
        <f t="shared" si="10"/>
        <v>3</v>
      </c>
      <c r="U109">
        <f t="shared" si="11"/>
        <v>1</v>
      </c>
      <c r="V109">
        <f t="shared" si="12"/>
        <v>0</v>
      </c>
      <c r="W109">
        <f t="shared" si="13"/>
        <v>0</v>
      </c>
    </row>
    <row r="110" spans="1:23" ht="99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8">
        <f t="shared" si="7"/>
        <v>41365.613078703704</v>
      </c>
      <c r="R110" s="18">
        <f t="shared" si="8"/>
        <v>41425.613078703704</v>
      </c>
      <c r="S110">
        <f t="shared" si="9"/>
        <v>2013</v>
      </c>
      <c r="T110">
        <f t="shared" si="10"/>
        <v>2</v>
      </c>
      <c r="U110">
        <f t="shared" si="11"/>
        <v>1</v>
      </c>
      <c r="V110">
        <f t="shared" si="12"/>
        <v>0</v>
      </c>
      <c r="W110">
        <f t="shared" si="13"/>
        <v>0</v>
      </c>
    </row>
    <row r="111" spans="1:23" ht="114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8">
        <f t="shared" si="7"/>
        <v>40570.025810185187</v>
      </c>
      <c r="R111" s="18">
        <f t="shared" si="8"/>
        <v>40600.025810185187</v>
      </c>
      <c r="S111">
        <f t="shared" si="9"/>
        <v>2011</v>
      </c>
      <c r="T111">
        <f t="shared" si="10"/>
        <v>2</v>
      </c>
      <c r="U111">
        <f t="shared" si="11"/>
        <v>1</v>
      </c>
      <c r="V111">
        <f t="shared" si="12"/>
        <v>0</v>
      </c>
      <c r="W111">
        <f t="shared" si="13"/>
        <v>0</v>
      </c>
    </row>
    <row r="112" spans="1:23" ht="114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8">
        <f t="shared" si="7"/>
        <v>41557.949687500004</v>
      </c>
      <c r="R112" s="18">
        <f t="shared" si="8"/>
        <v>41592.249305555553</v>
      </c>
      <c r="S112">
        <f t="shared" si="9"/>
        <v>2013</v>
      </c>
      <c r="T112">
        <f t="shared" si="10"/>
        <v>2</v>
      </c>
      <c r="U112">
        <f t="shared" si="11"/>
        <v>1</v>
      </c>
      <c r="V112">
        <f t="shared" si="12"/>
        <v>0</v>
      </c>
      <c r="W112">
        <f t="shared" si="13"/>
        <v>0</v>
      </c>
    </row>
    <row r="113" spans="1:23" ht="99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8">
        <f t="shared" si="7"/>
        <v>42125.333182870367</v>
      </c>
      <c r="R113" s="18">
        <f t="shared" si="8"/>
        <v>42155.333182870367</v>
      </c>
      <c r="S113">
        <f t="shared" si="9"/>
        <v>2015</v>
      </c>
      <c r="T113">
        <f t="shared" si="10"/>
        <v>2</v>
      </c>
      <c r="U113">
        <f t="shared" si="11"/>
        <v>1</v>
      </c>
      <c r="V113">
        <f t="shared" si="12"/>
        <v>0</v>
      </c>
      <c r="W113">
        <f t="shared" si="13"/>
        <v>0</v>
      </c>
    </row>
    <row r="114" spans="1:23" ht="114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8">
        <f t="shared" si="7"/>
        <v>41718.043032407404</v>
      </c>
      <c r="R114" s="18">
        <f t="shared" si="8"/>
        <v>41742.083333333336</v>
      </c>
      <c r="S114">
        <f t="shared" si="9"/>
        <v>2014</v>
      </c>
      <c r="T114">
        <f t="shared" si="10"/>
        <v>3</v>
      </c>
      <c r="U114">
        <f t="shared" si="11"/>
        <v>1</v>
      </c>
      <c r="V114">
        <f t="shared" si="12"/>
        <v>0</v>
      </c>
      <c r="W114">
        <f t="shared" si="13"/>
        <v>0</v>
      </c>
    </row>
    <row r="115" spans="1:23" ht="71.2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8">
        <f t="shared" si="7"/>
        <v>40753.758425925924</v>
      </c>
      <c r="R115" s="18">
        <f t="shared" si="8"/>
        <v>40761.625</v>
      </c>
      <c r="S115">
        <f t="shared" si="9"/>
        <v>2011</v>
      </c>
      <c r="T115">
        <f t="shared" si="10"/>
        <v>3</v>
      </c>
      <c r="U115">
        <f t="shared" si="11"/>
        <v>1</v>
      </c>
      <c r="V115">
        <f t="shared" si="12"/>
        <v>0</v>
      </c>
      <c r="W115">
        <f t="shared" si="13"/>
        <v>0</v>
      </c>
    </row>
    <row r="116" spans="1:23" ht="114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8">
        <f t="shared" si="7"/>
        <v>40861.27416666667</v>
      </c>
      <c r="R116" s="18">
        <f t="shared" si="8"/>
        <v>40921.27416666667</v>
      </c>
      <c r="S116">
        <f t="shared" si="9"/>
        <v>2011</v>
      </c>
      <c r="T116">
        <f t="shared" si="10"/>
        <v>2</v>
      </c>
      <c r="U116">
        <f t="shared" si="11"/>
        <v>1</v>
      </c>
      <c r="V116">
        <f t="shared" si="12"/>
        <v>0</v>
      </c>
      <c r="W116">
        <f t="shared" si="13"/>
        <v>0</v>
      </c>
    </row>
    <row r="117" spans="1:23" ht="42.75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8">
        <f t="shared" si="7"/>
        <v>40918.738935185182</v>
      </c>
      <c r="R117" s="18">
        <f t="shared" si="8"/>
        <v>40943.738935185189</v>
      </c>
      <c r="S117">
        <f t="shared" si="9"/>
        <v>2012</v>
      </c>
      <c r="T117">
        <f t="shared" si="10"/>
        <v>1</v>
      </c>
      <c r="U117">
        <f t="shared" si="11"/>
        <v>1</v>
      </c>
      <c r="V117">
        <f t="shared" si="12"/>
        <v>0</v>
      </c>
      <c r="W117">
        <f t="shared" si="13"/>
        <v>0</v>
      </c>
    </row>
    <row r="118" spans="1:23" ht="114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8">
        <f t="shared" si="7"/>
        <v>40595.497164351851</v>
      </c>
      <c r="R118" s="18">
        <f t="shared" si="8"/>
        <v>40641.455497685187</v>
      </c>
      <c r="S118">
        <f t="shared" si="9"/>
        <v>2011</v>
      </c>
      <c r="T118">
        <f t="shared" si="10"/>
        <v>2</v>
      </c>
      <c r="U118">
        <f t="shared" si="11"/>
        <v>1</v>
      </c>
      <c r="V118">
        <f t="shared" si="12"/>
        <v>0</v>
      </c>
      <c r="W118">
        <f t="shared" si="13"/>
        <v>0</v>
      </c>
    </row>
    <row r="119" spans="1:23" ht="128.2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8">
        <f t="shared" si="7"/>
        <v>40248.834999999999</v>
      </c>
      <c r="R119" s="18">
        <f t="shared" si="8"/>
        <v>40338.791666666664</v>
      </c>
      <c r="S119">
        <f t="shared" si="9"/>
        <v>2010</v>
      </c>
      <c r="T119">
        <f t="shared" si="10"/>
        <v>2</v>
      </c>
      <c r="U119">
        <f t="shared" si="11"/>
        <v>1</v>
      </c>
      <c r="V119">
        <f t="shared" si="12"/>
        <v>0</v>
      </c>
      <c r="W119">
        <f t="shared" si="13"/>
        <v>0</v>
      </c>
    </row>
    <row r="120" spans="1:23" ht="85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8">
        <f t="shared" si="7"/>
        <v>40723.053657407407</v>
      </c>
      <c r="R120" s="18">
        <f t="shared" si="8"/>
        <v>40753.053657407407</v>
      </c>
      <c r="S120">
        <f t="shared" si="9"/>
        <v>2011</v>
      </c>
      <c r="T120">
        <f t="shared" si="10"/>
        <v>3</v>
      </c>
      <c r="U120">
        <f t="shared" si="11"/>
        <v>1</v>
      </c>
      <c r="V120">
        <f t="shared" si="12"/>
        <v>0</v>
      </c>
      <c r="W120">
        <f t="shared" si="13"/>
        <v>0</v>
      </c>
    </row>
    <row r="121" spans="1:23" ht="114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8">
        <f t="shared" si="7"/>
        <v>40739.069282407407</v>
      </c>
      <c r="R121" s="18">
        <f t="shared" si="8"/>
        <v>40768.958333333336</v>
      </c>
      <c r="S121">
        <f t="shared" si="9"/>
        <v>2011</v>
      </c>
      <c r="T121">
        <f t="shared" si="10"/>
        <v>2</v>
      </c>
      <c r="U121">
        <f t="shared" si="11"/>
        <v>1</v>
      </c>
      <c r="V121">
        <f t="shared" si="12"/>
        <v>0</v>
      </c>
      <c r="W121">
        <f t="shared" si="13"/>
        <v>0</v>
      </c>
    </row>
    <row r="122" spans="1:23" ht="114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8">
        <f t="shared" si="7"/>
        <v>42616.049849537041</v>
      </c>
      <c r="R122" s="18">
        <f t="shared" si="8"/>
        <v>42646.049849537041</v>
      </c>
      <c r="S122">
        <f t="shared" si="9"/>
        <v>2016</v>
      </c>
      <c r="T122">
        <f t="shared" si="10"/>
        <v>12</v>
      </c>
      <c r="U122">
        <f t="shared" si="11"/>
        <v>0</v>
      </c>
      <c r="V122">
        <f t="shared" si="12"/>
        <v>0</v>
      </c>
      <c r="W122">
        <f t="shared" si="13"/>
        <v>0</v>
      </c>
    </row>
    <row r="123" spans="1:23" ht="128.2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8">
        <f t="shared" si="7"/>
        <v>42096.704976851848</v>
      </c>
      <c r="R123" s="18">
        <f t="shared" si="8"/>
        <v>42112.427777777775</v>
      </c>
      <c r="S123">
        <f t="shared" si="9"/>
        <v>2015</v>
      </c>
      <c r="T123">
        <f t="shared" si="10"/>
        <v>2</v>
      </c>
      <c r="U123">
        <f t="shared" si="11"/>
        <v>0</v>
      </c>
      <c r="V123">
        <f t="shared" si="12"/>
        <v>0</v>
      </c>
      <c r="W123">
        <f t="shared" si="13"/>
        <v>0</v>
      </c>
    </row>
    <row r="124" spans="1:23" ht="85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8">
        <f t="shared" si="7"/>
        <v>42593.431793981479</v>
      </c>
      <c r="R124" s="18">
        <f t="shared" si="8"/>
        <v>42653.431793981479</v>
      </c>
      <c r="S124">
        <f t="shared" si="9"/>
        <v>2016</v>
      </c>
      <c r="T124">
        <f t="shared" si="10"/>
        <v>12</v>
      </c>
      <c r="U124">
        <f t="shared" si="11"/>
        <v>0</v>
      </c>
      <c r="V124">
        <f t="shared" si="12"/>
        <v>0</v>
      </c>
      <c r="W124">
        <f t="shared" si="13"/>
        <v>0</v>
      </c>
    </row>
    <row r="125" spans="1:23" ht="128.2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8">
        <f t="shared" si="7"/>
        <v>41904.781990740739</v>
      </c>
      <c r="R125" s="18">
        <f t="shared" si="8"/>
        <v>41940.916666666664</v>
      </c>
      <c r="S125">
        <f t="shared" si="9"/>
        <v>2014</v>
      </c>
      <c r="T125">
        <f t="shared" si="10"/>
        <v>12</v>
      </c>
      <c r="U125">
        <f t="shared" si="11"/>
        <v>0</v>
      </c>
      <c r="V125">
        <f t="shared" si="12"/>
        <v>0</v>
      </c>
      <c r="W125">
        <f t="shared" si="13"/>
        <v>0</v>
      </c>
    </row>
    <row r="126" spans="1:23" ht="128.2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8">
        <f t="shared" si="7"/>
        <v>42114.928726851853</v>
      </c>
      <c r="R126" s="18">
        <f t="shared" si="8"/>
        <v>42139.928726851853</v>
      </c>
      <c r="S126">
        <f t="shared" si="9"/>
        <v>2015</v>
      </c>
      <c r="T126">
        <f t="shared" si="10"/>
        <v>2</v>
      </c>
      <c r="U126">
        <f t="shared" si="11"/>
        <v>0</v>
      </c>
      <c r="V126">
        <f t="shared" si="12"/>
        <v>0</v>
      </c>
      <c r="W126">
        <f t="shared" si="13"/>
        <v>0</v>
      </c>
    </row>
    <row r="127" spans="1:23" ht="114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8">
        <f t="shared" si="7"/>
        <v>42709.993981481486</v>
      </c>
      <c r="R127" s="18">
        <f t="shared" si="8"/>
        <v>42769.993981481486</v>
      </c>
      <c r="S127">
        <f t="shared" si="9"/>
        <v>2016</v>
      </c>
      <c r="T127">
        <f t="shared" si="10"/>
        <v>1</v>
      </c>
      <c r="U127">
        <f t="shared" si="11"/>
        <v>0</v>
      </c>
      <c r="V127">
        <f t="shared" si="12"/>
        <v>0</v>
      </c>
      <c r="W127">
        <f t="shared" si="13"/>
        <v>0</v>
      </c>
    </row>
    <row r="128" spans="1:23" ht="128.2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8">
        <f t="shared" si="7"/>
        <v>42135.589548611111</v>
      </c>
      <c r="R128" s="18">
        <f t="shared" si="8"/>
        <v>42166.083333333328</v>
      </c>
      <c r="S128">
        <f t="shared" si="9"/>
        <v>2015</v>
      </c>
      <c r="T128">
        <f t="shared" si="10"/>
        <v>7</v>
      </c>
      <c r="U128">
        <f t="shared" si="11"/>
        <v>0</v>
      </c>
      <c r="V128">
        <f t="shared" si="12"/>
        <v>0</v>
      </c>
      <c r="W128">
        <f t="shared" si="13"/>
        <v>0</v>
      </c>
    </row>
    <row r="129" spans="1:23" ht="114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8">
        <f t="shared" si="7"/>
        <v>42067.62431712963</v>
      </c>
      <c r="R129" s="18">
        <f t="shared" si="8"/>
        <v>42097.582650462966</v>
      </c>
      <c r="S129">
        <f t="shared" si="9"/>
        <v>2015</v>
      </c>
      <c r="T129">
        <f t="shared" si="10"/>
        <v>3</v>
      </c>
      <c r="U129">
        <f t="shared" si="11"/>
        <v>0</v>
      </c>
      <c r="V129">
        <f t="shared" si="12"/>
        <v>0</v>
      </c>
      <c r="W129">
        <f t="shared" si="13"/>
        <v>0</v>
      </c>
    </row>
    <row r="130" spans="1:23" ht="57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8">
        <f t="shared" si="7"/>
        <v>42628.22792824074</v>
      </c>
      <c r="R130" s="18">
        <f t="shared" si="8"/>
        <v>42663.22792824074</v>
      </c>
      <c r="S130">
        <f t="shared" si="9"/>
        <v>2016</v>
      </c>
      <c r="T130">
        <f t="shared" si="10"/>
        <v>12</v>
      </c>
      <c r="U130">
        <f t="shared" si="11"/>
        <v>0</v>
      </c>
      <c r="V130">
        <f t="shared" si="12"/>
        <v>0</v>
      </c>
      <c r="W130">
        <f t="shared" si="13"/>
        <v>0</v>
      </c>
    </row>
    <row r="131" spans="1:23" ht="114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8">
        <f t="shared" ref="Q131:Q194" si="14">(((J131/60)/60)/24)+DATE(1970,1,1)</f>
        <v>41882.937303240738</v>
      </c>
      <c r="R131" s="18">
        <f t="shared" ref="R131:R194" si="15">(I131/86400)+DATE(1970,1,1)</f>
        <v>41942.937303240738</v>
      </c>
      <c r="S131">
        <f t="shared" ref="S131:S194" si="16">YEAR(Q131)</f>
        <v>2014</v>
      </c>
      <c r="T131">
        <f t="shared" ref="T131:T194" si="17">IF(AND(D131&gt;0,D131&lt;1000),1,IF(AND(D131&gt;=1000,D131&lt;5000),2,IF(AND(D131&gt;=5000,D131&lt;10000),3,IF(AND(D131&gt;=10000,D131&lt;15000),4,IF(AND(D131&gt;=15000,D131&lt;20000),5,IF(AND(D131&gt;=20000,D131&lt;25000),6,IF(AND(D131&gt;=25000,D131&lt;30000),7,IF(AND(D131&gt;=30000,D131&lt;35000),8,IF(AND(D131&gt;=35000,D131&lt;40000),9,IF(AND(D131&gt;=40000,D131&lt;45000),10,IF(AND(D131&gt;=45000,D131&lt;50000),11,IF(AND(D131&gt;=50000),12,0))))))))))))</f>
        <v>6</v>
      </c>
      <c r="U131">
        <f t="shared" ref="U131:U194" si="18">COUNTIF(F131, "SUCCESSFUL")</f>
        <v>0</v>
      </c>
      <c r="V131">
        <f t="shared" ref="V131:V194" si="19">COUNTIF(F131, "FAILED")</f>
        <v>0</v>
      </c>
      <c r="W131">
        <f t="shared" ref="W131:W194" si="20">COUNTIF(F131, "CANCELLED")</f>
        <v>0</v>
      </c>
    </row>
    <row r="132" spans="1:23" ht="128.2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8">
        <f t="shared" si="14"/>
        <v>41778.915416666663</v>
      </c>
      <c r="R132" s="18">
        <f t="shared" si="15"/>
        <v>41806.844444444447</v>
      </c>
      <c r="S132">
        <f t="shared" si="16"/>
        <v>2014</v>
      </c>
      <c r="T132">
        <f t="shared" si="17"/>
        <v>1</v>
      </c>
      <c r="U132">
        <f t="shared" si="18"/>
        <v>0</v>
      </c>
      <c r="V132">
        <f t="shared" si="19"/>
        <v>0</v>
      </c>
      <c r="W132">
        <f t="shared" si="20"/>
        <v>0</v>
      </c>
    </row>
    <row r="133" spans="1:23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8">
        <f t="shared" si="14"/>
        <v>42541.837511574078</v>
      </c>
      <c r="R133" s="18">
        <f t="shared" si="15"/>
        <v>42557</v>
      </c>
      <c r="S133">
        <f t="shared" si="16"/>
        <v>2016</v>
      </c>
      <c r="T133">
        <f t="shared" si="17"/>
        <v>2</v>
      </c>
      <c r="U133">
        <f t="shared" si="18"/>
        <v>0</v>
      </c>
      <c r="V133">
        <f t="shared" si="19"/>
        <v>0</v>
      </c>
      <c r="W133">
        <f t="shared" si="20"/>
        <v>0</v>
      </c>
    </row>
    <row r="134" spans="1:23" ht="114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8">
        <f t="shared" si="14"/>
        <v>41905.812581018516</v>
      </c>
      <c r="R134" s="18">
        <f t="shared" si="15"/>
        <v>41950.854247685187</v>
      </c>
      <c r="S134">
        <f t="shared" si="16"/>
        <v>2014</v>
      </c>
      <c r="T134">
        <f t="shared" si="17"/>
        <v>12</v>
      </c>
      <c r="U134">
        <f t="shared" si="18"/>
        <v>0</v>
      </c>
      <c r="V134">
        <f t="shared" si="19"/>
        <v>0</v>
      </c>
      <c r="W134">
        <f t="shared" si="20"/>
        <v>0</v>
      </c>
    </row>
    <row r="135" spans="1:23" ht="99.7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8">
        <f t="shared" si="14"/>
        <v>42491.80768518518</v>
      </c>
      <c r="R135" s="18">
        <f t="shared" si="15"/>
        <v>42521.729861111111</v>
      </c>
      <c r="S135">
        <f t="shared" si="16"/>
        <v>2016</v>
      </c>
      <c r="T135">
        <f t="shared" si="17"/>
        <v>12</v>
      </c>
      <c r="U135">
        <f t="shared" si="18"/>
        <v>0</v>
      </c>
      <c r="V135">
        <f t="shared" si="19"/>
        <v>0</v>
      </c>
      <c r="W135">
        <f t="shared" si="20"/>
        <v>0</v>
      </c>
    </row>
    <row r="136" spans="1:23" ht="57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8">
        <f t="shared" si="14"/>
        <v>42221.909930555557</v>
      </c>
      <c r="R136" s="18">
        <f t="shared" si="15"/>
        <v>42251.708333333328</v>
      </c>
      <c r="S136">
        <f t="shared" si="16"/>
        <v>2015</v>
      </c>
      <c r="T136">
        <f t="shared" si="17"/>
        <v>3</v>
      </c>
      <c r="U136">
        <f t="shared" si="18"/>
        <v>0</v>
      </c>
      <c r="V136">
        <f t="shared" si="19"/>
        <v>0</v>
      </c>
      <c r="W136">
        <f t="shared" si="20"/>
        <v>0</v>
      </c>
    </row>
    <row r="137" spans="1:23" ht="114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8">
        <f t="shared" si="14"/>
        <v>41788.381909722222</v>
      </c>
      <c r="R137" s="18">
        <f t="shared" si="15"/>
        <v>41821.791666666664</v>
      </c>
      <c r="S137">
        <f t="shared" si="16"/>
        <v>2014</v>
      </c>
      <c r="T137">
        <f t="shared" si="17"/>
        <v>2</v>
      </c>
      <c r="U137">
        <f t="shared" si="18"/>
        <v>0</v>
      </c>
      <c r="V137">
        <f t="shared" si="19"/>
        <v>0</v>
      </c>
      <c r="W137">
        <f t="shared" si="20"/>
        <v>0</v>
      </c>
    </row>
    <row r="138" spans="1:23" ht="128.2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8">
        <f t="shared" si="14"/>
        <v>42096.410115740742</v>
      </c>
      <c r="R138" s="18">
        <f t="shared" si="15"/>
        <v>42140.427777777775</v>
      </c>
      <c r="S138">
        <f t="shared" si="16"/>
        <v>2015</v>
      </c>
      <c r="T138">
        <f t="shared" si="17"/>
        <v>2</v>
      </c>
      <c r="U138">
        <f t="shared" si="18"/>
        <v>0</v>
      </c>
      <c r="V138">
        <f t="shared" si="19"/>
        <v>0</v>
      </c>
      <c r="W138">
        <f t="shared" si="20"/>
        <v>0</v>
      </c>
    </row>
    <row r="139" spans="1:23" ht="128.2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8">
        <f t="shared" si="14"/>
        <v>42239.573993055557</v>
      </c>
      <c r="R139" s="18">
        <f t="shared" si="15"/>
        <v>42289.573993055557</v>
      </c>
      <c r="S139">
        <f t="shared" si="16"/>
        <v>2015</v>
      </c>
      <c r="T139">
        <f t="shared" si="17"/>
        <v>12</v>
      </c>
      <c r="U139">
        <f t="shared" si="18"/>
        <v>0</v>
      </c>
      <c r="V139">
        <f t="shared" si="19"/>
        <v>0</v>
      </c>
      <c r="W139">
        <f t="shared" si="20"/>
        <v>0</v>
      </c>
    </row>
    <row r="140" spans="1:23" ht="114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8">
        <f t="shared" si="14"/>
        <v>42186.257418981477</v>
      </c>
      <c r="R140" s="18">
        <f t="shared" si="15"/>
        <v>42217.207638888889</v>
      </c>
      <c r="S140">
        <f t="shared" si="16"/>
        <v>2015</v>
      </c>
      <c r="T140">
        <f t="shared" si="17"/>
        <v>12</v>
      </c>
      <c r="U140">
        <f t="shared" si="18"/>
        <v>0</v>
      </c>
      <c r="V140">
        <f t="shared" si="19"/>
        <v>0</v>
      </c>
      <c r="W140">
        <f t="shared" si="20"/>
        <v>0</v>
      </c>
    </row>
    <row r="141" spans="1:23" ht="85.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8">
        <f t="shared" si="14"/>
        <v>42187.920972222222</v>
      </c>
      <c r="R141" s="18">
        <f t="shared" si="15"/>
        <v>42197.920972222222</v>
      </c>
      <c r="S141">
        <f t="shared" si="16"/>
        <v>2015</v>
      </c>
      <c r="T141">
        <f t="shared" si="17"/>
        <v>1</v>
      </c>
      <c r="U141">
        <f t="shared" si="18"/>
        <v>0</v>
      </c>
      <c r="V141">
        <f t="shared" si="19"/>
        <v>0</v>
      </c>
      <c r="W141">
        <f t="shared" si="20"/>
        <v>0</v>
      </c>
    </row>
    <row r="142" spans="1:23" ht="114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8">
        <f t="shared" si="14"/>
        <v>42053.198287037041</v>
      </c>
      <c r="R142" s="18">
        <f t="shared" si="15"/>
        <v>42083.15662037037</v>
      </c>
      <c r="S142">
        <f t="shared" si="16"/>
        <v>2015</v>
      </c>
      <c r="T142">
        <f t="shared" si="17"/>
        <v>12</v>
      </c>
      <c r="U142">
        <f t="shared" si="18"/>
        <v>0</v>
      </c>
      <c r="V142">
        <f t="shared" si="19"/>
        <v>0</v>
      </c>
      <c r="W142">
        <f t="shared" si="20"/>
        <v>0</v>
      </c>
    </row>
    <row r="143" spans="1:23" ht="99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8">
        <f t="shared" si="14"/>
        <v>42110.153043981481</v>
      </c>
      <c r="R143" s="18">
        <f t="shared" si="15"/>
        <v>42155.153043981481</v>
      </c>
      <c r="S143">
        <f t="shared" si="16"/>
        <v>2015</v>
      </c>
      <c r="T143">
        <f t="shared" si="17"/>
        <v>4</v>
      </c>
      <c r="U143">
        <f t="shared" si="18"/>
        <v>0</v>
      </c>
      <c r="V143">
        <f t="shared" si="19"/>
        <v>0</v>
      </c>
      <c r="W143">
        <f t="shared" si="20"/>
        <v>0</v>
      </c>
    </row>
    <row r="144" spans="1:23" ht="128.2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8">
        <f t="shared" si="14"/>
        <v>41938.893263888887</v>
      </c>
      <c r="R144" s="18">
        <f t="shared" si="15"/>
        <v>41959.934930555552</v>
      </c>
      <c r="S144">
        <f t="shared" si="16"/>
        <v>2014</v>
      </c>
      <c r="T144">
        <f t="shared" si="17"/>
        <v>2</v>
      </c>
      <c r="U144">
        <f t="shared" si="18"/>
        <v>0</v>
      </c>
      <c r="V144">
        <f t="shared" si="19"/>
        <v>0</v>
      </c>
      <c r="W144">
        <f t="shared" si="20"/>
        <v>0</v>
      </c>
    </row>
    <row r="145" spans="1:23" ht="114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8">
        <f t="shared" si="14"/>
        <v>42559.064143518524</v>
      </c>
      <c r="R145" s="18">
        <f t="shared" si="15"/>
        <v>42616.246527777781</v>
      </c>
      <c r="S145">
        <f t="shared" si="16"/>
        <v>2016</v>
      </c>
      <c r="T145">
        <f t="shared" si="17"/>
        <v>3</v>
      </c>
      <c r="U145">
        <f t="shared" si="18"/>
        <v>0</v>
      </c>
      <c r="V145">
        <f t="shared" si="19"/>
        <v>0</v>
      </c>
      <c r="W145">
        <f t="shared" si="20"/>
        <v>0</v>
      </c>
    </row>
    <row r="146" spans="1:23" ht="114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8">
        <f t="shared" si="14"/>
        <v>42047.762407407412</v>
      </c>
      <c r="R146" s="18">
        <f t="shared" si="15"/>
        <v>42107.72074074074</v>
      </c>
      <c r="S146">
        <f t="shared" si="16"/>
        <v>2015</v>
      </c>
      <c r="T146">
        <f t="shared" si="17"/>
        <v>3</v>
      </c>
      <c r="U146">
        <f t="shared" si="18"/>
        <v>0</v>
      </c>
      <c r="V146">
        <f t="shared" si="19"/>
        <v>0</v>
      </c>
      <c r="W146">
        <f t="shared" si="20"/>
        <v>0</v>
      </c>
    </row>
    <row r="147" spans="1:23" ht="114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8">
        <f t="shared" si="14"/>
        <v>42200.542268518519</v>
      </c>
      <c r="R147" s="18">
        <f t="shared" si="15"/>
        <v>42227.542268518519</v>
      </c>
      <c r="S147">
        <f t="shared" si="16"/>
        <v>2015</v>
      </c>
      <c r="T147">
        <f t="shared" si="17"/>
        <v>2</v>
      </c>
      <c r="U147">
        <f t="shared" si="18"/>
        <v>0</v>
      </c>
      <c r="V147">
        <f t="shared" si="19"/>
        <v>0</v>
      </c>
      <c r="W147">
        <f t="shared" si="20"/>
        <v>0</v>
      </c>
    </row>
    <row r="148" spans="1:23" ht="128.2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8">
        <f t="shared" si="14"/>
        <v>42693.016180555554</v>
      </c>
      <c r="R148" s="18">
        <f t="shared" si="15"/>
        <v>42753.016180555554</v>
      </c>
      <c r="S148">
        <f t="shared" si="16"/>
        <v>2016</v>
      </c>
      <c r="T148">
        <f t="shared" si="17"/>
        <v>6</v>
      </c>
      <c r="U148">
        <f t="shared" si="18"/>
        <v>0</v>
      </c>
      <c r="V148">
        <f t="shared" si="19"/>
        <v>0</v>
      </c>
      <c r="W148">
        <f t="shared" si="20"/>
        <v>0</v>
      </c>
    </row>
    <row r="149" spans="1:23" ht="57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8">
        <f t="shared" si="14"/>
        <v>41969.767824074079</v>
      </c>
      <c r="R149" s="18">
        <f t="shared" si="15"/>
        <v>42012.762499999997</v>
      </c>
      <c r="S149">
        <f t="shared" si="16"/>
        <v>2014</v>
      </c>
      <c r="T149">
        <f t="shared" si="17"/>
        <v>3</v>
      </c>
      <c r="U149">
        <f t="shared" si="18"/>
        <v>0</v>
      </c>
      <c r="V149">
        <f t="shared" si="19"/>
        <v>0</v>
      </c>
      <c r="W149">
        <f t="shared" si="20"/>
        <v>0</v>
      </c>
    </row>
    <row r="150" spans="1:23" ht="114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8">
        <f t="shared" si="14"/>
        <v>42397.281666666662</v>
      </c>
      <c r="R150" s="18">
        <f t="shared" si="15"/>
        <v>42427.281666666662</v>
      </c>
      <c r="S150">
        <f t="shared" si="16"/>
        <v>2016</v>
      </c>
      <c r="T150">
        <f t="shared" si="17"/>
        <v>12</v>
      </c>
      <c r="U150">
        <f t="shared" si="18"/>
        <v>0</v>
      </c>
      <c r="V150">
        <f t="shared" si="19"/>
        <v>0</v>
      </c>
      <c r="W150">
        <f t="shared" si="20"/>
        <v>0</v>
      </c>
    </row>
    <row r="151" spans="1:23" ht="128.2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8">
        <f t="shared" si="14"/>
        <v>41968.172106481477</v>
      </c>
      <c r="R151" s="18">
        <f t="shared" si="15"/>
        <v>41998.333333333328</v>
      </c>
      <c r="S151">
        <f t="shared" si="16"/>
        <v>2014</v>
      </c>
      <c r="T151">
        <f t="shared" si="17"/>
        <v>4</v>
      </c>
      <c r="U151">
        <f t="shared" si="18"/>
        <v>0</v>
      </c>
      <c r="V151">
        <f t="shared" si="19"/>
        <v>0</v>
      </c>
      <c r="W151">
        <f t="shared" si="20"/>
        <v>0</v>
      </c>
    </row>
    <row r="152" spans="1:23" ht="99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8">
        <f t="shared" si="14"/>
        <v>42090.161828703705</v>
      </c>
      <c r="R152" s="18">
        <f t="shared" si="15"/>
        <v>42150.161828703705</v>
      </c>
      <c r="S152">
        <f t="shared" si="16"/>
        <v>2015</v>
      </c>
      <c r="T152">
        <f t="shared" si="17"/>
        <v>12</v>
      </c>
      <c r="U152">
        <f t="shared" si="18"/>
        <v>0</v>
      </c>
      <c r="V152">
        <f t="shared" si="19"/>
        <v>0</v>
      </c>
      <c r="W152">
        <f t="shared" si="20"/>
        <v>0</v>
      </c>
    </row>
    <row r="153" spans="1:23" ht="128.2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8">
        <f t="shared" si="14"/>
        <v>42113.550821759258</v>
      </c>
      <c r="R153" s="18">
        <f t="shared" si="15"/>
        <v>42173.550821759258</v>
      </c>
      <c r="S153">
        <f t="shared" si="16"/>
        <v>2015</v>
      </c>
      <c r="T153">
        <f t="shared" si="17"/>
        <v>12</v>
      </c>
      <c r="U153">
        <f t="shared" si="18"/>
        <v>0</v>
      </c>
      <c r="V153">
        <f t="shared" si="19"/>
        <v>0</v>
      </c>
      <c r="W153">
        <f t="shared" si="20"/>
        <v>0</v>
      </c>
    </row>
    <row r="154" spans="1:23" ht="71.2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8">
        <f t="shared" si="14"/>
        <v>41875.077546296299</v>
      </c>
      <c r="R154" s="18">
        <f t="shared" si="15"/>
        <v>41905.077546296292</v>
      </c>
      <c r="S154">
        <f t="shared" si="16"/>
        <v>2014</v>
      </c>
      <c r="T154">
        <f t="shared" si="17"/>
        <v>12</v>
      </c>
      <c r="U154">
        <f t="shared" si="18"/>
        <v>0</v>
      </c>
      <c r="V154">
        <f t="shared" si="19"/>
        <v>0</v>
      </c>
      <c r="W154">
        <f t="shared" si="20"/>
        <v>0</v>
      </c>
    </row>
    <row r="155" spans="1:23" ht="114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8">
        <f t="shared" si="14"/>
        <v>41933.586157407408</v>
      </c>
      <c r="R155" s="18">
        <f t="shared" si="15"/>
        <v>41975.627824074079</v>
      </c>
      <c r="S155">
        <f t="shared" si="16"/>
        <v>2014</v>
      </c>
      <c r="T155">
        <f t="shared" si="17"/>
        <v>12</v>
      </c>
      <c r="U155">
        <f t="shared" si="18"/>
        <v>0</v>
      </c>
      <c r="V155">
        <f t="shared" si="19"/>
        <v>0</v>
      </c>
      <c r="W155">
        <f t="shared" si="20"/>
        <v>0</v>
      </c>
    </row>
    <row r="156" spans="1:23" ht="85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8">
        <f t="shared" si="14"/>
        <v>42115.547395833331</v>
      </c>
      <c r="R156" s="18">
        <f t="shared" si="15"/>
        <v>42158.547395833331</v>
      </c>
      <c r="S156">
        <f t="shared" si="16"/>
        <v>2015</v>
      </c>
      <c r="T156">
        <f t="shared" si="17"/>
        <v>2</v>
      </c>
      <c r="U156">
        <f t="shared" si="18"/>
        <v>0</v>
      </c>
      <c r="V156">
        <f t="shared" si="19"/>
        <v>0</v>
      </c>
      <c r="W156">
        <f t="shared" si="20"/>
        <v>0</v>
      </c>
    </row>
    <row r="157" spans="1:23" ht="128.25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8">
        <f t="shared" si="14"/>
        <v>42168.559432870374</v>
      </c>
      <c r="R157" s="18">
        <f t="shared" si="15"/>
        <v>42208.559432870374</v>
      </c>
      <c r="S157">
        <f t="shared" si="16"/>
        <v>2015</v>
      </c>
      <c r="T157">
        <f t="shared" si="17"/>
        <v>12</v>
      </c>
      <c r="U157">
        <f t="shared" si="18"/>
        <v>0</v>
      </c>
      <c r="V157">
        <f t="shared" si="19"/>
        <v>0</v>
      </c>
      <c r="W157">
        <f t="shared" si="20"/>
        <v>0</v>
      </c>
    </row>
    <row r="158" spans="1:23" ht="114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8">
        <f t="shared" si="14"/>
        <v>41794.124953703707</v>
      </c>
      <c r="R158" s="18">
        <f t="shared" si="15"/>
        <v>41854.124953703707</v>
      </c>
      <c r="S158">
        <f t="shared" si="16"/>
        <v>2014</v>
      </c>
      <c r="T158">
        <f t="shared" si="17"/>
        <v>9</v>
      </c>
      <c r="U158">
        <f t="shared" si="18"/>
        <v>0</v>
      </c>
      <c r="V158">
        <f t="shared" si="19"/>
        <v>0</v>
      </c>
      <c r="W158">
        <f t="shared" si="20"/>
        <v>0</v>
      </c>
    </row>
    <row r="159" spans="1:23" ht="114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8">
        <f t="shared" si="14"/>
        <v>42396.911712962959</v>
      </c>
      <c r="R159" s="18">
        <f t="shared" si="15"/>
        <v>42426.911712962959</v>
      </c>
      <c r="S159">
        <f t="shared" si="16"/>
        <v>2016</v>
      </c>
      <c r="T159">
        <f t="shared" si="17"/>
        <v>2</v>
      </c>
      <c r="U159">
        <f t="shared" si="18"/>
        <v>0</v>
      </c>
      <c r="V159">
        <f t="shared" si="19"/>
        <v>0</v>
      </c>
      <c r="W159">
        <f t="shared" si="20"/>
        <v>0</v>
      </c>
    </row>
    <row r="160" spans="1:23" ht="128.2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8">
        <f t="shared" si="14"/>
        <v>41904.07671296296</v>
      </c>
      <c r="R160" s="18">
        <f t="shared" si="15"/>
        <v>41934.07671296296</v>
      </c>
      <c r="S160">
        <f t="shared" si="16"/>
        <v>2014</v>
      </c>
      <c r="T160">
        <f t="shared" si="17"/>
        <v>3</v>
      </c>
      <c r="U160">
        <f t="shared" si="18"/>
        <v>0</v>
      </c>
      <c r="V160">
        <f t="shared" si="19"/>
        <v>0</v>
      </c>
      <c r="W160">
        <f t="shared" si="20"/>
        <v>0</v>
      </c>
    </row>
    <row r="161" spans="1:23" ht="114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8">
        <f t="shared" si="14"/>
        <v>42514.434548611112</v>
      </c>
      <c r="R161" s="18">
        <f t="shared" si="15"/>
        <v>42554.434548611112</v>
      </c>
      <c r="S161">
        <f t="shared" si="16"/>
        <v>2016</v>
      </c>
      <c r="T161">
        <f t="shared" si="17"/>
        <v>12</v>
      </c>
      <c r="U161">
        <f t="shared" si="18"/>
        <v>0</v>
      </c>
      <c r="V161">
        <f t="shared" si="19"/>
        <v>0</v>
      </c>
      <c r="W161">
        <f t="shared" si="20"/>
        <v>0</v>
      </c>
    </row>
    <row r="162" spans="1:23" ht="128.2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8">
        <f t="shared" si="14"/>
        <v>42171.913090277783</v>
      </c>
      <c r="R162" s="18">
        <f t="shared" si="15"/>
        <v>42231.913090277776</v>
      </c>
      <c r="S162">
        <f t="shared" si="16"/>
        <v>2015</v>
      </c>
      <c r="T162">
        <f t="shared" si="17"/>
        <v>3</v>
      </c>
      <c r="U162">
        <f t="shared" si="18"/>
        <v>0</v>
      </c>
      <c r="V162">
        <f t="shared" si="19"/>
        <v>1</v>
      </c>
      <c r="W162">
        <f t="shared" si="20"/>
        <v>0</v>
      </c>
    </row>
    <row r="163" spans="1:23" ht="128.2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8">
        <f t="shared" si="14"/>
        <v>41792.687442129631</v>
      </c>
      <c r="R163" s="18">
        <f t="shared" si="15"/>
        <v>41822.687442129631</v>
      </c>
      <c r="S163">
        <f t="shared" si="16"/>
        <v>2014</v>
      </c>
      <c r="T163">
        <f t="shared" si="17"/>
        <v>12</v>
      </c>
      <c r="U163">
        <f t="shared" si="18"/>
        <v>0</v>
      </c>
      <c r="V163">
        <f t="shared" si="19"/>
        <v>1</v>
      </c>
      <c r="W163">
        <f t="shared" si="20"/>
        <v>0</v>
      </c>
    </row>
    <row r="164" spans="1:23" ht="99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8">
        <f t="shared" si="14"/>
        <v>41835.126805555556</v>
      </c>
      <c r="R164" s="18">
        <f t="shared" si="15"/>
        <v>41867.987500000003</v>
      </c>
      <c r="S164">
        <f t="shared" si="16"/>
        <v>2014</v>
      </c>
      <c r="T164">
        <f t="shared" si="17"/>
        <v>2</v>
      </c>
      <c r="U164">
        <f t="shared" si="18"/>
        <v>0</v>
      </c>
      <c r="V164">
        <f t="shared" si="19"/>
        <v>1</v>
      </c>
      <c r="W164">
        <f t="shared" si="20"/>
        <v>0</v>
      </c>
    </row>
    <row r="165" spans="1:23" ht="142.5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8">
        <f t="shared" si="14"/>
        <v>42243.961273148147</v>
      </c>
      <c r="R165" s="18">
        <f t="shared" si="15"/>
        <v>42278</v>
      </c>
      <c r="S165">
        <f t="shared" si="16"/>
        <v>2015</v>
      </c>
      <c r="T165">
        <f t="shared" si="17"/>
        <v>12</v>
      </c>
      <c r="U165">
        <f t="shared" si="18"/>
        <v>0</v>
      </c>
      <c r="V165">
        <f t="shared" si="19"/>
        <v>1</v>
      </c>
      <c r="W165">
        <f t="shared" si="20"/>
        <v>0</v>
      </c>
    </row>
    <row r="166" spans="1:23" ht="128.2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8">
        <f t="shared" si="14"/>
        <v>41841.762743055559</v>
      </c>
      <c r="R166" s="18">
        <f t="shared" si="15"/>
        <v>41901.762743055559</v>
      </c>
      <c r="S166">
        <f t="shared" si="16"/>
        <v>2014</v>
      </c>
      <c r="T166">
        <f t="shared" si="17"/>
        <v>12</v>
      </c>
      <c r="U166">
        <f t="shared" si="18"/>
        <v>0</v>
      </c>
      <c r="V166">
        <f t="shared" si="19"/>
        <v>1</v>
      </c>
      <c r="W166">
        <f t="shared" si="20"/>
        <v>0</v>
      </c>
    </row>
    <row r="167" spans="1:23" ht="71.2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8">
        <f t="shared" si="14"/>
        <v>42351.658842592587</v>
      </c>
      <c r="R167" s="18">
        <f t="shared" si="15"/>
        <v>42381.658842592587</v>
      </c>
      <c r="S167">
        <f t="shared" si="16"/>
        <v>2015</v>
      </c>
      <c r="T167">
        <f t="shared" si="17"/>
        <v>5</v>
      </c>
      <c r="U167">
        <f t="shared" si="18"/>
        <v>0</v>
      </c>
      <c r="V167">
        <f t="shared" si="19"/>
        <v>1</v>
      </c>
      <c r="W167">
        <f t="shared" si="20"/>
        <v>0</v>
      </c>
    </row>
    <row r="168" spans="1:23" ht="114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8">
        <f t="shared" si="14"/>
        <v>42721.075949074075</v>
      </c>
      <c r="R168" s="18">
        <f t="shared" si="15"/>
        <v>42751.075949074075</v>
      </c>
      <c r="S168">
        <f t="shared" si="16"/>
        <v>2016</v>
      </c>
      <c r="T168">
        <f t="shared" si="17"/>
        <v>3</v>
      </c>
      <c r="U168">
        <f t="shared" si="18"/>
        <v>0</v>
      </c>
      <c r="V168">
        <f t="shared" si="19"/>
        <v>1</v>
      </c>
      <c r="W168">
        <f t="shared" si="20"/>
        <v>0</v>
      </c>
    </row>
    <row r="169" spans="1:23" ht="114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8">
        <f t="shared" si="14"/>
        <v>42160.927488425921</v>
      </c>
      <c r="R169" s="18">
        <f t="shared" si="15"/>
        <v>42220.927488425921</v>
      </c>
      <c r="S169">
        <f t="shared" si="16"/>
        <v>2015</v>
      </c>
      <c r="T169">
        <f t="shared" si="17"/>
        <v>12</v>
      </c>
      <c r="U169">
        <f t="shared" si="18"/>
        <v>0</v>
      </c>
      <c r="V169">
        <f t="shared" si="19"/>
        <v>1</v>
      </c>
      <c r="W169">
        <f t="shared" si="20"/>
        <v>0</v>
      </c>
    </row>
    <row r="170" spans="1:23" ht="114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8">
        <f t="shared" si="14"/>
        <v>42052.83530092593</v>
      </c>
      <c r="R170" s="18">
        <f t="shared" si="15"/>
        <v>42082.793634259258</v>
      </c>
      <c r="S170">
        <f t="shared" si="16"/>
        <v>2015</v>
      </c>
      <c r="T170">
        <f t="shared" si="17"/>
        <v>3</v>
      </c>
      <c r="U170">
        <f t="shared" si="18"/>
        <v>0</v>
      </c>
      <c r="V170">
        <f t="shared" si="19"/>
        <v>1</v>
      </c>
      <c r="W170">
        <f t="shared" si="20"/>
        <v>0</v>
      </c>
    </row>
    <row r="171" spans="1:23" ht="114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8">
        <f t="shared" si="14"/>
        <v>41900.505312499998</v>
      </c>
      <c r="R171" s="18">
        <f t="shared" si="15"/>
        <v>41930.505312499998</v>
      </c>
      <c r="S171">
        <f t="shared" si="16"/>
        <v>2014</v>
      </c>
      <c r="T171">
        <f t="shared" si="17"/>
        <v>2</v>
      </c>
      <c r="U171">
        <f t="shared" si="18"/>
        <v>0</v>
      </c>
      <c r="V171">
        <f t="shared" si="19"/>
        <v>1</v>
      </c>
      <c r="W171">
        <f t="shared" si="20"/>
        <v>0</v>
      </c>
    </row>
    <row r="172" spans="1:23" ht="142.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8">
        <f t="shared" si="14"/>
        <v>42216.977812500001</v>
      </c>
      <c r="R172" s="18">
        <f t="shared" si="15"/>
        <v>42246.227777777778</v>
      </c>
      <c r="S172">
        <f t="shared" si="16"/>
        <v>2015</v>
      </c>
      <c r="T172">
        <f t="shared" si="17"/>
        <v>4</v>
      </c>
      <c r="U172">
        <f t="shared" si="18"/>
        <v>0</v>
      </c>
      <c r="V172">
        <f t="shared" si="19"/>
        <v>1</v>
      </c>
      <c r="W172">
        <f t="shared" si="20"/>
        <v>0</v>
      </c>
    </row>
    <row r="173" spans="1:23" ht="114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8">
        <f t="shared" si="14"/>
        <v>42534.180717592593</v>
      </c>
      <c r="R173" s="18">
        <f t="shared" si="15"/>
        <v>42594.180717592593</v>
      </c>
      <c r="S173">
        <f t="shared" si="16"/>
        <v>2016</v>
      </c>
      <c r="T173">
        <f t="shared" si="17"/>
        <v>12</v>
      </c>
      <c r="U173">
        <f t="shared" si="18"/>
        <v>0</v>
      </c>
      <c r="V173">
        <f t="shared" si="19"/>
        <v>1</v>
      </c>
      <c r="W173">
        <f t="shared" si="20"/>
        <v>0</v>
      </c>
    </row>
    <row r="174" spans="1:23" ht="99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8">
        <f t="shared" si="14"/>
        <v>42047.394942129627</v>
      </c>
      <c r="R174" s="18">
        <f t="shared" si="15"/>
        <v>42082.353275462963</v>
      </c>
      <c r="S174">
        <f t="shared" si="16"/>
        <v>2015</v>
      </c>
      <c r="T174">
        <f t="shared" si="17"/>
        <v>12</v>
      </c>
      <c r="U174">
        <f t="shared" si="18"/>
        <v>0</v>
      </c>
      <c r="V174">
        <f t="shared" si="19"/>
        <v>1</v>
      </c>
      <c r="W174">
        <f t="shared" si="20"/>
        <v>0</v>
      </c>
    </row>
    <row r="175" spans="1:23" ht="114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8">
        <f t="shared" si="14"/>
        <v>42033.573009259257</v>
      </c>
      <c r="R175" s="18">
        <f t="shared" si="15"/>
        <v>42063.573009259257</v>
      </c>
      <c r="S175">
        <f t="shared" si="16"/>
        <v>2015</v>
      </c>
      <c r="T175">
        <f t="shared" si="17"/>
        <v>2</v>
      </c>
      <c r="U175">
        <f t="shared" si="18"/>
        <v>0</v>
      </c>
      <c r="V175">
        <f t="shared" si="19"/>
        <v>1</v>
      </c>
      <c r="W175">
        <f t="shared" si="20"/>
        <v>0</v>
      </c>
    </row>
    <row r="176" spans="1:23" ht="142.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8">
        <f t="shared" si="14"/>
        <v>42072.758981481486</v>
      </c>
      <c r="R176" s="18">
        <f t="shared" si="15"/>
        <v>42132.758981481486</v>
      </c>
      <c r="S176">
        <f t="shared" si="16"/>
        <v>2015</v>
      </c>
      <c r="T176">
        <f t="shared" si="17"/>
        <v>3</v>
      </c>
      <c r="U176">
        <f t="shared" si="18"/>
        <v>0</v>
      </c>
      <c r="V176">
        <f t="shared" si="19"/>
        <v>1</v>
      </c>
      <c r="W176">
        <f t="shared" si="20"/>
        <v>0</v>
      </c>
    </row>
    <row r="177" spans="1:23" ht="114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8">
        <f t="shared" si="14"/>
        <v>41855.777905092589</v>
      </c>
      <c r="R177" s="18">
        <f t="shared" si="15"/>
        <v>41880.777905092589</v>
      </c>
      <c r="S177">
        <f t="shared" si="16"/>
        <v>2014</v>
      </c>
      <c r="T177">
        <f t="shared" si="17"/>
        <v>6</v>
      </c>
      <c r="U177">
        <f t="shared" si="18"/>
        <v>0</v>
      </c>
      <c r="V177">
        <f t="shared" si="19"/>
        <v>1</v>
      </c>
      <c r="W177">
        <f t="shared" si="20"/>
        <v>0</v>
      </c>
    </row>
    <row r="178" spans="1:23" ht="114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8">
        <f t="shared" si="14"/>
        <v>42191.824062500003</v>
      </c>
      <c r="R178" s="18">
        <f t="shared" si="15"/>
        <v>42221.824062500003</v>
      </c>
      <c r="S178">
        <f t="shared" si="16"/>
        <v>2015</v>
      </c>
      <c r="T178">
        <f t="shared" si="17"/>
        <v>2</v>
      </c>
      <c r="U178">
        <f t="shared" si="18"/>
        <v>0</v>
      </c>
      <c r="V178">
        <f t="shared" si="19"/>
        <v>1</v>
      </c>
      <c r="W178">
        <f t="shared" si="20"/>
        <v>0</v>
      </c>
    </row>
    <row r="179" spans="1:23" ht="71.2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8">
        <f t="shared" si="14"/>
        <v>42070.047754629632</v>
      </c>
      <c r="R179" s="18">
        <f t="shared" si="15"/>
        <v>42087.00608796296</v>
      </c>
      <c r="S179">
        <f t="shared" si="16"/>
        <v>2015</v>
      </c>
      <c r="T179">
        <f t="shared" si="17"/>
        <v>1</v>
      </c>
      <c r="U179">
        <f t="shared" si="18"/>
        <v>0</v>
      </c>
      <c r="V179">
        <f t="shared" si="19"/>
        <v>1</v>
      </c>
      <c r="W179">
        <f t="shared" si="20"/>
        <v>0</v>
      </c>
    </row>
    <row r="180" spans="1:23" ht="71.2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8">
        <f t="shared" si="14"/>
        <v>42304.955381944441</v>
      </c>
      <c r="R180" s="18">
        <f t="shared" si="15"/>
        <v>42334.997048611112</v>
      </c>
      <c r="S180">
        <f t="shared" si="16"/>
        <v>2015</v>
      </c>
      <c r="T180">
        <f t="shared" si="17"/>
        <v>12</v>
      </c>
      <c r="U180">
        <f t="shared" si="18"/>
        <v>0</v>
      </c>
      <c r="V180">
        <f t="shared" si="19"/>
        <v>1</v>
      </c>
      <c r="W180">
        <f t="shared" si="20"/>
        <v>0</v>
      </c>
    </row>
    <row r="181" spans="1:23" ht="71.2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8">
        <f t="shared" si="14"/>
        <v>42403.080497685187</v>
      </c>
      <c r="R181" s="18">
        <f t="shared" si="15"/>
        <v>42433.080497685187</v>
      </c>
      <c r="S181">
        <f t="shared" si="16"/>
        <v>2016</v>
      </c>
      <c r="T181">
        <f t="shared" si="17"/>
        <v>2</v>
      </c>
      <c r="U181">
        <f t="shared" si="18"/>
        <v>0</v>
      </c>
      <c r="V181">
        <f t="shared" si="19"/>
        <v>1</v>
      </c>
      <c r="W181">
        <f t="shared" si="20"/>
        <v>0</v>
      </c>
    </row>
    <row r="182" spans="1:23" ht="114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8">
        <f t="shared" si="14"/>
        <v>42067.991238425922</v>
      </c>
      <c r="R182" s="18">
        <f t="shared" si="15"/>
        <v>42107.791666666672</v>
      </c>
      <c r="S182">
        <f t="shared" si="16"/>
        <v>2015</v>
      </c>
      <c r="T182">
        <f t="shared" si="17"/>
        <v>2</v>
      </c>
      <c r="U182">
        <f t="shared" si="18"/>
        <v>0</v>
      </c>
      <c r="V182">
        <f t="shared" si="19"/>
        <v>1</v>
      </c>
      <c r="W182">
        <f t="shared" si="20"/>
        <v>0</v>
      </c>
    </row>
    <row r="183" spans="1:23" ht="128.2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8">
        <f t="shared" si="14"/>
        <v>42147.741840277777</v>
      </c>
      <c r="R183" s="18">
        <f t="shared" si="15"/>
        <v>42177.741840277777</v>
      </c>
      <c r="S183">
        <f t="shared" si="16"/>
        <v>2015</v>
      </c>
      <c r="T183">
        <f t="shared" si="17"/>
        <v>2</v>
      </c>
      <c r="U183">
        <f t="shared" si="18"/>
        <v>0</v>
      </c>
      <c r="V183">
        <f t="shared" si="19"/>
        <v>1</v>
      </c>
      <c r="W183">
        <f t="shared" si="20"/>
        <v>0</v>
      </c>
    </row>
    <row r="184" spans="1:23" ht="114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8">
        <f t="shared" si="14"/>
        <v>42712.011944444443</v>
      </c>
      <c r="R184" s="18">
        <f t="shared" si="15"/>
        <v>42742.011944444443</v>
      </c>
      <c r="S184">
        <f t="shared" si="16"/>
        <v>2016</v>
      </c>
      <c r="T184">
        <f t="shared" si="17"/>
        <v>2</v>
      </c>
      <c r="U184">
        <f t="shared" si="18"/>
        <v>0</v>
      </c>
      <c r="V184">
        <f t="shared" si="19"/>
        <v>1</v>
      </c>
      <c r="W184">
        <f t="shared" si="20"/>
        <v>0</v>
      </c>
    </row>
    <row r="185" spans="1:23" ht="28.5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8">
        <f t="shared" si="14"/>
        <v>41939.810300925928</v>
      </c>
      <c r="R185" s="18">
        <f t="shared" si="15"/>
        <v>41969.851967592593</v>
      </c>
      <c r="S185">
        <f t="shared" si="16"/>
        <v>2014</v>
      </c>
      <c r="T185">
        <f t="shared" si="17"/>
        <v>4</v>
      </c>
      <c r="U185">
        <f t="shared" si="18"/>
        <v>0</v>
      </c>
      <c r="V185">
        <f t="shared" si="19"/>
        <v>1</v>
      </c>
      <c r="W185">
        <f t="shared" si="20"/>
        <v>0</v>
      </c>
    </row>
    <row r="186" spans="1:23" ht="128.2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8">
        <f t="shared" si="14"/>
        <v>41825.791226851856</v>
      </c>
      <c r="R186" s="18">
        <f t="shared" si="15"/>
        <v>41883.165972222225</v>
      </c>
      <c r="S186">
        <f t="shared" si="16"/>
        <v>2014</v>
      </c>
      <c r="T186">
        <f t="shared" si="17"/>
        <v>2</v>
      </c>
      <c r="U186">
        <f t="shared" si="18"/>
        <v>0</v>
      </c>
      <c r="V186">
        <f t="shared" si="19"/>
        <v>1</v>
      </c>
      <c r="W186">
        <f t="shared" si="20"/>
        <v>0</v>
      </c>
    </row>
    <row r="187" spans="1:23" ht="28.5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8">
        <f t="shared" si="14"/>
        <v>42570.91133101852</v>
      </c>
      <c r="R187" s="18">
        <f t="shared" si="15"/>
        <v>42600.91133101852</v>
      </c>
      <c r="S187">
        <f t="shared" si="16"/>
        <v>2016</v>
      </c>
      <c r="T187">
        <f t="shared" si="17"/>
        <v>10</v>
      </c>
      <c r="U187">
        <f t="shared" si="18"/>
        <v>0</v>
      </c>
      <c r="V187">
        <f t="shared" si="19"/>
        <v>1</v>
      </c>
      <c r="W187">
        <f t="shared" si="20"/>
        <v>0</v>
      </c>
    </row>
    <row r="188" spans="1:23" ht="114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8">
        <f t="shared" si="14"/>
        <v>42767.812893518523</v>
      </c>
      <c r="R188" s="18">
        <f t="shared" si="15"/>
        <v>42797.833333333328</v>
      </c>
      <c r="S188">
        <f t="shared" si="16"/>
        <v>2017</v>
      </c>
      <c r="T188">
        <f t="shared" si="17"/>
        <v>3</v>
      </c>
      <c r="U188">
        <f t="shared" si="18"/>
        <v>0</v>
      </c>
      <c r="V188">
        <f t="shared" si="19"/>
        <v>1</v>
      </c>
      <c r="W188">
        <f t="shared" si="20"/>
        <v>0</v>
      </c>
    </row>
    <row r="189" spans="1:23" ht="85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8">
        <f t="shared" si="14"/>
        <v>42182.234456018516</v>
      </c>
      <c r="R189" s="18">
        <f t="shared" si="15"/>
        <v>42206.290972222225</v>
      </c>
      <c r="S189">
        <f t="shared" si="16"/>
        <v>2015</v>
      </c>
      <c r="T189">
        <f t="shared" si="17"/>
        <v>3</v>
      </c>
      <c r="U189">
        <f t="shared" si="18"/>
        <v>0</v>
      </c>
      <c r="V189">
        <f t="shared" si="19"/>
        <v>1</v>
      </c>
      <c r="W189">
        <f t="shared" si="20"/>
        <v>0</v>
      </c>
    </row>
    <row r="190" spans="1:23" ht="128.2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8">
        <f t="shared" si="14"/>
        <v>41857.18304398148</v>
      </c>
      <c r="R190" s="18">
        <f t="shared" si="15"/>
        <v>41887.18304398148</v>
      </c>
      <c r="S190">
        <f t="shared" si="16"/>
        <v>2014</v>
      </c>
      <c r="T190">
        <f t="shared" si="17"/>
        <v>2</v>
      </c>
      <c r="U190">
        <f t="shared" si="18"/>
        <v>0</v>
      </c>
      <c r="V190">
        <f t="shared" si="19"/>
        <v>1</v>
      </c>
      <c r="W190">
        <f t="shared" si="20"/>
        <v>0</v>
      </c>
    </row>
    <row r="191" spans="1:23" ht="114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8">
        <f t="shared" si="14"/>
        <v>42556.690706018519</v>
      </c>
      <c r="R191" s="18">
        <f t="shared" si="15"/>
        <v>42616.690706018519</v>
      </c>
      <c r="S191">
        <f t="shared" si="16"/>
        <v>2016</v>
      </c>
      <c r="T191">
        <f t="shared" si="17"/>
        <v>12</v>
      </c>
      <c r="U191">
        <f t="shared" si="18"/>
        <v>0</v>
      </c>
      <c r="V191">
        <f t="shared" si="19"/>
        <v>1</v>
      </c>
      <c r="W191">
        <f t="shared" si="20"/>
        <v>0</v>
      </c>
    </row>
    <row r="192" spans="1:23" ht="28.5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8">
        <f t="shared" si="14"/>
        <v>42527.650995370372</v>
      </c>
      <c r="R192" s="18">
        <f t="shared" si="15"/>
        <v>42537.650995370372</v>
      </c>
      <c r="S192">
        <f t="shared" si="16"/>
        <v>2016</v>
      </c>
      <c r="T192">
        <f t="shared" si="17"/>
        <v>4</v>
      </c>
      <c r="U192">
        <f t="shared" si="18"/>
        <v>0</v>
      </c>
      <c r="V192">
        <f t="shared" si="19"/>
        <v>1</v>
      </c>
      <c r="W192">
        <f t="shared" si="20"/>
        <v>0</v>
      </c>
    </row>
    <row r="193" spans="1:23" ht="114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8">
        <f t="shared" si="14"/>
        <v>42239.441412037035</v>
      </c>
      <c r="R193" s="18">
        <f t="shared" si="15"/>
        <v>42279.441412037035</v>
      </c>
      <c r="S193">
        <f t="shared" si="16"/>
        <v>2015</v>
      </c>
      <c r="T193">
        <f t="shared" si="17"/>
        <v>3</v>
      </c>
      <c r="U193">
        <f t="shared" si="18"/>
        <v>0</v>
      </c>
      <c r="V193">
        <f t="shared" si="19"/>
        <v>1</v>
      </c>
      <c r="W193">
        <f t="shared" si="20"/>
        <v>0</v>
      </c>
    </row>
    <row r="194" spans="1:23" ht="128.2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8">
        <f t="shared" si="14"/>
        <v>41899.792037037041</v>
      </c>
      <c r="R194" s="18">
        <f t="shared" si="15"/>
        <v>41929.792037037041</v>
      </c>
      <c r="S194">
        <f t="shared" si="16"/>
        <v>2014</v>
      </c>
      <c r="T194">
        <f t="shared" si="17"/>
        <v>12</v>
      </c>
      <c r="U194">
        <f t="shared" si="18"/>
        <v>0</v>
      </c>
      <c r="V194">
        <f t="shared" si="19"/>
        <v>1</v>
      </c>
      <c r="W194">
        <f t="shared" si="20"/>
        <v>0</v>
      </c>
    </row>
    <row r="195" spans="1:23" ht="128.2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8">
        <f t="shared" ref="Q195:Q258" si="21">(((J195/60)/60)/24)+DATE(1970,1,1)</f>
        <v>41911.934791666667</v>
      </c>
      <c r="R195" s="18">
        <f t="shared" ref="R195:R258" si="22">(I195/86400)+DATE(1970,1,1)</f>
        <v>41971.976458333331</v>
      </c>
      <c r="S195">
        <f t="shared" ref="S195:S258" si="23">YEAR(Q195)</f>
        <v>2014</v>
      </c>
      <c r="T195">
        <f t="shared" ref="T195:T258" si="24">IF(AND(D195&gt;0,D195&lt;1000),1,IF(AND(D195&gt;=1000,D195&lt;5000),2,IF(AND(D195&gt;=5000,D195&lt;10000),3,IF(AND(D195&gt;=10000,D195&lt;15000),4,IF(AND(D195&gt;=15000,D195&lt;20000),5,IF(AND(D195&gt;=20000,D195&lt;25000),6,IF(AND(D195&gt;=25000,D195&lt;30000),7,IF(AND(D195&gt;=30000,D195&lt;35000),8,IF(AND(D195&gt;=35000,D195&lt;40000),9,IF(AND(D195&gt;=40000,D195&lt;45000),10,IF(AND(D195&gt;=45000,D195&lt;50000),11,IF(AND(D195&gt;=50000),12,0))))))))))))</f>
        <v>2</v>
      </c>
      <c r="U195">
        <f t="shared" ref="U195:U258" si="25">COUNTIF(F195, "SUCCESSFUL")</f>
        <v>0</v>
      </c>
      <c r="V195">
        <f t="shared" ref="V195:V258" si="26">COUNTIF(F195, "FAILED")</f>
        <v>1</v>
      </c>
      <c r="W195">
        <f t="shared" ref="W195:W258" si="27">COUNTIF(F195, "CANCELLED")</f>
        <v>0</v>
      </c>
    </row>
    <row r="196" spans="1:23" ht="114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8">
        <f t="shared" si="21"/>
        <v>42375.996886574074</v>
      </c>
      <c r="R196" s="18">
        <f t="shared" si="22"/>
        <v>42435.996886574074</v>
      </c>
      <c r="S196">
        <f t="shared" si="23"/>
        <v>2016</v>
      </c>
      <c r="T196">
        <f t="shared" si="24"/>
        <v>2</v>
      </c>
      <c r="U196">
        <f t="shared" si="25"/>
        <v>0</v>
      </c>
      <c r="V196">
        <f t="shared" si="26"/>
        <v>1</v>
      </c>
      <c r="W196">
        <f t="shared" si="27"/>
        <v>0</v>
      </c>
    </row>
    <row r="197" spans="1:23" ht="114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8">
        <f t="shared" si="21"/>
        <v>42135.67050925926</v>
      </c>
      <c r="R197" s="18">
        <f t="shared" si="22"/>
        <v>42195.67050925926</v>
      </c>
      <c r="S197">
        <f t="shared" si="23"/>
        <v>2015</v>
      </c>
      <c r="T197">
        <f t="shared" si="24"/>
        <v>12</v>
      </c>
      <c r="U197">
        <f t="shared" si="25"/>
        <v>0</v>
      </c>
      <c r="V197">
        <f t="shared" si="26"/>
        <v>1</v>
      </c>
      <c r="W197">
        <f t="shared" si="27"/>
        <v>0</v>
      </c>
    </row>
    <row r="198" spans="1:23" ht="114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8">
        <f t="shared" si="21"/>
        <v>42259.542800925927</v>
      </c>
      <c r="R198" s="18">
        <f t="shared" si="22"/>
        <v>42287.875</v>
      </c>
      <c r="S198">
        <f t="shared" si="23"/>
        <v>2015</v>
      </c>
      <c r="T198">
        <f t="shared" si="24"/>
        <v>2</v>
      </c>
      <c r="U198">
        <f t="shared" si="25"/>
        <v>0</v>
      </c>
      <c r="V198">
        <f t="shared" si="26"/>
        <v>1</v>
      </c>
      <c r="W198">
        <f t="shared" si="27"/>
        <v>0</v>
      </c>
    </row>
    <row r="199" spans="1:23" ht="142.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8">
        <f t="shared" si="21"/>
        <v>42741.848379629635</v>
      </c>
      <c r="R199" s="18">
        <f t="shared" si="22"/>
        <v>42783.875</v>
      </c>
      <c r="S199">
        <f t="shared" si="23"/>
        <v>2017</v>
      </c>
      <c r="T199">
        <f t="shared" si="24"/>
        <v>2</v>
      </c>
      <c r="U199">
        <f t="shared" si="25"/>
        <v>0</v>
      </c>
      <c r="V199">
        <f t="shared" si="26"/>
        <v>1</v>
      </c>
      <c r="W199">
        <f t="shared" si="27"/>
        <v>0</v>
      </c>
    </row>
    <row r="200" spans="1:23" ht="128.2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8">
        <f t="shared" si="21"/>
        <v>41887.383356481485</v>
      </c>
      <c r="R200" s="18">
        <f t="shared" si="22"/>
        <v>41917.383356481485</v>
      </c>
      <c r="S200">
        <f t="shared" si="23"/>
        <v>2014</v>
      </c>
      <c r="T200">
        <f t="shared" si="24"/>
        <v>7</v>
      </c>
      <c r="U200">
        <f t="shared" si="25"/>
        <v>0</v>
      </c>
      <c r="V200">
        <f t="shared" si="26"/>
        <v>1</v>
      </c>
      <c r="W200">
        <f t="shared" si="27"/>
        <v>0</v>
      </c>
    </row>
    <row r="201" spans="1:23" ht="128.2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8">
        <f t="shared" si="21"/>
        <v>42584.123865740738</v>
      </c>
      <c r="R201" s="18">
        <f t="shared" si="22"/>
        <v>42614.123865740738</v>
      </c>
      <c r="S201">
        <f t="shared" si="23"/>
        <v>2016</v>
      </c>
      <c r="T201">
        <f t="shared" si="24"/>
        <v>4</v>
      </c>
      <c r="U201">
        <f t="shared" si="25"/>
        <v>0</v>
      </c>
      <c r="V201">
        <f t="shared" si="26"/>
        <v>1</v>
      </c>
      <c r="W201">
        <f t="shared" si="27"/>
        <v>0</v>
      </c>
    </row>
    <row r="202" spans="1:23" ht="71.2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8">
        <f t="shared" si="21"/>
        <v>41867.083368055559</v>
      </c>
      <c r="R202" s="18">
        <f t="shared" si="22"/>
        <v>41897.083368055552</v>
      </c>
      <c r="S202">
        <f t="shared" si="23"/>
        <v>2014</v>
      </c>
      <c r="T202">
        <f t="shared" si="24"/>
        <v>3</v>
      </c>
      <c r="U202">
        <f t="shared" si="25"/>
        <v>0</v>
      </c>
      <c r="V202">
        <f t="shared" si="26"/>
        <v>1</v>
      </c>
      <c r="W202">
        <f t="shared" si="27"/>
        <v>0</v>
      </c>
    </row>
    <row r="203" spans="1:23" ht="114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8">
        <f t="shared" si="21"/>
        <v>42023.818622685183</v>
      </c>
      <c r="R203" s="18">
        <f t="shared" si="22"/>
        <v>42043.818622685183</v>
      </c>
      <c r="S203">
        <f t="shared" si="23"/>
        <v>2015</v>
      </c>
      <c r="T203">
        <f t="shared" si="24"/>
        <v>1</v>
      </c>
      <c r="U203">
        <f t="shared" si="25"/>
        <v>0</v>
      </c>
      <c r="V203">
        <f t="shared" si="26"/>
        <v>1</v>
      </c>
      <c r="W203">
        <f t="shared" si="27"/>
        <v>0</v>
      </c>
    </row>
    <row r="204" spans="1:23" ht="42.75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8">
        <f t="shared" si="21"/>
        <v>42255.927824074075</v>
      </c>
      <c r="R204" s="18">
        <f t="shared" si="22"/>
        <v>42285.874305555553</v>
      </c>
      <c r="S204">
        <f t="shared" si="23"/>
        <v>2015</v>
      </c>
      <c r="T204">
        <f t="shared" si="24"/>
        <v>3</v>
      </c>
      <c r="U204">
        <f t="shared" si="25"/>
        <v>0</v>
      </c>
      <c r="V204">
        <f t="shared" si="26"/>
        <v>1</v>
      </c>
      <c r="W204">
        <f t="shared" si="27"/>
        <v>0</v>
      </c>
    </row>
    <row r="205" spans="1:23" ht="128.2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8">
        <f t="shared" si="21"/>
        <v>41973.847962962958</v>
      </c>
      <c r="R205" s="18">
        <f t="shared" si="22"/>
        <v>42033.847962962958</v>
      </c>
      <c r="S205">
        <f t="shared" si="23"/>
        <v>2014</v>
      </c>
      <c r="T205">
        <f t="shared" si="24"/>
        <v>2</v>
      </c>
      <c r="U205">
        <f t="shared" si="25"/>
        <v>0</v>
      </c>
      <c r="V205">
        <f t="shared" si="26"/>
        <v>1</v>
      </c>
      <c r="W205">
        <f t="shared" si="27"/>
        <v>0</v>
      </c>
    </row>
    <row r="206" spans="1:23" ht="114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8">
        <f t="shared" si="21"/>
        <v>42556.583368055552</v>
      </c>
      <c r="R206" s="18">
        <f t="shared" si="22"/>
        <v>42586.583368055552</v>
      </c>
      <c r="S206">
        <f t="shared" si="23"/>
        <v>2016</v>
      </c>
      <c r="T206">
        <f t="shared" si="24"/>
        <v>12</v>
      </c>
      <c r="U206">
        <f t="shared" si="25"/>
        <v>0</v>
      </c>
      <c r="V206">
        <f t="shared" si="26"/>
        <v>1</v>
      </c>
      <c r="W206">
        <f t="shared" si="27"/>
        <v>0</v>
      </c>
    </row>
    <row r="207" spans="1:23" ht="99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8">
        <f t="shared" si="21"/>
        <v>42248.632199074069</v>
      </c>
      <c r="R207" s="18">
        <f t="shared" si="22"/>
        <v>42283.632199074069</v>
      </c>
      <c r="S207">
        <f t="shared" si="23"/>
        <v>2015</v>
      </c>
      <c r="T207">
        <f t="shared" si="24"/>
        <v>3</v>
      </c>
      <c r="U207">
        <f t="shared" si="25"/>
        <v>0</v>
      </c>
      <c r="V207">
        <f t="shared" si="26"/>
        <v>1</v>
      </c>
      <c r="W207">
        <f t="shared" si="27"/>
        <v>0</v>
      </c>
    </row>
    <row r="208" spans="1:23" ht="85.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8">
        <f t="shared" si="21"/>
        <v>42567.004432870366</v>
      </c>
      <c r="R208" s="18">
        <f t="shared" si="22"/>
        <v>42588.004432870366</v>
      </c>
      <c r="S208">
        <f t="shared" si="23"/>
        <v>2016</v>
      </c>
      <c r="T208">
        <f t="shared" si="24"/>
        <v>4</v>
      </c>
      <c r="U208">
        <f t="shared" si="25"/>
        <v>0</v>
      </c>
      <c r="V208">
        <f t="shared" si="26"/>
        <v>1</v>
      </c>
      <c r="W208">
        <f t="shared" si="27"/>
        <v>0</v>
      </c>
    </row>
    <row r="209" spans="1:23" ht="128.2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8">
        <f t="shared" si="21"/>
        <v>41978.197199074071</v>
      </c>
      <c r="R209" s="18">
        <f t="shared" si="22"/>
        <v>42008.197199074071</v>
      </c>
      <c r="S209">
        <f t="shared" si="23"/>
        <v>2014</v>
      </c>
      <c r="T209">
        <f t="shared" si="24"/>
        <v>4</v>
      </c>
      <c r="U209">
        <f t="shared" si="25"/>
        <v>0</v>
      </c>
      <c r="V209">
        <f t="shared" si="26"/>
        <v>1</v>
      </c>
      <c r="W209">
        <f t="shared" si="27"/>
        <v>0</v>
      </c>
    </row>
    <row r="210" spans="1:23" ht="128.2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8">
        <f t="shared" si="21"/>
        <v>41959.369988425926</v>
      </c>
      <c r="R210" s="18">
        <f t="shared" si="22"/>
        <v>41989.369988425926</v>
      </c>
      <c r="S210">
        <f t="shared" si="23"/>
        <v>2014</v>
      </c>
      <c r="T210">
        <f t="shared" si="24"/>
        <v>12</v>
      </c>
      <c r="U210">
        <f t="shared" si="25"/>
        <v>0</v>
      </c>
      <c r="V210">
        <f t="shared" si="26"/>
        <v>1</v>
      </c>
      <c r="W210">
        <f t="shared" si="27"/>
        <v>0</v>
      </c>
    </row>
    <row r="211" spans="1:23" ht="114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8">
        <f t="shared" si="21"/>
        <v>42165.922858796301</v>
      </c>
      <c r="R211" s="18">
        <f t="shared" si="22"/>
        <v>42195.922858796301</v>
      </c>
      <c r="S211">
        <f t="shared" si="23"/>
        <v>2015</v>
      </c>
      <c r="T211">
        <f t="shared" si="24"/>
        <v>7</v>
      </c>
      <c r="U211">
        <f t="shared" si="25"/>
        <v>0</v>
      </c>
      <c r="V211">
        <f t="shared" si="26"/>
        <v>1</v>
      </c>
      <c r="W211">
        <f t="shared" si="27"/>
        <v>0</v>
      </c>
    </row>
    <row r="212" spans="1:23" ht="114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8">
        <f t="shared" si="21"/>
        <v>42249.064722222218</v>
      </c>
      <c r="R212" s="18">
        <f t="shared" si="22"/>
        <v>42278.208333333328</v>
      </c>
      <c r="S212">
        <f t="shared" si="23"/>
        <v>2015</v>
      </c>
      <c r="T212">
        <f t="shared" si="24"/>
        <v>4</v>
      </c>
      <c r="U212">
        <f t="shared" si="25"/>
        <v>0</v>
      </c>
      <c r="V212">
        <f t="shared" si="26"/>
        <v>1</v>
      </c>
      <c r="W212">
        <f t="shared" si="27"/>
        <v>0</v>
      </c>
    </row>
    <row r="213" spans="1:23" ht="128.2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8">
        <f t="shared" si="21"/>
        <v>42236.159918981488</v>
      </c>
      <c r="R213" s="18">
        <f t="shared" si="22"/>
        <v>42266.159918981481</v>
      </c>
      <c r="S213">
        <f t="shared" si="23"/>
        <v>2015</v>
      </c>
      <c r="T213">
        <f t="shared" si="24"/>
        <v>3</v>
      </c>
      <c r="U213">
        <f t="shared" si="25"/>
        <v>0</v>
      </c>
      <c r="V213">
        <f t="shared" si="26"/>
        <v>1</v>
      </c>
      <c r="W213">
        <f t="shared" si="27"/>
        <v>0</v>
      </c>
    </row>
    <row r="214" spans="1:23" ht="85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8">
        <f t="shared" si="21"/>
        <v>42416.881018518514</v>
      </c>
      <c r="R214" s="18">
        <f t="shared" si="22"/>
        <v>42476.839351851857</v>
      </c>
      <c r="S214">
        <f t="shared" si="23"/>
        <v>2016</v>
      </c>
      <c r="T214">
        <f t="shared" si="24"/>
        <v>3</v>
      </c>
      <c r="U214">
        <f t="shared" si="25"/>
        <v>0</v>
      </c>
      <c r="V214">
        <f t="shared" si="26"/>
        <v>1</v>
      </c>
      <c r="W214">
        <f t="shared" si="27"/>
        <v>0</v>
      </c>
    </row>
    <row r="215" spans="1:23" ht="85.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8">
        <f t="shared" si="21"/>
        <v>42202.594293981485</v>
      </c>
      <c r="R215" s="18">
        <f t="shared" si="22"/>
        <v>42232.587974537033</v>
      </c>
      <c r="S215">
        <f t="shared" si="23"/>
        <v>2015</v>
      </c>
      <c r="T215">
        <f t="shared" si="24"/>
        <v>12</v>
      </c>
      <c r="U215">
        <f t="shared" si="25"/>
        <v>0</v>
      </c>
      <c r="V215">
        <f t="shared" si="26"/>
        <v>1</v>
      </c>
      <c r="W215">
        <f t="shared" si="27"/>
        <v>0</v>
      </c>
    </row>
    <row r="216" spans="1:23" ht="142.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8">
        <f t="shared" si="21"/>
        <v>42009.64061342593</v>
      </c>
      <c r="R216" s="18">
        <f t="shared" si="22"/>
        <v>42069.64061342593</v>
      </c>
      <c r="S216">
        <f t="shared" si="23"/>
        <v>2015</v>
      </c>
      <c r="T216">
        <f t="shared" si="24"/>
        <v>4</v>
      </c>
      <c r="U216">
        <f t="shared" si="25"/>
        <v>0</v>
      </c>
      <c r="V216">
        <f t="shared" si="26"/>
        <v>1</v>
      </c>
      <c r="W216">
        <f t="shared" si="27"/>
        <v>0</v>
      </c>
    </row>
    <row r="217" spans="1:23" ht="114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8">
        <f t="shared" si="21"/>
        <v>42375.230115740742</v>
      </c>
      <c r="R217" s="18">
        <f t="shared" si="22"/>
        <v>42417.999305555553</v>
      </c>
      <c r="S217">
        <f t="shared" si="23"/>
        <v>2016</v>
      </c>
      <c r="T217">
        <f t="shared" si="24"/>
        <v>2</v>
      </c>
      <c r="U217">
        <f t="shared" si="25"/>
        <v>0</v>
      </c>
      <c r="V217">
        <f t="shared" si="26"/>
        <v>1</v>
      </c>
      <c r="W217">
        <f t="shared" si="27"/>
        <v>0</v>
      </c>
    </row>
    <row r="218" spans="1:23" ht="128.2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8">
        <f t="shared" si="21"/>
        <v>42066.958761574075</v>
      </c>
      <c r="R218" s="18">
        <f t="shared" si="22"/>
        <v>42116.917094907403</v>
      </c>
      <c r="S218">
        <f t="shared" si="23"/>
        <v>2015</v>
      </c>
      <c r="T218">
        <f t="shared" si="24"/>
        <v>12</v>
      </c>
      <c r="U218">
        <f t="shared" si="25"/>
        <v>0</v>
      </c>
      <c r="V218">
        <f t="shared" si="26"/>
        <v>1</v>
      </c>
      <c r="W218">
        <f t="shared" si="27"/>
        <v>0</v>
      </c>
    </row>
    <row r="219" spans="1:23" ht="28.5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8">
        <f t="shared" si="21"/>
        <v>41970.64061342593</v>
      </c>
      <c r="R219" s="18">
        <f t="shared" si="22"/>
        <v>42001.64061342593</v>
      </c>
      <c r="S219">
        <f t="shared" si="23"/>
        <v>2014</v>
      </c>
      <c r="T219">
        <f t="shared" si="24"/>
        <v>12</v>
      </c>
      <c r="U219">
        <f t="shared" si="25"/>
        <v>0</v>
      </c>
      <c r="V219">
        <f t="shared" si="26"/>
        <v>1</v>
      </c>
      <c r="W219">
        <f t="shared" si="27"/>
        <v>0</v>
      </c>
    </row>
    <row r="220" spans="1:23" ht="128.2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8">
        <f t="shared" si="21"/>
        <v>42079.628344907411</v>
      </c>
      <c r="R220" s="18">
        <f t="shared" si="22"/>
        <v>42139.628344907411</v>
      </c>
      <c r="S220">
        <f t="shared" si="23"/>
        <v>2015</v>
      </c>
      <c r="T220">
        <f t="shared" si="24"/>
        <v>3</v>
      </c>
      <c r="U220">
        <f t="shared" si="25"/>
        <v>0</v>
      </c>
      <c r="V220">
        <f t="shared" si="26"/>
        <v>1</v>
      </c>
      <c r="W220">
        <f t="shared" si="27"/>
        <v>0</v>
      </c>
    </row>
    <row r="221" spans="1:23" ht="85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8">
        <f t="shared" si="21"/>
        <v>42429.326678240745</v>
      </c>
      <c r="R221" s="18">
        <f t="shared" si="22"/>
        <v>42461.290972222225</v>
      </c>
      <c r="S221">
        <f t="shared" si="23"/>
        <v>2016</v>
      </c>
      <c r="T221">
        <f t="shared" si="24"/>
        <v>12</v>
      </c>
      <c r="U221">
        <f t="shared" si="25"/>
        <v>0</v>
      </c>
      <c r="V221">
        <f t="shared" si="26"/>
        <v>1</v>
      </c>
      <c r="W221">
        <f t="shared" si="27"/>
        <v>0</v>
      </c>
    </row>
    <row r="222" spans="1:23" ht="128.2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8">
        <f t="shared" si="21"/>
        <v>42195.643865740742</v>
      </c>
      <c r="R222" s="18">
        <f t="shared" si="22"/>
        <v>42236.837500000001</v>
      </c>
      <c r="S222">
        <f t="shared" si="23"/>
        <v>2015</v>
      </c>
      <c r="T222">
        <f t="shared" si="24"/>
        <v>12</v>
      </c>
      <c r="U222">
        <f t="shared" si="25"/>
        <v>0</v>
      </c>
      <c r="V222">
        <f t="shared" si="26"/>
        <v>1</v>
      </c>
      <c r="W222">
        <f t="shared" si="27"/>
        <v>0</v>
      </c>
    </row>
    <row r="223" spans="1:23" ht="57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8">
        <f t="shared" si="21"/>
        <v>42031.837546296301</v>
      </c>
      <c r="R223" s="18">
        <f t="shared" si="22"/>
        <v>42091.79587962963</v>
      </c>
      <c r="S223">
        <f t="shared" si="23"/>
        <v>2015</v>
      </c>
      <c r="T223">
        <f t="shared" si="24"/>
        <v>12</v>
      </c>
      <c r="U223">
        <f t="shared" si="25"/>
        <v>0</v>
      </c>
      <c r="V223">
        <f t="shared" si="26"/>
        <v>1</v>
      </c>
      <c r="W223">
        <f t="shared" si="27"/>
        <v>0</v>
      </c>
    </row>
    <row r="224" spans="1:23" ht="99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8">
        <f t="shared" si="21"/>
        <v>42031.769884259258</v>
      </c>
      <c r="R224" s="18">
        <f t="shared" si="22"/>
        <v>42090.110416666663</v>
      </c>
      <c r="S224">
        <f t="shared" si="23"/>
        <v>2015</v>
      </c>
      <c r="T224">
        <f t="shared" si="24"/>
        <v>2</v>
      </c>
      <c r="U224">
        <f t="shared" si="25"/>
        <v>0</v>
      </c>
      <c r="V224">
        <f t="shared" si="26"/>
        <v>1</v>
      </c>
      <c r="W224">
        <f t="shared" si="27"/>
        <v>0</v>
      </c>
    </row>
    <row r="225" spans="1:23" ht="128.2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8">
        <f t="shared" si="21"/>
        <v>42482.048032407409</v>
      </c>
      <c r="R225" s="18">
        <f t="shared" si="22"/>
        <v>42512.045138888891</v>
      </c>
      <c r="S225">
        <f t="shared" si="23"/>
        <v>2016</v>
      </c>
      <c r="T225">
        <f t="shared" si="24"/>
        <v>12</v>
      </c>
      <c r="U225">
        <f t="shared" si="25"/>
        <v>0</v>
      </c>
      <c r="V225">
        <f t="shared" si="26"/>
        <v>1</v>
      </c>
      <c r="W225">
        <f t="shared" si="27"/>
        <v>0</v>
      </c>
    </row>
    <row r="226" spans="1:23" ht="128.2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8">
        <f t="shared" si="21"/>
        <v>42135.235254629632</v>
      </c>
      <c r="R226" s="18">
        <f t="shared" si="22"/>
        <v>42195.235254629632</v>
      </c>
      <c r="S226">
        <f t="shared" si="23"/>
        <v>2015</v>
      </c>
      <c r="T226">
        <f t="shared" si="24"/>
        <v>12</v>
      </c>
      <c r="U226">
        <f t="shared" si="25"/>
        <v>0</v>
      </c>
      <c r="V226">
        <f t="shared" si="26"/>
        <v>1</v>
      </c>
      <c r="W226">
        <f t="shared" si="27"/>
        <v>0</v>
      </c>
    </row>
    <row r="227" spans="1:23" ht="114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8">
        <f t="shared" si="21"/>
        <v>42438.961273148147</v>
      </c>
      <c r="R227" s="18">
        <f t="shared" si="22"/>
        <v>42468.919606481482</v>
      </c>
      <c r="S227">
        <f t="shared" si="23"/>
        <v>2016</v>
      </c>
      <c r="T227">
        <f t="shared" si="24"/>
        <v>1</v>
      </c>
      <c r="U227">
        <f t="shared" si="25"/>
        <v>0</v>
      </c>
      <c r="V227">
        <f t="shared" si="26"/>
        <v>1</v>
      </c>
      <c r="W227">
        <f t="shared" si="27"/>
        <v>0</v>
      </c>
    </row>
    <row r="228" spans="1:23" ht="99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8">
        <f t="shared" si="21"/>
        <v>42106.666018518517</v>
      </c>
      <c r="R228" s="18">
        <f t="shared" si="22"/>
        <v>42155.395138888889</v>
      </c>
      <c r="S228">
        <f t="shared" si="23"/>
        <v>2015</v>
      </c>
      <c r="T228">
        <f t="shared" si="24"/>
        <v>7</v>
      </c>
      <c r="U228">
        <f t="shared" si="25"/>
        <v>0</v>
      </c>
      <c r="V228">
        <f t="shared" si="26"/>
        <v>1</v>
      </c>
      <c r="W228">
        <f t="shared" si="27"/>
        <v>0</v>
      </c>
    </row>
    <row r="229" spans="1:23" ht="114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8">
        <f t="shared" si="21"/>
        <v>42164.893993055557</v>
      </c>
      <c r="R229" s="18">
        <f t="shared" si="22"/>
        <v>42194.893993055557</v>
      </c>
      <c r="S229">
        <f t="shared" si="23"/>
        <v>2015</v>
      </c>
      <c r="T229">
        <f t="shared" si="24"/>
        <v>7</v>
      </c>
      <c r="U229">
        <f t="shared" si="25"/>
        <v>0</v>
      </c>
      <c r="V229">
        <f t="shared" si="26"/>
        <v>1</v>
      </c>
      <c r="W229">
        <f t="shared" si="27"/>
        <v>0</v>
      </c>
    </row>
    <row r="230" spans="1:23" ht="71.2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8">
        <f t="shared" si="21"/>
        <v>42096.686400462961</v>
      </c>
      <c r="R230" s="18">
        <f t="shared" si="22"/>
        <v>42156.686400462961</v>
      </c>
      <c r="S230">
        <f t="shared" si="23"/>
        <v>2015</v>
      </c>
      <c r="T230">
        <f t="shared" si="24"/>
        <v>3</v>
      </c>
      <c r="U230">
        <f t="shared" si="25"/>
        <v>0</v>
      </c>
      <c r="V230">
        <f t="shared" si="26"/>
        <v>1</v>
      </c>
      <c r="W230">
        <f t="shared" si="27"/>
        <v>0</v>
      </c>
    </row>
    <row r="231" spans="1:23" ht="128.2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8">
        <f t="shared" si="21"/>
        <v>42383.933993055558</v>
      </c>
      <c r="R231" s="18">
        <f t="shared" si="22"/>
        <v>42413.933993055558</v>
      </c>
      <c r="S231">
        <f t="shared" si="23"/>
        <v>2016</v>
      </c>
      <c r="T231">
        <f t="shared" si="24"/>
        <v>2</v>
      </c>
      <c r="U231">
        <f t="shared" si="25"/>
        <v>0</v>
      </c>
      <c r="V231">
        <f t="shared" si="26"/>
        <v>1</v>
      </c>
      <c r="W231">
        <f t="shared" si="27"/>
        <v>0</v>
      </c>
    </row>
    <row r="232" spans="1:23" ht="114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8">
        <f t="shared" si="21"/>
        <v>42129.777210648142</v>
      </c>
      <c r="R232" s="18">
        <f t="shared" si="22"/>
        <v>42159.77721064815</v>
      </c>
      <c r="S232">
        <f t="shared" si="23"/>
        <v>2015</v>
      </c>
      <c r="T232">
        <f t="shared" si="24"/>
        <v>5</v>
      </c>
      <c r="U232">
        <f t="shared" si="25"/>
        <v>0</v>
      </c>
      <c r="V232">
        <f t="shared" si="26"/>
        <v>1</v>
      </c>
      <c r="W232">
        <f t="shared" si="27"/>
        <v>0</v>
      </c>
    </row>
    <row r="233" spans="1:23" ht="128.2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8">
        <f t="shared" si="21"/>
        <v>42341.958923611113</v>
      </c>
      <c r="R233" s="18">
        <f t="shared" si="22"/>
        <v>42371.958923611106</v>
      </c>
      <c r="S233">
        <f t="shared" si="23"/>
        <v>2015</v>
      </c>
      <c r="T233">
        <f t="shared" si="24"/>
        <v>12</v>
      </c>
      <c r="U233">
        <f t="shared" si="25"/>
        <v>0</v>
      </c>
      <c r="V233">
        <f t="shared" si="26"/>
        <v>1</v>
      </c>
      <c r="W233">
        <f>COUNTIF(F233, "CANCELLED")</f>
        <v>0</v>
      </c>
    </row>
    <row r="234" spans="1:23" ht="128.2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8">
        <f t="shared" si="21"/>
        <v>42032.82576388889</v>
      </c>
      <c r="R234" s="18">
        <f t="shared" si="22"/>
        <v>42062.82576388889</v>
      </c>
      <c r="S234">
        <f t="shared" si="23"/>
        <v>2015</v>
      </c>
      <c r="T234">
        <f t="shared" si="24"/>
        <v>2</v>
      </c>
      <c r="U234">
        <f t="shared" si="25"/>
        <v>0</v>
      </c>
      <c r="V234">
        <f t="shared" si="26"/>
        <v>1</v>
      </c>
      <c r="W234">
        <f t="shared" si="27"/>
        <v>0</v>
      </c>
    </row>
    <row r="235" spans="1:23" ht="114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8">
        <f t="shared" si="21"/>
        <v>42612.911712962959</v>
      </c>
      <c r="R235" s="18">
        <f t="shared" si="22"/>
        <v>42642.911712962959</v>
      </c>
      <c r="S235">
        <f t="shared" si="23"/>
        <v>2016</v>
      </c>
      <c r="T235">
        <f t="shared" si="24"/>
        <v>12</v>
      </c>
      <c r="U235">
        <f t="shared" si="25"/>
        <v>0</v>
      </c>
      <c r="V235">
        <f t="shared" si="26"/>
        <v>1</v>
      </c>
      <c r="W235">
        <f t="shared" si="27"/>
        <v>0</v>
      </c>
    </row>
    <row r="236" spans="1:23" ht="114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8">
        <f t="shared" si="21"/>
        <v>42136.035405092596</v>
      </c>
      <c r="R236" s="18">
        <f t="shared" si="22"/>
        <v>42176.035405092596</v>
      </c>
      <c r="S236">
        <f t="shared" si="23"/>
        <v>2015</v>
      </c>
      <c r="T236">
        <f t="shared" si="24"/>
        <v>2</v>
      </c>
      <c r="U236">
        <f t="shared" si="25"/>
        <v>0</v>
      </c>
      <c r="V236">
        <f t="shared" si="26"/>
        <v>1</v>
      </c>
      <c r="W236">
        <f t="shared" si="27"/>
        <v>0</v>
      </c>
    </row>
    <row r="237" spans="1:23" ht="85.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8">
        <f t="shared" si="21"/>
        <v>42164.908530092594</v>
      </c>
      <c r="R237" s="18">
        <f t="shared" si="22"/>
        <v>42194.908530092594</v>
      </c>
      <c r="S237">
        <f t="shared" si="23"/>
        <v>2015</v>
      </c>
      <c r="T237">
        <f t="shared" si="24"/>
        <v>4</v>
      </c>
      <c r="U237">
        <f t="shared" si="25"/>
        <v>0</v>
      </c>
      <c r="V237">
        <f t="shared" si="26"/>
        <v>1</v>
      </c>
      <c r="W237">
        <f t="shared" si="27"/>
        <v>0</v>
      </c>
    </row>
    <row r="238" spans="1:23" ht="128.2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8">
        <f t="shared" si="21"/>
        <v>42321.08447916666</v>
      </c>
      <c r="R238" s="18">
        <f t="shared" si="22"/>
        <v>42374</v>
      </c>
      <c r="S238">
        <f t="shared" si="23"/>
        <v>2015</v>
      </c>
      <c r="T238">
        <f t="shared" si="24"/>
        <v>12</v>
      </c>
      <c r="U238">
        <f t="shared" si="25"/>
        <v>0</v>
      </c>
      <c r="V238">
        <f t="shared" si="26"/>
        <v>1</v>
      </c>
      <c r="W238">
        <f t="shared" si="27"/>
        <v>0</v>
      </c>
    </row>
    <row r="239" spans="1:23" ht="57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8">
        <f t="shared" si="21"/>
        <v>42377.577187499999</v>
      </c>
      <c r="R239" s="18">
        <f t="shared" si="22"/>
        <v>42437.577187499999</v>
      </c>
      <c r="S239">
        <f t="shared" si="23"/>
        <v>2016</v>
      </c>
      <c r="T239">
        <f t="shared" si="24"/>
        <v>5</v>
      </c>
      <c r="U239">
        <f t="shared" si="25"/>
        <v>0</v>
      </c>
      <c r="V239">
        <f t="shared" si="26"/>
        <v>1</v>
      </c>
      <c r="W239">
        <f t="shared" si="27"/>
        <v>0</v>
      </c>
    </row>
    <row r="240" spans="1:23" ht="128.2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8">
        <f t="shared" si="21"/>
        <v>42713.962499999994</v>
      </c>
      <c r="R240" s="18">
        <f t="shared" si="22"/>
        <v>42734.375</v>
      </c>
      <c r="S240">
        <f t="shared" si="23"/>
        <v>2016</v>
      </c>
      <c r="T240">
        <f t="shared" si="24"/>
        <v>7</v>
      </c>
      <c r="U240">
        <f t="shared" si="25"/>
        <v>0</v>
      </c>
      <c r="V240">
        <f t="shared" si="26"/>
        <v>1</v>
      </c>
      <c r="W240">
        <f t="shared" si="27"/>
        <v>0</v>
      </c>
    </row>
    <row r="241" spans="1:23" ht="114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8">
        <f t="shared" si="21"/>
        <v>42297.110300925924</v>
      </c>
      <c r="R241" s="18">
        <f t="shared" si="22"/>
        <v>42316.5</v>
      </c>
      <c r="S241">
        <f t="shared" si="23"/>
        <v>2015</v>
      </c>
      <c r="T241">
        <f t="shared" si="24"/>
        <v>2</v>
      </c>
      <c r="U241">
        <f t="shared" si="25"/>
        <v>0</v>
      </c>
      <c r="V241">
        <f t="shared" si="26"/>
        <v>1</v>
      </c>
      <c r="W241">
        <f t="shared" si="27"/>
        <v>0</v>
      </c>
    </row>
    <row r="242" spans="1:23" ht="142.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8">
        <f t="shared" si="21"/>
        <v>41354.708460648151</v>
      </c>
      <c r="R242" s="18">
        <f t="shared" si="22"/>
        <v>41399.708460648151</v>
      </c>
      <c r="S242">
        <f t="shared" si="23"/>
        <v>2013</v>
      </c>
      <c r="T242">
        <f t="shared" si="24"/>
        <v>5</v>
      </c>
      <c r="U242">
        <f t="shared" si="25"/>
        <v>1</v>
      </c>
      <c r="V242">
        <f t="shared" si="26"/>
        <v>0</v>
      </c>
      <c r="W242">
        <f t="shared" si="27"/>
        <v>0</v>
      </c>
    </row>
    <row r="243" spans="1:23" ht="128.2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8">
        <f t="shared" si="21"/>
        <v>41949.697962962964</v>
      </c>
      <c r="R243" s="18">
        <f t="shared" si="22"/>
        <v>41994.697962962964</v>
      </c>
      <c r="S243">
        <f t="shared" si="23"/>
        <v>2014</v>
      </c>
      <c r="T243">
        <f t="shared" si="24"/>
        <v>9</v>
      </c>
      <c r="U243">
        <f t="shared" si="25"/>
        <v>1</v>
      </c>
      <c r="V243">
        <f t="shared" si="26"/>
        <v>0</v>
      </c>
      <c r="W243">
        <f t="shared" si="27"/>
        <v>0</v>
      </c>
    </row>
    <row r="244" spans="1:23" ht="114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8">
        <f t="shared" si="21"/>
        <v>40862.492939814816</v>
      </c>
      <c r="R244" s="18">
        <f t="shared" si="22"/>
        <v>40897.492939814816</v>
      </c>
      <c r="S244">
        <f t="shared" si="23"/>
        <v>2011</v>
      </c>
      <c r="T244">
        <f t="shared" si="24"/>
        <v>4</v>
      </c>
      <c r="U244">
        <f t="shared" si="25"/>
        <v>1</v>
      </c>
      <c r="V244">
        <f t="shared" si="26"/>
        <v>0</v>
      </c>
      <c r="W244">
        <f t="shared" si="27"/>
        <v>0</v>
      </c>
    </row>
    <row r="245" spans="1:23" ht="114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8">
        <f t="shared" si="21"/>
        <v>41662.047500000001</v>
      </c>
      <c r="R245" s="18">
        <f t="shared" si="22"/>
        <v>41692.047500000001</v>
      </c>
      <c r="S245">
        <f t="shared" si="23"/>
        <v>2014</v>
      </c>
      <c r="T245">
        <f t="shared" si="24"/>
        <v>7</v>
      </c>
      <c r="U245">
        <f t="shared" si="25"/>
        <v>1</v>
      </c>
      <c r="V245">
        <f t="shared" si="26"/>
        <v>0</v>
      </c>
      <c r="W245">
        <f t="shared" si="27"/>
        <v>0</v>
      </c>
    </row>
    <row r="246" spans="1:23" ht="142.5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8">
        <f t="shared" si="21"/>
        <v>40213.323599537034</v>
      </c>
      <c r="R246" s="18">
        <f t="shared" si="22"/>
        <v>40253.295833333337</v>
      </c>
      <c r="S246">
        <f t="shared" si="23"/>
        <v>2010</v>
      </c>
      <c r="T246">
        <f t="shared" si="24"/>
        <v>2</v>
      </c>
      <c r="U246">
        <f t="shared" si="25"/>
        <v>1</v>
      </c>
      <c r="V246">
        <f t="shared" si="26"/>
        <v>0</v>
      </c>
      <c r="W246">
        <f t="shared" si="27"/>
        <v>0</v>
      </c>
    </row>
    <row r="247" spans="1:23" ht="114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8">
        <f t="shared" si="21"/>
        <v>41107.053067129629</v>
      </c>
      <c r="R247" s="18">
        <f t="shared" si="22"/>
        <v>41137.053067129629</v>
      </c>
      <c r="S247">
        <f t="shared" si="23"/>
        <v>2012</v>
      </c>
      <c r="T247">
        <f t="shared" si="24"/>
        <v>3</v>
      </c>
      <c r="U247">
        <f t="shared" si="25"/>
        <v>1</v>
      </c>
      <c r="V247">
        <f t="shared" si="26"/>
        <v>0</v>
      </c>
      <c r="W247">
        <f t="shared" si="27"/>
        <v>0</v>
      </c>
    </row>
    <row r="248" spans="1:23" ht="99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8">
        <f t="shared" si="21"/>
        <v>40480.363483796296</v>
      </c>
      <c r="R248" s="18">
        <f t="shared" si="22"/>
        <v>40530.405150462961</v>
      </c>
      <c r="S248">
        <f t="shared" si="23"/>
        <v>2010</v>
      </c>
      <c r="T248">
        <f t="shared" si="24"/>
        <v>3</v>
      </c>
      <c r="U248">
        <f t="shared" si="25"/>
        <v>1</v>
      </c>
      <c r="V248">
        <f t="shared" si="26"/>
        <v>0</v>
      </c>
      <c r="W248">
        <f t="shared" si="27"/>
        <v>0</v>
      </c>
    </row>
    <row r="249" spans="1:23" ht="128.25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8">
        <f t="shared" si="21"/>
        <v>40430.604328703703</v>
      </c>
      <c r="R249" s="18">
        <f t="shared" si="22"/>
        <v>40467.152083333334</v>
      </c>
      <c r="S249">
        <f t="shared" si="23"/>
        <v>2010</v>
      </c>
      <c r="T249">
        <f t="shared" si="24"/>
        <v>3</v>
      </c>
      <c r="U249">
        <f t="shared" si="25"/>
        <v>1</v>
      </c>
      <c r="V249">
        <f t="shared" si="26"/>
        <v>0</v>
      </c>
      <c r="W249">
        <f t="shared" si="27"/>
        <v>0</v>
      </c>
    </row>
    <row r="250" spans="1:23" ht="128.2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8">
        <f t="shared" si="21"/>
        <v>40870.774409722224</v>
      </c>
      <c r="R250" s="18">
        <f t="shared" si="22"/>
        <v>40915.774409722224</v>
      </c>
      <c r="S250">
        <f t="shared" si="23"/>
        <v>2011</v>
      </c>
      <c r="T250">
        <f t="shared" si="24"/>
        <v>12</v>
      </c>
      <c r="U250">
        <f t="shared" si="25"/>
        <v>1</v>
      </c>
      <c r="V250">
        <f t="shared" si="26"/>
        <v>0</v>
      </c>
      <c r="W250">
        <f t="shared" si="27"/>
        <v>0</v>
      </c>
    </row>
    <row r="251" spans="1:23" ht="142.5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8">
        <f t="shared" si="21"/>
        <v>40332.923842592594</v>
      </c>
      <c r="R251" s="18">
        <f t="shared" si="22"/>
        <v>40412.736111111109</v>
      </c>
      <c r="S251">
        <f t="shared" si="23"/>
        <v>2010</v>
      </c>
      <c r="T251">
        <f t="shared" si="24"/>
        <v>4</v>
      </c>
      <c r="U251">
        <f t="shared" si="25"/>
        <v>1</v>
      </c>
      <c r="V251">
        <f t="shared" si="26"/>
        <v>0</v>
      </c>
      <c r="W251">
        <f t="shared" si="27"/>
        <v>0</v>
      </c>
    </row>
    <row r="252" spans="1:23" ht="114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8">
        <f t="shared" si="21"/>
        <v>41401.565868055557</v>
      </c>
      <c r="R252" s="18">
        <f t="shared" si="22"/>
        <v>41431.565868055557</v>
      </c>
      <c r="S252">
        <f t="shared" si="23"/>
        <v>2013</v>
      </c>
      <c r="T252">
        <f t="shared" si="24"/>
        <v>8</v>
      </c>
      <c r="U252">
        <f t="shared" si="25"/>
        <v>1</v>
      </c>
      <c r="V252">
        <f t="shared" si="26"/>
        <v>0</v>
      </c>
      <c r="W252">
        <f t="shared" si="27"/>
        <v>0</v>
      </c>
    </row>
    <row r="253" spans="1:23" ht="114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8">
        <f t="shared" si="21"/>
        <v>41013.787569444445</v>
      </c>
      <c r="R253" s="18">
        <f t="shared" si="22"/>
        <v>41045.791666666664</v>
      </c>
      <c r="S253">
        <f t="shared" si="23"/>
        <v>2012</v>
      </c>
      <c r="T253">
        <f t="shared" si="24"/>
        <v>2</v>
      </c>
      <c r="U253">
        <f t="shared" si="25"/>
        <v>1</v>
      </c>
      <c r="V253">
        <f t="shared" si="26"/>
        <v>0</v>
      </c>
      <c r="W253">
        <f t="shared" si="27"/>
        <v>0</v>
      </c>
    </row>
    <row r="254" spans="1:23" ht="114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8">
        <f t="shared" si="21"/>
        <v>40266.662708333337</v>
      </c>
      <c r="R254" s="18">
        <f t="shared" si="22"/>
        <v>40330.165972222225</v>
      </c>
      <c r="S254">
        <f t="shared" si="23"/>
        <v>2010</v>
      </c>
      <c r="T254">
        <f t="shared" si="24"/>
        <v>3</v>
      </c>
      <c r="U254">
        <f t="shared" si="25"/>
        <v>1</v>
      </c>
      <c r="V254">
        <f t="shared" si="26"/>
        <v>0</v>
      </c>
      <c r="W254">
        <f t="shared" si="27"/>
        <v>0</v>
      </c>
    </row>
    <row r="255" spans="1:23" ht="128.2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8">
        <f t="shared" si="21"/>
        <v>40924.650868055556</v>
      </c>
      <c r="R255" s="18">
        <f t="shared" si="22"/>
        <v>40954.650868055556</v>
      </c>
      <c r="S255">
        <f t="shared" si="23"/>
        <v>2012</v>
      </c>
      <c r="T255">
        <f t="shared" si="24"/>
        <v>2</v>
      </c>
      <c r="U255">
        <f t="shared" si="25"/>
        <v>1</v>
      </c>
      <c r="V255">
        <f t="shared" si="26"/>
        <v>0</v>
      </c>
      <c r="W255">
        <f t="shared" si="27"/>
        <v>0</v>
      </c>
    </row>
    <row r="256" spans="1:23" ht="114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8">
        <f t="shared" si="21"/>
        <v>42263.952662037031</v>
      </c>
      <c r="R256" s="18">
        <f t="shared" si="22"/>
        <v>42294.083333333328</v>
      </c>
      <c r="S256">
        <f t="shared" si="23"/>
        <v>2015</v>
      </c>
      <c r="T256">
        <f t="shared" si="24"/>
        <v>6</v>
      </c>
      <c r="U256">
        <f t="shared" si="25"/>
        <v>1</v>
      </c>
      <c r="V256">
        <f t="shared" si="26"/>
        <v>0</v>
      </c>
      <c r="W256">
        <f t="shared" si="27"/>
        <v>0</v>
      </c>
    </row>
    <row r="257" spans="1:23" ht="71.2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8">
        <f t="shared" si="21"/>
        <v>40588.526412037041</v>
      </c>
      <c r="R257" s="18">
        <f t="shared" si="22"/>
        <v>40618.48474537037</v>
      </c>
      <c r="S257">
        <f t="shared" si="23"/>
        <v>2011</v>
      </c>
      <c r="T257">
        <f t="shared" si="24"/>
        <v>3</v>
      </c>
      <c r="U257">
        <f t="shared" si="25"/>
        <v>1</v>
      </c>
      <c r="V257">
        <f t="shared" si="26"/>
        <v>0</v>
      </c>
      <c r="W257">
        <f t="shared" si="27"/>
        <v>0</v>
      </c>
    </row>
    <row r="258" spans="1:23" ht="114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8">
        <f t="shared" si="21"/>
        <v>41319.769293981481</v>
      </c>
      <c r="R258" s="18">
        <f t="shared" si="22"/>
        <v>41349.769293981481</v>
      </c>
      <c r="S258">
        <f t="shared" si="23"/>
        <v>2013</v>
      </c>
      <c r="T258">
        <f t="shared" si="24"/>
        <v>4</v>
      </c>
      <c r="U258">
        <f t="shared" si="25"/>
        <v>1</v>
      </c>
      <c r="V258">
        <f t="shared" si="26"/>
        <v>0</v>
      </c>
      <c r="W258">
        <f t="shared" si="27"/>
        <v>0</v>
      </c>
    </row>
    <row r="259" spans="1:23" ht="128.2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8">
        <f t="shared" ref="Q259:Q322" si="28">(((J259/60)/60)/24)+DATE(1970,1,1)</f>
        <v>42479.626875000002</v>
      </c>
      <c r="R259" s="18">
        <f t="shared" ref="R259:R322" si="29">(I259/86400)+DATE(1970,1,1)</f>
        <v>42509.626875000002</v>
      </c>
      <c r="S259">
        <f t="shared" ref="S259:S322" si="30">YEAR(Q259)</f>
        <v>2016</v>
      </c>
      <c r="T259">
        <f t="shared" ref="T259:T322" si="31">IF(AND(D259&gt;0,D259&lt;1000),1,IF(AND(D259&gt;=1000,D259&lt;5000),2,IF(AND(D259&gt;=5000,D259&lt;10000),3,IF(AND(D259&gt;=10000,D259&lt;15000),4,IF(AND(D259&gt;=15000,D259&lt;20000),5,IF(AND(D259&gt;=20000,D259&lt;25000),6,IF(AND(D259&gt;=25000,D259&lt;30000),7,IF(AND(D259&gt;=30000,D259&lt;35000),8,IF(AND(D259&gt;=35000,D259&lt;40000),9,IF(AND(D259&gt;=40000,D259&lt;45000),10,IF(AND(D259&gt;=45000,D259&lt;50000),11,IF(AND(D259&gt;=50000),12,0))))))))))))</f>
        <v>9</v>
      </c>
      <c r="U259">
        <f t="shared" ref="U259:U322" si="32">COUNTIF(F259, "SUCCESSFUL")</f>
        <v>1</v>
      </c>
      <c r="V259">
        <f t="shared" ref="V259:V322" si="33">COUNTIF(F259, "FAILED")</f>
        <v>0</v>
      </c>
      <c r="W259">
        <f t="shared" ref="W259:W322" si="34">COUNTIF(F259, "CANCELLED")</f>
        <v>0</v>
      </c>
    </row>
    <row r="260" spans="1:23" ht="128.2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8">
        <f t="shared" si="28"/>
        <v>40682.051689814813</v>
      </c>
      <c r="R260" s="18">
        <f t="shared" si="29"/>
        <v>40712.051689814813</v>
      </c>
      <c r="S260">
        <f t="shared" si="30"/>
        <v>2011</v>
      </c>
      <c r="T260">
        <f t="shared" si="31"/>
        <v>8</v>
      </c>
      <c r="U260">
        <f t="shared" si="32"/>
        <v>1</v>
      </c>
      <c r="V260">
        <f t="shared" si="33"/>
        <v>0</v>
      </c>
      <c r="W260">
        <f t="shared" si="34"/>
        <v>0</v>
      </c>
    </row>
    <row r="261" spans="1:23" ht="142.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8">
        <f t="shared" si="28"/>
        <v>42072.738067129627</v>
      </c>
      <c r="R261" s="18">
        <f t="shared" si="29"/>
        <v>42102.738067129627</v>
      </c>
      <c r="S261">
        <f t="shared" si="30"/>
        <v>2015</v>
      </c>
      <c r="T261">
        <f t="shared" si="31"/>
        <v>12</v>
      </c>
      <c r="U261">
        <f t="shared" si="32"/>
        <v>1</v>
      </c>
      <c r="V261">
        <f t="shared" si="33"/>
        <v>0</v>
      </c>
      <c r="W261">
        <f t="shared" si="34"/>
        <v>0</v>
      </c>
    </row>
    <row r="262" spans="1:23" ht="85.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8">
        <f t="shared" si="28"/>
        <v>40330.755543981482</v>
      </c>
      <c r="R262" s="18">
        <f t="shared" si="29"/>
        <v>40376.415972222225</v>
      </c>
      <c r="S262">
        <f t="shared" si="30"/>
        <v>2010</v>
      </c>
      <c r="T262">
        <f t="shared" si="31"/>
        <v>4</v>
      </c>
      <c r="U262">
        <f t="shared" si="32"/>
        <v>1</v>
      </c>
      <c r="V262">
        <f t="shared" si="33"/>
        <v>0</v>
      </c>
      <c r="W262">
        <f t="shared" si="34"/>
        <v>0</v>
      </c>
    </row>
    <row r="263" spans="1:23" ht="85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8">
        <f t="shared" si="28"/>
        <v>41017.885462962964</v>
      </c>
      <c r="R263" s="18">
        <f t="shared" si="29"/>
        <v>41067.621527777781</v>
      </c>
      <c r="S263">
        <f t="shared" si="30"/>
        <v>2012</v>
      </c>
      <c r="T263">
        <f t="shared" si="31"/>
        <v>6</v>
      </c>
      <c r="U263">
        <f t="shared" si="32"/>
        <v>1</v>
      </c>
      <c r="V263">
        <f t="shared" si="33"/>
        <v>0</v>
      </c>
      <c r="W263">
        <f t="shared" si="34"/>
        <v>0</v>
      </c>
    </row>
    <row r="264" spans="1:23" ht="85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8">
        <f t="shared" si="28"/>
        <v>40555.24800925926</v>
      </c>
      <c r="R264" s="18">
        <f t="shared" si="29"/>
        <v>40600.24800925926</v>
      </c>
      <c r="S264">
        <f t="shared" si="30"/>
        <v>2011</v>
      </c>
      <c r="T264">
        <f t="shared" si="31"/>
        <v>2</v>
      </c>
      <c r="U264">
        <f t="shared" si="32"/>
        <v>1</v>
      </c>
      <c r="V264">
        <f t="shared" si="33"/>
        <v>0</v>
      </c>
      <c r="W264">
        <f t="shared" si="34"/>
        <v>0</v>
      </c>
    </row>
    <row r="265" spans="1:23" ht="128.25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8">
        <f t="shared" si="28"/>
        <v>41149.954791666663</v>
      </c>
      <c r="R265" s="18">
        <f t="shared" si="29"/>
        <v>41179.954791666663</v>
      </c>
      <c r="S265">
        <f t="shared" si="30"/>
        <v>2012</v>
      </c>
      <c r="T265">
        <f t="shared" si="31"/>
        <v>7</v>
      </c>
      <c r="U265">
        <f t="shared" si="32"/>
        <v>1</v>
      </c>
      <c r="V265">
        <f t="shared" si="33"/>
        <v>0</v>
      </c>
      <c r="W265">
        <f t="shared" si="34"/>
        <v>0</v>
      </c>
    </row>
    <row r="266" spans="1:23" ht="114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8">
        <f t="shared" si="28"/>
        <v>41010.620312500003</v>
      </c>
      <c r="R266" s="18">
        <f t="shared" si="29"/>
        <v>41040.620312500003</v>
      </c>
      <c r="S266">
        <f t="shared" si="30"/>
        <v>2012</v>
      </c>
      <c r="T266">
        <f t="shared" si="31"/>
        <v>3</v>
      </c>
      <c r="U266">
        <f t="shared" si="32"/>
        <v>1</v>
      </c>
      <c r="V266">
        <f t="shared" si="33"/>
        <v>0</v>
      </c>
      <c r="W266">
        <f t="shared" si="34"/>
        <v>0</v>
      </c>
    </row>
    <row r="267" spans="1:23" ht="142.5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8">
        <f t="shared" si="28"/>
        <v>40267.245717592588</v>
      </c>
      <c r="R267" s="18">
        <f t="shared" si="29"/>
        <v>40308.844444444447</v>
      </c>
      <c r="S267">
        <f t="shared" si="30"/>
        <v>2010</v>
      </c>
      <c r="T267">
        <f t="shared" si="31"/>
        <v>3</v>
      </c>
      <c r="U267">
        <f t="shared" si="32"/>
        <v>1</v>
      </c>
      <c r="V267">
        <f t="shared" si="33"/>
        <v>0</v>
      </c>
      <c r="W267">
        <f t="shared" si="34"/>
        <v>0</v>
      </c>
    </row>
    <row r="268" spans="1:23" ht="142.5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8">
        <f t="shared" si="28"/>
        <v>40205.174849537041</v>
      </c>
      <c r="R268" s="18">
        <f t="shared" si="29"/>
        <v>40291.160416666666</v>
      </c>
      <c r="S268">
        <f t="shared" si="30"/>
        <v>2010</v>
      </c>
      <c r="T268">
        <f t="shared" si="31"/>
        <v>2</v>
      </c>
      <c r="U268">
        <f t="shared" si="32"/>
        <v>1</v>
      </c>
      <c r="V268">
        <f t="shared" si="33"/>
        <v>0</v>
      </c>
      <c r="W268">
        <f t="shared" si="34"/>
        <v>0</v>
      </c>
    </row>
    <row r="269" spans="1:23" ht="114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8">
        <f t="shared" si="28"/>
        <v>41785.452534722222</v>
      </c>
      <c r="R269" s="18">
        <f t="shared" si="29"/>
        <v>41815.452534722222</v>
      </c>
      <c r="S269">
        <f t="shared" si="30"/>
        <v>2014</v>
      </c>
      <c r="T269">
        <f t="shared" si="31"/>
        <v>3</v>
      </c>
      <c r="U269">
        <f t="shared" si="32"/>
        <v>1</v>
      </c>
      <c r="V269">
        <f t="shared" si="33"/>
        <v>0</v>
      </c>
      <c r="W269">
        <f t="shared" si="34"/>
        <v>0</v>
      </c>
    </row>
    <row r="270" spans="1:23" ht="128.2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8">
        <f t="shared" si="28"/>
        <v>40809.15252314815</v>
      </c>
      <c r="R270" s="18">
        <f t="shared" si="29"/>
        <v>40854.194189814814</v>
      </c>
      <c r="S270">
        <f t="shared" si="30"/>
        <v>2011</v>
      </c>
      <c r="T270">
        <f t="shared" si="31"/>
        <v>3</v>
      </c>
      <c r="U270">
        <f t="shared" si="32"/>
        <v>1</v>
      </c>
      <c r="V270">
        <f t="shared" si="33"/>
        <v>0</v>
      </c>
      <c r="W270">
        <f t="shared" si="34"/>
        <v>0</v>
      </c>
    </row>
    <row r="271" spans="1:23" ht="128.2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8">
        <f t="shared" si="28"/>
        <v>42758.197013888886</v>
      </c>
      <c r="R271" s="18">
        <f t="shared" si="29"/>
        <v>42788.197013888886</v>
      </c>
      <c r="S271">
        <f t="shared" si="30"/>
        <v>2017</v>
      </c>
      <c r="T271">
        <f t="shared" si="31"/>
        <v>12</v>
      </c>
      <c r="U271">
        <f t="shared" si="32"/>
        <v>1</v>
      </c>
      <c r="V271">
        <f t="shared" si="33"/>
        <v>0</v>
      </c>
      <c r="W271">
        <f t="shared" si="34"/>
        <v>0</v>
      </c>
    </row>
    <row r="272" spans="1:23" ht="99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8">
        <f t="shared" si="28"/>
        <v>40637.866550925923</v>
      </c>
      <c r="R272" s="18">
        <f t="shared" si="29"/>
        <v>40688.166666666664</v>
      </c>
      <c r="S272">
        <f t="shared" si="30"/>
        <v>2011</v>
      </c>
      <c r="T272">
        <f t="shared" si="31"/>
        <v>2</v>
      </c>
      <c r="U272">
        <f t="shared" si="32"/>
        <v>1</v>
      </c>
      <c r="V272">
        <f t="shared" si="33"/>
        <v>0</v>
      </c>
      <c r="W272">
        <f t="shared" si="34"/>
        <v>0</v>
      </c>
    </row>
    <row r="273" spans="1:23" ht="128.2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8">
        <f t="shared" si="28"/>
        <v>41612.10024305556</v>
      </c>
      <c r="R273" s="18">
        <f t="shared" si="29"/>
        <v>41641.333333333336</v>
      </c>
      <c r="S273">
        <f t="shared" si="30"/>
        <v>2013</v>
      </c>
      <c r="T273">
        <f t="shared" si="31"/>
        <v>8</v>
      </c>
      <c r="U273">
        <f t="shared" si="32"/>
        <v>1</v>
      </c>
      <c r="V273">
        <f t="shared" si="33"/>
        <v>0</v>
      </c>
      <c r="W273">
        <f t="shared" si="34"/>
        <v>0</v>
      </c>
    </row>
    <row r="274" spans="1:23" ht="128.2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8">
        <f t="shared" si="28"/>
        <v>40235.900358796294</v>
      </c>
      <c r="R274" s="18">
        <f t="shared" si="29"/>
        <v>40296.78402777778</v>
      </c>
      <c r="S274">
        <f t="shared" si="30"/>
        <v>2010</v>
      </c>
      <c r="T274">
        <f t="shared" si="31"/>
        <v>2</v>
      </c>
      <c r="U274">
        <f t="shared" si="32"/>
        <v>1</v>
      </c>
      <c r="V274">
        <f t="shared" si="33"/>
        <v>0</v>
      </c>
      <c r="W274">
        <f t="shared" si="34"/>
        <v>0</v>
      </c>
    </row>
    <row r="275" spans="1:23" ht="128.2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8">
        <f t="shared" si="28"/>
        <v>40697.498449074075</v>
      </c>
      <c r="R275" s="18">
        <f t="shared" si="29"/>
        <v>40727.498449074075</v>
      </c>
      <c r="S275">
        <f t="shared" si="30"/>
        <v>2011</v>
      </c>
      <c r="T275">
        <f t="shared" si="31"/>
        <v>3</v>
      </c>
      <c r="U275">
        <f t="shared" si="32"/>
        <v>1</v>
      </c>
      <c r="V275">
        <f t="shared" si="33"/>
        <v>0</v>
      </c>
      <c r="W275">
        <f t="shared" si="34"/>
        <v>0</v>
      </c>
    </row>
    <row r="276" spans="1:23" ht="114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8">
        <f t="shared" si="28"/>
        <v>40969.912372685183</v>
      </c>
      <c r="R276" s="18">
        <f t="shared" si="29"/>
        <v>41004.290972222225</v>
      </c>
      <c r="S276">
        <f t="shared" si="30"/>
        <v>2012</v>
      </c>
      <c r="T276">
        <f t="shared" si="31"/>
        <v>2</v>
      </c>
      <c r="U276">
        <f t="shared" si="32"/>
        <v>1</v>
      </c>
      <c r="V276">
        <f t="shared" si="33"/>
        <v>0</v>
      </c>
      <c r="W276">
        <f t="shared" si="34"/>
        <v>0</v>
      </c>
    </row>
    <row r="277" spans="1:23" ht="99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8">
        <f t="shared" si="28"/>
        <v>41193.032013888893</v>
      </c>
      <c r="R277" s="18">
        <f t="shared" si="29"/>
        <v>41223.073680555557</v>
      </c>
      <c r="S277">
        <f t="shared" si="30"/>
        <v>2012</v>
      </c>
      <c r="T277">
        <f t="shared" si="31"/>
        <v>6</v>
      </c>
      <c r="U277">
        <f t="shared" si="32"/>
        <v>1</v>
      </c>
      <c r="V277">
        <f t="shared" si="33"/>
        <v>0</v>
      </c>
      <c r="W277">
        <f t="shared" si="34"/>
        <v>0</v>
      </c>
    </row>
    <row r="278" spans="1:23" ht="128.2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8">
        <f t="shared" si="28"/>
        <v>40967.081874999996</v>
      </c>
      <c r="R278" s="18">
        <f t="shared" si="29"/>
        <v>41027.040208333332</v>
      </c>
      <c r="S278">
        <f t="shared" si="30"/>
        <v>2012</v>
      </c>
      <c r="T278">
        <f t="shared" si="31"/>
        <v>2</v>
      </c>
      <c r="U278">
        <f t="shared" si="32"/>
        <v>1</v>
      </c>
      <c r="V278">
        <f t="shared" si="33"/>
        <v>0</v>
      </c>
      <c r="W278">
        <f t="shared" si="34"/>
        <v>0</v>
      </c>
    </row>
    <row r="279" spans="1:23" ht="128.2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8">
        <f t="shared" si="28"/>
        <v>42117.891423611116</v>
      </c>
      <c r="R279" s="18">
        <f t="shared" si="29"/>
        <v>42147.891423611116</v>
      </c>
      <c r="S279">
        <f t="shared" si="30"/>
        <v>2015</v>
      </c>
      <c r="T279">
        <f t="shared" si="31"/>
        <v>12</v>
      </c>
      <c r="U279">
        <f t="shared" si="32"/>
        <v>1</v>
      </c>
      <c r="V279">
        <f t="shared" si="33"/>
        <v>0</v>
      </c>
      <c r="W279">
        <f t="shared" si="34"/>
        <v>0</v>
      </c>
    </row>
    <row r="280" spans="1:23" ht="85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8">
        <f t="shared" si="28"/>
        <v>41164.040960648148</v>
      </c>
      <c r="R280" s="18">
        <f t="shared" si="29"/>
        <v>41194.040960648148</v>
      </c>
      <c r="S280">
        <f t="shared" si="30"/>
        <v>2012</v>
      </c>
      <c r="T280">
        <f t="shared" si="31"/>
        <v>7</v>
      </c>
      <c r="U280">
        <f t="shared" si="32"/>
        <v>1</v>
      </c>
      <c r="V280">
        <f t="shared" si="33"/>
        <v>0</v>
      </c>
      <c r="W280">
        <f t="shared" si="34"/>
        <v>0</v>
      </c>
    </row>
    <row r="281" spans="1:23" ht="128.2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8">
        <f t="shared" si="28"/>
        <v>42759.244166666671</v>
      </c>
      <c r="R281" s="18">
        <f t="shared" si="29"/>
        <v>42793.084027777775</v>
      </c>
      <c r="S281">
        <f t="shared" si="30"/>
        <v>2017</v>
      </c>
      <c r="T281">
        <f t="shared" si="31"/>
        <v>5</v>
      </c>
      <c r="U281">
        <f t="shared" si="32"/>
        <v>1</v>
      </c>
      <c r="V281">
        <f t="shared" si="33"/>
        <v>0</v>
      </c>
      <c r="W281">
        <f t="shared" si="34"/>
        <v>0</v>
      </c>
    </row>
    <row r="282" spans="1:23" ht="128.2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8">
        <f t="shared" si="28"/>
        <v>41744.590682870366</v>
      </c>
      <c r="R282" s="18">
        <f t="shared" si="29"/>
        <v>41789.590682870374</v>
      </c>
      <c r="S282">
        <f t="shared" si="30"/>
        <v>2014</v>
      </c>
      <c r="T282">
        <f t="shared" si="31"/>
        <v>12</v>
      </c>
      <c r="U282">
        <f t="shared" si="32"/>
        <v>1</v>
      </c>
      <c r="V282">
        <f t="shared" si="33"/>
        <v>0</v>
      </c>
      <c r="W282">
        <f t="shared" si="34"/>
        <v>0</v>
      </c>
    </row>
    <row r="283" spans="1:23" ht="128.2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8">
        <f t="shared" si="28"/>
        <v>39950.163344907407</v>
      </c>
      <c r="R283" s="18">
        <f t="shared" si="29"/>
        <v>40035.80972222222</v>
      </c>
      <c r="S283">
        <f t="shared" si="30"/>
        <v>2009</v>
      </c>
      <c r="T283">
        <f t="shared" si="31"/>
        <v>3</v>
      </c>
      <c r="U283">
        <f t="shared" si="32"/>
        <v>1</v>
      </c>
      <c r="V283">
        <f t="shared" si="33"/>
        <v>0</v>
      </c>
      <c r="W283">
        <f t="shared" si="34"/>
        <v>0</v>
      </c>
    </row>
    <row r="284" spans="1:23" ht="99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8">
        <f t="shared" si="28"/>
        <v>40194.920046296298</v>
      </c>
      <c r="R284" s="18">
        <f t="shared" si="29"/>
        <v>40231.916666666664</v>
      </c>
      <c r="S284">
        <f t="shared" si="30"/>
        <v>2010</v>
      </c>
      <c r="T284">
        <f t="shared" si="31"/>
        <v>11</v>
      </c>
      <c r="U284">
        <f t="shared" si="32"/>
        <v>1</v>
      </c>
      <c r="V284">
        <f t="shared" si="33"/>
        <v>0</v>
      </c>
      <c r="W284">
        <f t="shared" si="34"/>
        <v>0</v>
      </c>
    </row>
    <row r="285" spans="1:23" ht="71.2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8">
        <f t="shared" si="28"/>
        <v>40675.71</v>
      </c>
      <c r="R285" s="18">
        <f t="shared" si="29"/>
        <v>40695.207638888889</v>
      </c>
      <c r="S285">
        <f t="shared" si="30"/>
        <v>2011</v>
      </c>
      <c r="T285">
        <f t="shared" si="31"/>
        <v>5</v>
      </c>
      <c r="U285">
        <f t="shared" si="32"/>
        <v>1</v>
      </c>
      <c r="V285">
        <f t="shared" si="33"/>
        <v>0</v>
      </c>
      <c r="W285">
        <f t="shared" si="34"/>
        <v>0</v>
      </c>
    </row>
    <row r="286" spans="1:23" ht="114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8">
        <f t="shared" si="28"/>
        <v>40904.738194444442</v>
      </c>
      <c r="R286" s="18">
        <f t="shared" si="29"/>
        <v>40929.738194444442</v>
      </c>
      <c r="S286">
        <f t="shared" si="30"/>
        <v>2011</v>
      </c>
      <c r="T286">
        <f t="shared" si="31"/>
        <v>10</v>
      </c>
      <c r="U286">
        <f t="shared" si="32"/>
        <v>1</v>
      </c>
      <c r="V286">
        <f t="shared" si="33"/>
        <v>0</v>
      </c>
      <c r="W286">
        <f t="shared" si="34"/>
        <v>0</v>
      </c>
    </row>
    <row r="287" spans="1:23" ht="99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8">
        <f t="shared" si="28"/>
        <v>41506.756111111114</v>
      </c>
      <c r="R287" s="18">
        <f t="shared" si="29"/>
        <v>41536.756111111114</v>
      </c>
      <c r="S287">
        <f t="shared" si="30"/>
        <v>2013</v>
      </c>
      <c r="T287">
        <f t="shared" si="31"/>
        <v>4</v>
      </c>
      <c r="U287">
        <f t="shared" si="32"/>
        <v>1</v>
      </c>
      <c r="V287">
        <f t="shared" si="33"/>
        <v>0</v>
      </c>
      <c r="W287">
        <f t="shared" si="34"/>
        <v>0</v>
      </c>
    </row>
    <row r="288" spans="1:23" ht="128.2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8">
        <f t="shared" si="28"/>
        <v>41313.816249999996</v>
      </c>
      <c r="R288" s="18">
        <f t="shared" si="29"/>
        <v>41358.774583333332</v>
      </c>
      <c r="S288">
        <f t="shared" si="30"/>
        <v>2013</v>
      </c>
      <c r="T288">
        <f t="shared" si="31"/>
        <v>5</v>
      </c>
      <c r="U288">
        <f t="shared" si="32"/>
        <v>1</v>
      </c>
      <c r="V288">
        <f t="shared" si="33"/>
        <v>0</v>
      </c>
      <c r="W288">
        <f t="shared" si="34"/>
        <v>0</v>
      </c>
    </row>
    <row r="289" spans="1:23" ht="71.2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8">
        <f t="shared" si="28"/>
        <v>41184.277986111112</v>
      </c>
      <c r="R289" s="18">
        <f t="shared" si="29"/>
        <v>41215.166666666664</v>
      </c>
      <c r="S289">
        <f t="shared" si="30"/>
        <v>2012</v>
      </c>
      <c r="T289">
        <f t="shared" si="31"/>
        <v>5</v>
      </c>
      <c r="U289">
        <f t="shared" si="32"/>
        <v>1</v>
      </c>
      <c r="V289">
        <f t="shared" si="33"/>
        <v>0</v>
      </c>
      <c r="W289">
        <f t="shared" si="34"/>
        <v>0</v>
      </c>
    </row>
    <row r="290" spans="1:23" ht="142.5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8">
        <f t="shared" si="28"/>
        <v>41051.168900462959</v>
      </c>
      <c r="R290" s="18">
        <f t="shared" si="29"/>
        <v>41086.168900462959</v>
      </c>
      <c r="S290">
        <f t="shared" si="30"/>
        <v>2012</v>
      </c>
      <c r="T290">
        <f t="shared" si="31"/>
        <v>12</v>
      </c>
      <c r="U290">
        <f t="shared" si="32"/>
        <v>1</v>
      </c>
      <c r="V290">
        <f t="shared" si="33"/>
        <v>0</v>
      </c>
      <c r="W290">
        <f t="shared" si="34"/>
        <v>0</v>
      </c>
    </row>
    <row r="291" spans="1:23" ht="114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8">
        <f t="shared" si="28"/>
        <v>41550.456412037034</v>
      </c>
      <c r="R291" s="18">
        <f t="shared" si="29"/>
        <v>41580.456412037034</v>
      </c>
      <c r="S291">
        <f t="shared" si="30"/>
        <v>2013</v>
      </c>
      <c r="T291">
        <f t="shared" si="31"/>
        <v>5</v>
      </c>
      <c r="U291">
        <f t="shared" si="32"/>
        <v>1</v>
      </c>
      <c r="V291">
        <f t="shared" si="33"/>
        <v>0</v>
      </c>
      <c r="W291">
        <f t="shared" si="34"/>
        <v>0</v>
      </c>
    </row>
    <row r="292" spans="1:23" ht="85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8">
        <f t="shared" si="28"/>
        <v>40526.36917824074</v>
      </c>
      <c r="R292" s="18">
        <f t="shared" si="29"/>
        <v>40576.332638888889</v>
      </c>
      <c r="S292">
        <f t="shared" si="30"/>
        <v>2010</v>
      </c>
      <c r="T292">
        <f t="shared" si="31"/>
        <v>2</v>
      </c>
      <c r="U292">
        <f t="shared" si="32"/>
        <v>1</v>
      </c>
      <c r="V292">
        <f t="shared" si="33"/>
        <v>0</v>
      </c>
      <c r="W292">
        <f t="shared" si="34"/>
        <v>0</v>
      </c>
    </row>
    <row r="293" spans="1:23" ht="99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8">
        <f t="shared" si="28"/>
        <v>41376.769050925926</v>
      </c>
      <c r="R293" s="18">
        <f t="shared" si="29"/>
        <v>41395.000694444447</v>
      </c>
      <c r="S293">
        <f t="shared" si="30"/>
        <v>2013</v>
      </c>
      <c r="T293">
        <f t="shared" si="31"/>
        <v>3</v>
      </c>
      <c r="U293">
        <f t="shared" si="32"/>
        <v>1</v>
      </c>
      <c r="V293">
        <f t="shared" si="33"/>
        <v>0</v>
      </c>
      <c r="W293">
        <f t="shared" si="34"/>
        <v>0</v>
      </c>
    </row>
    <row r="294" spans="1:23" ht="156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8">
        <f t="shared" si="28"/>
        <v>40812.803229166668</v>
      </c>
      <c r="R294" s="18">
        <f t="shared" si="29"/>
        <v>40845.165972222225</v>
      </c>
      <c r="S294">
        <f t="shared" si="30"/>
        <v>2011</v>
      </c>
      <c r="T294">
        <f t="shared" si="31"/>
        <v>12</v>
      </c>
      <c r="U294">
        <f t="shared" si="32"/>
        <v>1</v>
      </c>
      <c r="V294">
        <f t="shared" si="33"/>
        <v>0</v>
      </c>
      <c r="W294">
        <f t="shared" si="34"/>
        <v>0</v>
      </c>
    </row>
    <row r="295" spans="1:23" ht="114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8">
        <f t="shared" si="28"/>
        <v>41719.667986111112</v>
      </c>
      <c r="R295" s="18">
        <f t="shared" si="29"/>
        <v>41749.667986111112</v>
      </c>
      <c r="S295">
        <f t="shared" si="30"/>
        <v>2014</v>
      </c>
      <c r="T295">
        <f t="shared" si="31"/>
        <v>7</v>
      </c>
      <c r="U295">
        <f t="shared" si="32"/>
        <v>1</v>
      </c>
      <c r="V295">
        <f t="shared" si="33"/>
        <v>0</v>
      </c>
      <c r="W295">
        <f t="shared" si="34"/>
        <v>0</v>
      </c>
    </row>
    <row r="296" spans="1:23" ht="142.5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8">
        <f t="shared" si="28"/>
        <v>40343.084421296298</v>
      </c>
      <c r="R296" s="18">
        <f t="shared" si="29"/>
        <v>40378.666666666664</v>
      </c>
      <c r="S296">
        <f t="shared" si="30"/>
        <v>2010</v>
      </c>
      <c r="T296">
        <f t="shared" si="31"/>
        <v>3</v>
      </c>
      <c r="U296">
        <f t="shared" si="32"/>
        <v>1</v>
      </c>
      <c r="V296">
        <f t="shared" si="33"/>
        <v>0</v>
      </c>
      <c r="W296">
        <f t="shared" si="34"/>
        <v>0</v>
      </c>
    </row>
    <row r="297" spans="1:23" ht="114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8">
        <f t="shared" si="28"/>
        <v>41519.004733796297</v>
      </c>
      <c r="R297" s="18">
        <f t="shared" si="29"/>
        <v>41579</v>
      </c>
      <c r="S297">
        <f t="shared" si="30"/>
        <v>2013</v>
      </c>
      <c r="T297">
        <f t="shared" si="31"/>
        <v>12</v>
      </c>
      <c r="U297">
        <f t="shared" si="32"/>
        <v>1</v>
      </c>
      <c r="V297">
        <f t="shared" si="33"/>
        <v>0</v>
      </c>
      <c r="W297">
        <f t="shared" si="34"/>
        <v>0</v>
      </c>
    </row>
    <row r="298" spans="1:23" ht="99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8">
        <f t="shared" si="28"/>
        <v>41134.475497685184</v>
      </c>
      <c r="R298" s="18">
        <f t="shared" si="29"/>
        <v>41159.475497685184</v>
      </c>
      <c r="S298">
        <f t="shared" si="30"/>
        <v>2012</v>
      </c>
      <c r="T298">
        <f t="shared" si="31"/>
        <v>7</v>
      </c>
      <c r="U298">
        <f t="shared" si="32"/>
        <v>1</v>
      </c>
      <c r="V298">
        <f t="shared" si="33"/>
        <v>0</v>
      </c>
      <c r="W298">
        <f t="shared" si="34"/>
        <v>0</v>
      </c>
    </row>
    <row r="299" spans="1:23" ht="99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8">
        <f t="shared" si="28"/>
        <v>42089.72802083334</v>
      </c>
      <c r="R299" s="18">
        <f t="shared" si="29"/>
        <v>42125.165972222225</v>
      </c>
      <c r="S299">
        <f t="shared" si="30"/>
        <v>2015</v>
      </c>
      <c r="T299">
        <f t="shared" si="31"/>
        <v>6</v>
      </c>
      <c r="U299">
        <f t="shared" si="32"/>
        <v>1</v>
      </c>
      <c r="V299">
        <f t="shared" si="33"/>
        <v>0</v>
      </c>
      <c r="W299">
        <f t="shared" si="34"/>
        <v>0</v>
      </c>
    </row>
    <row r="300" spans="1:23" ht="57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8">
        <f t="shared" si="28"/>
        <v>41709.463518518518</v>
      </c>
      <c r="R300" s="18">
        <f t="shared" si="29"/>
        <v>41768.875</v>
      </c>
      <c r="S300">
        <f t="shared" si="30"/>
        <v>2014</v>
      </c>
      <c r="T300">
        <f t="shared" si="31"/>
        <v>12</v>
      </c>
      <c r="U300">
        <f t="shared" si="32"/>
        <v>1</v>
      </c>
      <c r="V300">
        <f t="shared" si="33"/>
        <v>0</v>
      </c>
      <c r="W300">
        <f t="shared" si="34"/>
        <v>0</v>
      </c>
    </row>
    <row r="301" spans="1:23" ht="142.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8">
        <f t="shared" si="28"/>
        <v>40469.225231481483</v>
      </c>
      <c r="R301" s="18">
        <f t="shared" si="29"/>
        <v>40499.266898148147</v>
      </c>
      <c r="S301">
        <f t="shared" si="30"/>
        <v>2010</v>
      </c>
      <c r="T301">
        <f t="shared" si="31"/>
        <v>4</v>
      </c>
      <c r="U301">
        <f t="shared" si="32"/>
        <v>1</v>
      </c>
      <c r="V301">
        <f t="shared" si="33"/>
        <v>0</v>
      </c>
      <c r="W301">
        <f t="shared" si="34"/>
        <v>0</v>
      </c>
    </row>
    <row r="302" spans="1:23" ht="128.2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8">
        <f t="shared" si="28"/>
        <v>40626.959930555553</v>
      </c>
      <c r="R302" s="18">
        <f t="shared" si="29"/>
        <v>40657.959930555553</v>
      </c>
      <c r="S302">
        <f t="shared" si="30"/>
        <v>2011</v>
      </c>
      <c r="T302">
        <f t="shared" si="31"/>
        <v>7</v>
      </c>
      <c r="U302">
        <f t="shared" si="32"/>
        <v>1</v>
      </c>
      <c r="V302">
        <f t="shared" si="33"/>
        <v>0</v>
      </c>
      <c r="W302">
        <f t="shared" si="34"/>
        <v>0</v>
      </c>
    </row>
    <row r="303" spans="1:23" ht="114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8">
        <f t="shared" si="28"/>
        <v>41312.737673611111</v>
      </c>
      <c r="R303" s="18">
        <f t="shared" si="29"/>
        <v>41352.696006944447</v>
      </c>
      <c r="S303">
        <f t="shared" si="30"/>
        <v>2013</v>
      </c>
      <c r="T303">
        <f t="shared" si="31"/>
        <v>4</v>
      </c>
      <c r="U303">
        <f t="shared" si="32"/>
        <v>1</v>
      </c>
      <c r="V303">
        <f t="shared" si="33"/>
        <v>0</v>
      </c>
      <c r="W303">
        <f t="shared" si="34"/>
        <v>0</v>
      </c>
    </row>
    <row r="304" spans="1:23" ht="142.5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8">
        <f t="shared" si="28"/>
        <v>40933.856921296298</v>
      </c>
      <c r="R304" s="18">
        <f t="shared" si="29"/>
        <v>40963.856921296298</v>
      </c>
      <c r="S304">
        <f t="shared" si="30"/>
        <v>2012</v>
      </c>
      <c r="T304">
        <f t="shared" si="31"/>
        <v>4</v>
      </c>
      <c r="U304">
        <f t="shared" si="32"/>
        <v>1</v>
      </c>
      <c r="V304">
        <f t="shared" si="33"/>
        <v>0</v>
      </c>
      <c r="W304">
        <f t="shared" si="34"/>
        <v>0</v>
      </c>
    </row>
    <row r="305" spans="1:23" ht="99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8">
        <f t="shared" si="28"/>
        <v>41032.071134259262</v>
      </c>
      <c r="R305" s="18">
        <f t="shared" si="29"/>
        <v>41062.071134259255</v>
      </c>
      <c r="S305">
        <f t="shared" si="30"/>
        <v>2012</v>
      </c>
      <c r="T305">
        <f t="shared" si="31"/>
        <v>2</v>
      </c>
      <c r="U305">
        <f t="shared" si="32"/>
        <v>1</v>
      </c>
      <c r="V305">
        <f t="shared" si="33"/>
        <v>0</v>
      </c>
      <c r="W305">
        <f t="shared" si="34"/>
        <v>0</v>
      </c>
    </row>
    <row r="306" spans="1:23" ht="85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8">
        <f t="shared" si="28"/>
        <v>41114.094872685186</v>
      </c>
      <c r="R306" s="18">
        <f t="shared" si="29"/>
        <v>41153.083333333336</v>
      </c>
      <c r="S306">
        <f t="shared" si="30"/>
        <v>2012</v>
      </c>
      <c r="T306">
        <f t="shared" si="31"/>
        <v>2</v>
      </c>
      <c r="U306">
        <f t="shared" si="32"/>
        <v>1</v>
      </c>
      <c r="V306">
        <f t="shared" si="33"/>
        <v>0</v>
      </c>
      <c r="W306">
        <f t="shared" si="34"/>
        <v>0</v>
      </c>
    </row>
    <row r="307" spans="1:23" ht="85.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8">
        <f t="shared" si="28"/>
        <v>40948.630196759259</v>
      </c>
      <c r="R307" s="18">
        <f t="shared" si="29"/>
        <v>40978.630196759259</v>
      </c>
      <c r="S307">
        <f t="shared" si="30"/>
        <v>2012</v>
      </c>
      <c r="T307">
        <f t="shared" si="31"/>
        <v>3</v>
      </c>
      <c r="U307">
        <f t="shared" si="32"/>
        <v>1</v>
      </c>
      <c r="V307">
        <f t="shared" si="33"/>
        <v>0</v>
      </c>
      <c r="W307">
        <f t="shared" si="34"/>
        <v>0</v>
      </c>
    </row>
    <row r="308" spans="1:23" ht="71.2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8">
        <f t="shared" si="28"/>
        <v>41333.837187500001</v>
      </c>
      <c r="R308" s="18">
        <f t="shared" si="29"/>
        <v>41353.79552083333</v>
      </c>
      <c r="S308">
        <f t="shared" si="30"/>
        <v>2013</v>
      </c>
      <c r="T308">
        <f t="shared" si="31"/>
        <v>2</v>
      </c>
      <c r="U308">
        <f t="shared" si="32"/>
        <v>1</v>
      </c>
      <c r="V308">
        <f t="shared" si="33"/>
        <v>0</v>
      </c>
      <c r="W308">
        <f t="shared" si="34"/>
        <v>0</v>
      </c>
    </row>
    <row r="309" spans="1:23" ht="28.5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8">
        <f t="shared" si="28"/>
        <v>41282.944456018515</v>
      </c>
      <c r="R309" s="18">
        <f t="shared" si="29"/>
        <v>41312.944456018522</v>
      </c>
      <c r="S309">
        <f t="shared" si="30"/>
        <v>2013</v>
      </c>
      <c r="T309">
        <f t="shared" si="31"/>
        <v>6</v>
      </c>
      <c r="U309">
        <f t="shared" si="32"/>
        <v>1</v>
      </c>
      <c r="V309">
        <f t="shared" si="33"/>
        <v>0</v>
      </c>
      <c r="W309">
        <f t="shared" si="34"/>
        <v>0</v>
      </c>
    </row>
    <row r="310" spans="1:23" ht="114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8">
        <f t="shared" si="28"/>
        <v>40567.694560185184</v>
      </c>
      <c r="R310" s="18">
        <f t="shared" si="29"/>
        <v>40612.694560185184</v>
      </c>
      <c r="S310">
        <f t="shared" si="30"/>
        <v>2011</v>
      </c>
      <c r="T310">
        <f t="shared" si="31"/>
        <v>4</v>
      </c>
      <c r="U310">
        <f t="shared" si="32"/>
        <v>1</v>
      </c>
      <c r="V310">
        <f t="shared" si="33"/>
        <v>0</v>
      </c>
      <c r="W310">
        <f t="shared" si="34"/>
        <v>0</v>
      </c>
    </row>
    <row r="311" spans="1:23" ht="114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8">
        <f t="shared" si="28"/>
        <v>41134.751550925925</v>
      </c>
      <c r="R311" s="18">
        <f t="shared" si="29"/>
        <v>41155.751550925925</v>
      </c>
      <c r="S311">
        <f t="shared" si="30"/>
        <v>2012</v>
      </c>
      <c r="T311">
        <f t="shared" si="31"/>
        <v>5</v>
      </c>
      <c r="U311">
        <f t="shared" si="32"/>
        <v>1</v>
      </c>
      <c r="V311">
        <f t="shared" si="33"/>
        <v>0</v>
      </c>
      <c r="W311">
        <f t="shared" si="34"/>
        <v>0</v>
      </c>
    </row>
    <row r="312" spans="1:23" ht="128.2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8">
        <f t="shared" si="28"/>
        <v>40821.183136574073</v>
      </c>
      <c r="R312" s="18">
        <f t="shared" si="29"/>
        <v>40836.083333333336</v>
      </c>
      <c r="S312">
        <f t="shared" si="30"/>
        <v>2011</v>
      </c>
      <c r="T312">
        <f t="shared" si="31"/>
        <v>2</v>
      </c>
      <c r="U312">
        <f t="shared" si="32"/>
        <v>1</v>
      </c>
      <c r="V312">
        <f t="shared" si="33"/>
        <v>0</v>
      </c>
      <c r="W312">
        <f t="shared" si="34"/>
        <v>0</v>
      </c>
    </row>
    <row r="313" spans="1:23" ht="114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8">
        <f t="shared" si="28"/>
        <v>40868.219814814816</v>
      </c>
      <c r="R313" s="18">
        <f t="shared" si="29"/>
        <v>40909.332638888889</v>
      </c>
      <c r="S313">
        <f t="shared" si="30"/>
        <v>2011</v>
      </c>
      <c r="T313">
        <f t="shared" si="31"/>
        <v>6</v>
      </c>
      <c r="U313">
        <f t="shared" si="32"/>
        <v>1</v>
      </c>
      <c r="V313">
        <f t="shared" si="33"/>
        <v>0</v>
      </c>
      <c r="W313">
        <f t="shared" si="34"/>
        <v>0</v>
      </c>
    </row>
    <row r="314" spans="1:23" ht="128.2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8">
        <f t="shared" si="28"/>
        <v>41348.877685185187</v>
      </c>
      <c r="R314" s="18">
        <f t="shared" si="29"/>
        <v>41378.877685185187</v>
      </c>
      <c r="S314">
        <f t="shared" si="30"/>
        <v>2013</v>
      </c>
      <c r="T314">
        <f t="shared" si="31"/>
        <v>3</v>
      </c>
      <c r="U314">
        <f t="shared" si="32"/>
        <v>1</v>
      </c>
      <c r="V314">
        <f t="shared" si="33"/>
        <v>0</v>
      </c>
      <c r="W314">
        <f t="shared" si="34"/>
        <v>0</v>
      </c>
    </row>
    <row r="315" spans="1:23" ht="128.25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8">
        <f t="shared" si="28"/>
        <v>40357.227939814817</v>
      </c>
      <c r="R315" s="18">
        <f t="shared" si="29"/>
        <v>40401.665972222225</v>
      </c>
      <c r="S315">
        <f t="shared" si="30"/>
        <v>2010</v>
      </c>
      <c r="T315">
        <f t="shared" si="31"/>
        <v>5</v>
      </c>
      <c r="U315">
        <f t="shared" si="32"/>
        <v>1</v>
      </c>
      <c r="V315">
        <f t="shared" si="33"/>
        <v>0</v>
      </c>
      <c r="W315">
        <f t="shared" si="34"/>
        <v>0</v>
      </c>
    </row>
    <row r="316" spans="1:23" ht="114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8">
        <f t="shared" si="28"/>
        <v>41304.833194444444</v>
      </c>
      <c r="R316" s="18">
        <f t="shared" si="29"/>
        <v>41334.833194444444</v>
      </c>
      <c r="S316">
        <f t="shared" si="30"/>
        <v>2013</v>
      </c>
      <c r="T316">
        <f t="shared" si="31"/>
        <v>2</v>
      </c>
      <c r="U316">
        <f t="shared" si="32"/>
        <v>1</v>
      </c>
      <c r="V316">
        <f t="shared" si="33"/>
        <v>0</v>
      </c>
      <c r="W316">
        <f t="shared" si="34"/>
        <v>0</v>
      </c>
    </row>
    <row r="317" spans="1:23" ht="128.2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8">
        <f t="shared" si="28"/>
        <v>41113.77238425926</v>
      </c>
      <c r="R317" s="18">
        <f t="shared" si="29"/>
        <v>41143.77238425926</v>
      </c>
      <c r="S317">
        <f t="shared" si="30"/>
        <v>2012</v>
      </c>
      <c r="T317">
        <f t="shared" si="31"/>
        <v>7</v>
      </c>
      <c r="U317">
        <f t="shared" si="32"/>
        <v>1</v>
      </c>
      <c r="V317">
        <f t="shared" si="33"/>
        <v>0</v>
      </c>
      <c r="W317">
        <f t="shared" si="34"/>
        <v>0</v>
      </c>
    </row>
    <row r="318" spans="1:23" ht="85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8">
        <f t="shared" si="28"/>
        <v>41950.923576388886</v>
      </c>
      <c r="R318" s="18">
        <f t="shared" si="29"/>
        <v>41984.207638888889</v>
      </c>
      <c r="S318">
        <f t="shared" si="30"/>
        <v>2014</v>
      </c>
      <c r="T318">
        <f t="shared" si="31"/>
        <v>5</v>
      </c>
      <c r="U318">
        <f t="shared" si="32"/>
        <v>1</v>
      </c>
      <c r="V318">
        <f t="shared" si="33"/>
        <v>0</v>
      </c>
      <c r="W318">
        <f t="shared" si="34"/>
        <v>0</v>
      </c>
    </row>
    <row r="319" spans="1:23" ht="85.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8">
        <f t="shared" si="28"/>
        <v>41589.676886574074</v>
      </c>
      <c r="R319" s="18">
        <f t="shared" si="29"/>
        <v>41619.676886574074</v>
      </c>
      <c r="S319">
        <f t="shared" si="30"/>
        <v>2013</v>
      </c>
      <c r="T319">
        <f t="shared" si="31"/>
        <v>8</v>
      </c>
      <c r="U319">
        <f t="shared" si="32"/>
        <v>1</v>
      </c>
      <c r="V319">
        <f t="shared" si="33"/>
        <v>0</v>
      </c>
      <c r="W319">
        <f t="shared" si="34"/>
        <v>0</v>
      </c>
    </row>
    <row r="320" spans="1:23" ht="99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8">
        <f t="shared" si="28"/>
        <v>41330.038784722223</v>
      </c>
      <c r="R320" s="18">
        <f t="shared" si="29"/>
        <v>41359.997118055559</v>
      </c>
      <c r="S320">
        <f t="shared" si="30"/>
        <v>2013</v>
      </c>
      <c r="T320">
        <f t="shared" si="31"/>
        <v>3</v>
      </c>
      <c r="U320">
        <f t="shared" si="32"/>
        <v>1</v>
      </c>
      <c r="V320">
        <f t="shared" si="33"/>
        <v>0</v>
      </c>
      <c r="W320">
        <f t="shared" si="34"/>
        <v>0</v>
      </c>
    </row>
    <row r="321" spans="1:23" ht="128.25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8">
        <f t="shared" si="28"/>
        <v>40123.83829861111</v>
      </c>
      <c r="R321" s="18">
        <f t="shared" si="29"/>
        <v>40211.332638888889</v>
      </c>
      <c r="S321">
        <f t="shared" si="30"/>
        <v>2009</v>
      </c>
      <c r="T321">
        <f t="shared" si="31"/>
        <v>3</v>
      </c>
      <c r="U321">
        <f t="shared" si="32"/>
        <v>1</v>
      </c>
      <c r="V321">
        <f t="shared" si="33"/>
        <v>0</v>
      </c>
      <c r="W321">
        <f t="shared" si="34"/>
        <v>0</v>
      </c>
    </row>
    <row r="322" spans="1:23" ht="128.2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8">
        <f t="shared" si="28"/>
        <v>42331.551307870366</v>
      </c>
      <c r="R322" s="18">
        <f t="shared" si="29"/>
        <v>42360.958333333328</v>
      </c>
      <c r="S322">
        <f t="shared" si="30"/>
        <v>2015</v>
      </c>
      <c r="T322">
        <f t="shared" si="31"/>
        <v>6</v>
      </c>
      <c r="U322">
        <f t="shared" si="32"/>
        <v>1</v>
      </c>
      <c r="V322">
        <f t="shared" si="33"/>
        <v>0</v>
      </c>
      <c r="W322">
        <f t="shared" si="34"/>
        <v>0</v>
      </c>
    </row>
    <row r="323" spans="1:23" ht="99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8">
        <f t="shared" ref="Q323:Q386" si="35">(((J323/60)/60)/24)+DATE(1970,1,1)</f>
        <v>42647.446597222224</v>
      </c>
      <c r="R323" s="18">
        <f t="shared" ref="R323:R386" si="36">(I323/86400)+DATE(1970,1,1)</f>
        <v>42682.488263888888</v>
      </c>
      <c r="S323">
        <f t="shared" ref="S323:S386" si="37">YEAR(Q323)</f>
        <v>2016</v>
      </c>
      <c r="T323">
        <f t="shared" ref="T323:T386" si="38">IF(AND(D323&gt;0,D323&lt;1000),1,IF(AND(D323&gt;=1000,D323&lt;5000),2,IF(AND(D323&gt;=5000,D323&lt;10000),3,IF(AND(D323&gt;=10000,D323&lt;15000),4,IF(AND(D323&gt;=15000,D323&lt;20000),5,IF(AND(D323&gt;=20000,D323&lt;25000),6,IF(AND(D323&gt;=25000,D323&lt;30000),7,IF(AND(D323&gt;=30000,D323&lt;35000),8,IF(AND(D323&gt;=35000,D323&lt;40000),9,IF(AND(D323&gt;=40000,D323&lt;45000),10,IF(AND(D323&gt;=45000,D323&lt;50000),11,IF(AND(D323&gt;=50000),12,0))))))))))))</f>
        <v>9</v>
      </c>
      <c r="U323">
        <f t="shared" ref="U323:U386" si="39">COUNTIF(F323, "SUCCESSFUL")</f>
        <v>1</v>
      </c>
      <c r="V323">
        <f t="shared" ref="V323:V386" si="40">COUNTIF(F323, "FAILED")</f>
        <v>0</v>
      </c>
      <c r="W323">
        <f t="shared" ref="W323:W386" si="41">COUNTIF(F323, "CANCELLED")</f>
        <v>0</v>
      </c>
    </row>
    <row r="324" spans="1:23" ht="99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8">
        <f t="shared" si="35"/>
        <v>42473.57</v>
      </c>
      <c r="R324" s="18">
        <f t="shared" si="36"/>
        <v>42503.57</v>
      </c>
      <c r="S324">
        <f t="shared" si="37"/>
        <v>2016</v>
      </c>
      <c r="T324">
        <f t="shared" si="38"/>
        <v>7</v>
      </c>
      <c r="U324">
        <f t="shared" si="39"/>
        <v>1</v>
      </c>
      <c r="V324">
        <f t="shared" si="40"/>
        <v>0</v>
      </c>
      <c r="W324">
        <f t="shared" si="41"/>
        <v>0</v>
      </c>
    </row>
    <row r="325" spans="1:23" ht="128.2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8">
        <f t="shared" si="35"/>
        <v>42697.32136574074</v>
      </c>
      <c r="R325" s="18">
        <f t="shared" si="36"/>
        <v>42725.332638888889</v>
      </c>
      <c r="S325">
        <f t="shared" si="37"/>
        <v>2016</v>
      </c>
      <c r="T325">
        <f t="shared" si="38"/>
        <v>3</v>
      </c>
      <c r="U325">
        <f t="shared" si="39"/>
        <v>1</v>
      </c>
      <c r="V325">
        <f t="shared" si="40"/>
        <v>0</v>
      </c>
      <c r="W325">
        <f t="shared" si="41"/>
        <v>0</v>
      </c>
    </row>
    <row r="326" spans="1:23" ht="99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8">
        <f t="shared" si="35"/>
        <v>42184.626250000001</v>
      </c>
      <c r="R326" s="18">
        <f t="shared" si="36"/>
        <v>42217.626250000001</v>
      </c>
      <c r="S326">
        <f t="shared" si="37"/>
        <v>2015</v>
      </c>
      <c r="T326">
        <f t="shared" si="38"/>
        <v>3</v>
      </c>
      <c r="U326">
        <f t="shared" si="39"/>
        <v>1</v>
      </c>
      <c r="V326">
        <f t="shared" si="40"/>
        <v>0</v>
      </c>
      <c r="W326">
        <f t="shared" si="41"/>
        <v>0</v>
      </c>
    </row>
    <row r="327" spans="1:23" ht="99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8">
        <f t="shared" si="35"/>
        <v>42689.187881944439</v>
      </c>
      <c r="R327" s="18">
        <f t="shared" si="36"/>
        <v>42724.187881944439</v>
      </c>
      <c r="S327">
        <f t="shared" si="37"/>
        <v>2016</v>
      </c>
      <c r="T327">
        <f t="shared" si="38"/>
        <v>12</v>
      </c>
      <c r="U327">
        <f t="shared" si="39"/>
        <v>1</v>
      </c>
      <c r="V327">
        <f t="shared" si="40"/>
        <v>0</v>
      </c>
      <c r="W327">
        <f t="shared" si="41"/>
        <v>0</v>
      </c>
    </row>
    <row r="328" spans="1:23" ht="114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8">
        <f t="shared" si="35"/>
        <v>42775.314884259264</v>
      </c>
      <c r="R328" s="18">
        <f t="shared" si="36"/>
        <v>42808.956250000003</v>
      </c>
      <c r="S328">
        <f t="shared" si="37"/>
        <v>2017</v>
      </c>
      <c r="T328">
        <f t="shared" si="38"/>
        <v>12</v>
      </c>
      <c r="U328">
        <f t="shared" si="39"/>
        <v>1</v>
      </c>
      <c r="V328">
        <f t="shared" si="40"/>
        <v>0</v>
      </c>
      <c r="W328">
        <f t="shared" si="41"/>
        <v>0</v>
      </c>
    </row>
    <row r="329" spans="1:23" ht="114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8">
        <f t="shared" si="35"/>
        <v>42058.235289351855</v>
      </c>
      <c r="R329" s="18">
        <f t="shared" si="36"/>
        <v>42085.333333333328</v>
      </c>
      <c r="S329">
        <f t="shared" si="37"/>
        <v>2015</v>
      </c>
      <c r="T329">
        <f t="shared" si="38"/>
        <v>2</v>
      </c>
      <c r="U329">
        <f t="shared" si="39"/>
        <v>1</v>
      </c>
      <c r="V329">
        <f t="shared" si="40"/>
        <v>0</v>
      </c>
      <c r="W329">
        <f t="shared" si="41"/>
        <v>0</v>
      </c>
    </row>
    <row r="330" spans="1:23" ht="114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8">
        <f t="shared" si="35"/>
        <v>42278.946620370371</v>
      </c>
      <c r="R330" s="18">
        <f t="shared" si="36"/>
        <v>42309.166666666672</v>
      </c>
      <c r="S330">
        <f t="shared" si="37"/>
        <v>2015</v>
      </c>
      <c r="T330">
        <f t="shared" si="38"/>
        <v>12</v>
      </c>
      <c r="U330">
        <f t="shared" si="39"/>
        <v>1</v>
      </c>
      <c r="V330">
        <f t="shared" si="40"/>
        <v>0</v>
      </c>
      <c r="W330">
        <f t="shared" si="41"/>
        <v>0</v>
      </c>
    </row>
    <row r="331" spans="1:23" ht="99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8">
        <f t="shared" si="35"/>
        <v>42291.46674768519</v>
      </c>
      <c r="R331" s="18">
        <f t="shared" si="36"/>
        <v>42315.166666666672</v>
      </c>
      <c r="S331">
        <f t="shared" si="37"/>
        <v>2015</v>
      </c>
      <c r="T331">
        <f t="shared" si="38"/>
        <v>4</v>
      </c>
      <c r="U331">
        <f t="shared" si="39"/>
        <v>1</v>
      </c>
      <c r="V331">
        <f t="shared" si="40"/>
        <v>0</v>
      </c>
      <c r="W331">
        <f t="shared" si="41"/>
        <v>0</v>
      </c>
    </row>
    <row r="332" spans="1:23" ht="128.2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8">
        <f t="shared" si="35"/>
        <v>41379.515775462962</v>
      </c>
      <c r="R332" s="18">
        <f t="shared" si="36"/>
        <v>41411.165972222225</v>
      </c>
      <c r="S332">
        <f t="shared" si="37"/>
        <v>2013</v>
      </c>
      <c r="T332">
        <f t="shared" si="38"/>
        <v>9</v>
      </c>
      <c r="U332">
        <f t="shared" si="39"/>
        <v>1</v>
      </c>
      <c r="V332">
        <f t="shared" si="40"/>
        <v>0</v>
      </c>
      <c r="W332">
        <f t="shared" si="41"/>
        <v>0</v>
      </c>
    </row>
    <row r="333" spans="1:23" ht="114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8">
        <f t="shared" si="35"/>
        <v>42507.581412037034</v>
      </c>
      <c r="R333" s="18">
        <f t="shared" si="36"/>
        <v>42538.581412037034</v>
      </c>
      <c r="S333">
        <f t="shared" si="37"/>
        <v>2016</v>
      </c>
      <c r="T333">
        <f t="shared" si="38"/>
        <v>10</v>
      </c>
      <c r="U333">
        <f t="shared" si="39"/>
        <v>1</v>
      </c>
      <c r="V333">
        <f t="shared" si="40"/>
        <v>0</v>
      </c>
      <c r="W333">
        <f t="shared" si="41"/>
        <v>0</v>
      </c>
    </row>
    <row r="334" spans="1:23" ht="114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8">
        <f t="shared" si="35"/>
        <v>42263.680289351847</v>
      </c>
      <c r="R334" s="18">
        <f t="shared" si="36"/>
        <v>42305.333333333328</v>
      </c>
      <c r="S334">
        <f t="shared" si="37"/>
        <v>2015</v>
      </c>
      <c r="T334">
        <f t="shared" si="38"/>
        <v>12</v>
      </c>
      <c r="U334">
        <f t="shared" si="39"/>
        <v>1</v>
      </c>
      <c r="V334">
        <f t="shared" si="40"/>
        <v>0</v>
      </c>
      <c r="W334">
        <f t="shared" si="41"/>
        <v>0</v>
      </c>
    </row>
    <row r="335" spans="1:23" ht="128.2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8">
        <f t="shared" si="35"/>
        <v>42437.636469907404</v>
      </c>
      <c r="R335" s="18">
        <f t="shared" si="36"/>
        <v>42467.59480324074</v>
      </c>
      <c r="S335">
        <f t="shared" si="37"/>
        <v>2016</v>
      </c>
      <c r="T335">
        <f t="shared" si="38"/>
        <v>10</v>
      </c>
      <c r="U335">
        <f t="shared" si="39"/>
        <v>1</v>
      </c>
      <c r="V335">
        <f t="shared" si="40"/>
        <v>0</v>
      </c>
      <c r="W335">
        <f t="shared" si="41"/>
        <v>0</v>
      </c>
    </row>
    <row r="336" spans="1:23" ht="128.2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8">
        <f t="shared" si="35"/>
        <v>42101.682372685187</v>
      </c>
      <c r="R336" s="18">
        <f t="shared" si="36"/>
        <v>42139.791666666672</v>
      </c>
      <c r="S336">
        <f t="shared" si="37"/>
        <v>2015</v>
      </c>
      <c r="T336">
        <f t="shared" si="38"/>
        <v>4</v>
      </c>
      <c r="U336">
        <f t="shared" si="39"/>
        <v>1</v>
      </c>
      <c r="V336">
        <f t="shared" si="40"/>
        <v>0</v>
      </c>
      <c r="W336">
        <f t="shared" si="41"/>
        <v>0</v>
      </c>
    </row>
    <row r="337" spans="1:23" ht="114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8">
        <f t="shared" si="35"/>
        <v>42101.737442129626</v>
      </c>
      <c r="R337" s="18">
        <f t="shared" si="36"/>
        <v>42132.916666666672</v>
      </c>
      <c r="S337">
        <f t="shared" si="37"/>
        <v>2015</v>
      </c>
      <c r="T337">
        <f t="shared" si="38"/>
        <v>3</v>
      </c>
      <c r="U337">
        <f t="shared" si="39"/>
        <v>1</v>
      </c>
      <c r="V337">
        <f t="shared" si="40"/>
        <v>0</v>
      </c>
      <c r="W337">
        <f t="shared" si="41"/>
        <v>0</v>
      </c>
    </row>
    <row r="338" spans="1:23" ht="128.2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8">
        <f t="shared" si="35"/>
        <v>42291.596273148149</v>
      </c>
      <c r="R338" s="18">
        <f t="shared" si="36"/>
        <v>42321.637939814813</v>
      </c>
      <c r="S338">
        <f t="shared" si="37"/>
        <v>2015</v>
      </c>
      <c r="T338">
        <f t="shared" si="38"/>
        <v>7</v>
      </c>
      <c r="U338">
        <f t="shared" si="39"/>
        <v>1</v>
      </c>
      <c r="V338">
        <f t="shared" si="40"/>
        <v>0</v>
      </c>
      <c r="W338">
        <f t="shared" si="41"/>
        <v>0</v>
      </c>
    </row>
    <row r="339" spans="1:23" ht="128.2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8">
        <f t="shared" si="35"/>
        <v>42047.128564814819</v>
      </c>
      <c r="R339" s="18">
        <f t="shared" si="36"/>
        <v>42077.086898148147</v>
      </c>
      <c r="S339">
        <f t="shared" si="37"/>
        <v>2015</v>
      </c>
      <c r="T339">
        <f t="shared" si="38"/>
        <v>2</v>
      </c>
      <c r="U339">
        <f t="shared" si="39"/>
        <v>1</v>
      </c>
      <c r="V339">
        <f t="shared" si="40"/>
        <v>0</v>
      </c>
      <c r="W339">
        <f t="shared" si="41"/>
        <v>0</v>
      </c>
    </row>
    <row r="340" spans="1:23" ht="114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8">
        <f t="shared" si="35"/>
        <v>42559.755671296298</v>
      </c>
      <c r="R340" s="18">
        <f t="shared" si="36"/>
        <v>42616.041666666672</v>
      </c>
      <c r="S340">
        <f t="shared" si="37"/>
        <v>2016</v>
      </c>
      <c r="T340">
        <f t="shared" si="38"/>
        <v>5</v>
      </c>
      <c r="U340">
        <f t="shared" si="39"/>
        <v>1</v>
      </c>
      <c r="V340">
        <f t="shared" si="40"/>
        <v>0</v>
      </c>
      <c r="W340">
        <f t="shared" si="41"/>
        <v>0</v>
      </c>
    </row>
    <row r="341" spans="1:23" ht="114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8">
        <f t="shared" si="35"/>
        <v>42093.760046296295</v>
      </c>
      <c r="R341" s="18">
        <f t="shared" si="36"/>
        <v>42123.760046296295</v>
      </c>
      <c r="S341">
        <f t="shared" si="37"/>
        <v>2015</v>
      </c>
      <c r="T341">
        <f t="shared" si="38"/>
        <v>3</v>
      </c>
      <c r="U341">
        <f t="shared" si="39"/>
        <v>1</v>
      </c>
      <c r="V341">
        <f t="shared" si="40"/>
        <v>0</v>
      </c>
      <c r="W341">
        <f t="shared" si="41"/>
        <v>0</v>
      </c>
    </row>
    <row r="342" spans="1:23" ht="99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8">
        <f t="shared" si="35"/>
        <v>42772.669062500005</v>
      </c>
      <c r="R342" s="18">
        <f t="shared" si="36"/>
        <v>42802.875</v>
      </c>
      <c r="S342">
        <f t="shared" si="37"/>
        <v>2017</v>
      </c>
      <c r="T342">
        <f t="shared" si="38"/>
        <v>9</v>
      </c>
      <c r="U342">
        <f t="shared" si="39"/>
        <v>1</v>
      </c>
      <c r="V342">
        <f t="shared" si="40"/>
        <v>0</v>
      </c>
      <c r="W342">
        <f t="shared" si="41"/>
        <v>0</v>
      </c>
    </row>
    <row r="343" spans="1:23" ht="128.2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8">
        <f t="shared" si="35"/>
        <v>41894.879606481481</v>
      </c>
      <c r="R343" s="18">
        <f t="shared" si="36"/>
        <v>41913.165972222225</v>
      </c>
      <c r="S343">
        <f t="shared" si="37"/>
        <v>2014</v>
      </c>
      <c r="T343">
        <f t="shared" si="38"/>
        <v>2</v>
      </c>
      <c r="U343">
        <f t="shared" si="39"/>
        <v>1</v>
      </c>
      <c r="V343">
        <f t="shared" si="40"/>
        <v>0</v>
      </c>
      <c r="W343">
        <f t="shared" si="41"/>
        <v>0</v>
      </c>
    </row>
    <row r="344" spans="1:23" ht="71.2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8">
        <f t="shared" si="35"/>
        <v>42459.780844907407</v>
      </c>
      <c r="R344" s="18">
        <f t="shared" si="36"/>
        <v>42489.780844907407</v>
      </c>
      <c r="S344">
        <f t="shared" si="37"/>
        <v>2016</v>
      </c>
      <c r="T344">
        <f t="shared" si="38"/>
        <v>12</v>
      </c>
      <c r="U344">
        <f t="shared" si="39"/>
        <v>1</v>
      </c>
      <c r="V344">
        <f t="shared" si="40"/>
        <v>0</v>
      </c>
      <c r="W344">
        <f t="shared" si="41"/>
        <v>0</v>
      </c>
    </row>
    <row r="345" spans="1:23" ht="114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8">
        <f t="shared" si="35"/>
        <v>41926.73778935185</v>
      </c>
      <c r="R345" s="18">
        <f t="shared" si="36"/>
        <v>41957.125</v>
      </c>
      <c r="S345">
        <f t="shared" si="37"/>
        <v>2014</v>
      </c>
      <c r="T345">
        <f t="shared" si="38"/>
        <v>8</v>
      </c>
      <c r="U345">
        <f t="shared" si="39"/>
        <v>1</v>
      </c>
      <c r="V345">
        <f t="shared" si="40"/>
        <v>0</v>
      </c>
      <c r="W345">
        <f t="shared" si="41"/>
        <v>0</v>
      </c>
    </row>
    <row r="346" spans="1:23" ht="128.2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8">
        <f t="shared" si="35"/>
        <v>42111.970995370371</v>
      </c>
      <c r="R346" s="18">
        <f t="shared" si="36"/>
        <v>42156.097222222219</v>
      </c>
      <c r="S346">
        <f t="shared" si="37"/>
        <v>2015</v>
      </c>
      <c r="T346">
        <f t="shared" si="38"/>
        <v>8</v>
      </c>
      <c r="U346">
        <f t="shared" si="39"/>
        <v>1</v>
      </c>
      <c r="V346">
        <f t="shared" si="40"/>
        <v>0</v>
      </c>
      <c r="W346">
        <f t="shared" si="41"/>
        <v>0</v>
      </c>
    </row>
    <row r="347" spans="1:23" ht="99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8">
        <f t="shared" si="35"/>
        <v>42114.944328703699</v>
      </c>
      <c r="R347" s="18">
        <f t="shared" si="36"/>
        <v>42144.944328703699</v>
      </c>
      <c r="S347">
        <f t="shared" si="37"/>
        <v>2015</v>
      </c>
      <c r="T347">
        <f t="shared" si="38"/>
        <v>4</v>
      </c>
      <c r="U347">
        <f t="shared" si="39"/>
        <v>1</v>
      </c>
      <c r="V347">
        <f t="shared" si="40"/>
        <v>0</v>
      </c>
      <c r="W347">
        <f t="shared" si="41"/>
        <v>0</v>
      </c>
    </row>
    <row r="348" spans="1:23" ht="142.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8">
        <f t="shared" si="35"/>
        <v>42261.500243055561</v>
      </c>
      <c r="R348" s="18">
        <f t="shared" si="36"/>
        <v>42291.500243055554</v>
      </c>
      <c r="S348">
        <f t="shared" si="37"/>
        <v>2015</v>
      </c>
      <c r="T348">
        <f t="shared" si="38"/>
        <v>4</v>
      </c>
      <c r="U348">
        <f t="shared" si="39"/>
        <v>1</v>
      </c>
      <c r="V348">
        <f t="shared" si="40"/>
        <v>0</v>
      </c>
      <c r="W348">
        <f t="shared" si="41"/>
        <v>0</v>
      </c>
    </row>
    <row r="349" spans="1:23" ht="128.2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8">
        <f t="shared" si="35"/>
        <v>42292.495474537034</v>
      </c>
      <c r="R349" s="18">
        <f t="shared" si="36"/>
        <v>42322.537141203706</v>
      </c>
      <c r="S349">
        <f t="shared" si="37"/>
        <v>2015</v>
      </c>
      <c r="T349">
        <f t="shared" si="38"/>
        <v>10</v>
      </c>
      <c r="U349">
        <f t="shared" si="39"/>
        <v>1</v>
      </c>
      <c r="V349">
        <f t="shared" si="40"/>
        <v>0</v>
      </c>
      <c r="W349">
        <f t="shared" si="41"/>
        <v>0</v>
      </c>
    </row>
    <row r="350" spans="1:23" ht="128.2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8">
        <f t="shared" si="35"/>
        <v>42207.58699074074</v>
      </c>
      <c r="R350" s="18">
        <f t="shared" si="36"/>
        <v>42237.58699074074</v>
      </c>
      <c r="S350">
        <f t="shared" si="37"/>
        <v>2015</v>
      </c>
      <c r="T350">
        <f t="shared" si="38"/>
        <v>4</v>
      </c>
      <c r="U350">
        <f t="shared" si="39"/>
        <v>1</v>
      </c>
      <c r="V350">
        <f t="shared" si="40"/>
        <v>0</v>
      </c>
      <c r="W350">
        <f t="shared" si="41"/>
        <v>0</v>
      </c>
    </row>
    <row r="351" spans="1:23" ht="99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8">
        <f t="shared" si="35"/>
        <v>42760.498935185184</v>
      </c>
      <c r="R351" s="18">
        <f t="shared" si="36"/>
        <v>42790.498935185184</v>
      </c>
      <c r="S351">
        <f t="shared" si="37"/>
        <v>2017</v>
      </c>
      <c r="T351">
        <f t="shared" si="38"/>
        <v>4</v>
      </c>
      <c r="U351">
        <f t="shared" si="39"/>
        <v>1</v>
      </c>
      <c r="V351">
        <f t="shared" si="40"/>
        <v>0</v>
      </c>
      <c r="W351">
        <f t="shared" si="41"/>
        <v>0</v>
      </c>
    </row>
    <row r="352" spans="1:23" ht="114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8">
        <f t="shared" si="35"/>
        <v>42586.066076388888</v>
      </c>
      <c r="R352" s="18">
        <f t="shared" si="36"/>
        <v>42624.165972222225</v>
      </c>
      <c r="S352">
        <f t="shared" si="37"/>
        <v>2016</v>
      </c>
      <c r="T352">
        <f t="shared" si="38"/>
        <v>7</v>
      </c>
      <c r="U352">
        <f t="shared" si="39"/>
        <v>1</v>
      </c>
      <c r="V352">
        <f t="shared" si="40"/>
        <v>0</v>
      </c>
      <c r="W352">
        <f t="shared" si="41"/>
        <v>0</v>
      </c>
    </row>
    <row r="353" spans="1:23" ht="142.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8">
        <f t="shared" si="35"/>
        <v>42427.964745370366</v>
      </c>
      <c r="R353" s="18">
        <f t="shared" si="36"/>
        <v>42467.923078703709</v>
      </c>
      <c r="S353">
        <f t="shared" si="37"/>
        <v>2016</v>
      </c>
      <c r="T353">
        <f t="shared" si="38"/>
        <v>8</v>
      </c>
      <c r="U353">
        <f t="shared" si="39"/>
        <v>1</v>
      </c>
      <c r="V353">
        <f t="shared" si="40"/>
        <v>0</v>
      </c>
      <c r="W353">
        <f t="shared" si="41"/>
        <v>0</v>
      </c>
    </row>
    <row r="354" spans="1:23" ht="114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8">
        <f t="shared" si="35"/>
        <v>41890.167453703703</v>
      </c>
      <c r="R354" s="18">
        <f t="shared" si="36"/>
        <v>41920.167453703703</v>
      </c>
      <c r="S354">
        <f t="shared" si="37"/>
        <v>2014</v>
      </c>
      <c r="T354">
        <f t="shared" si="38"/>
        <v>4</v>
      </c>
      <c r="U354">
        <f t="shared" si="39"/>
        <v>1</v>
      </c>
      <c r="V354">
        <f t="shared" si="40"/>
        <v>0</v>
      </c>
      <c r="W354">
        <f t="shared" si="41"/>
        <v>0</v>
      </c>
    </row>
    <row r="355" spans="1:23" ht="128.2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8">
        <f t="shared" si="35"/>
        <v>42297.791886574079</v>
      </c>
      <c r="R355" s="18">
        <f t="shared" si="36"/>
        <v>42327.833553240736</v>
      </c>
      <c r="S355">
        <f t="shared" si="37"/>
        <v>2015</v>
      </c>
      <c r="T355">
        <f t="shared" si="38"/>
        <v>12</v>
      </c>
      <c r="U355">
        <f t="shared" si="39"/>
        <v>1</v>
      </c>
      <c r="V355">
        <f t="shared" si="40"/>
        <v>0</v>
      </c>
      <c r="W355">
        <f t="shared" si="41"/>
        <v>0</v>
      </c>
    </row>
    <row r="356" spans="1:23" ht="128.2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8">
        <f t="shared" si="35"/>
        <v>42438.827789351853</v>
      </c>
      <c r="R356" s="18">
        <f t="shared" si="36"/>
        <v>42468.786122685182</v>
      </c>
      <c r="S356">
        <f t="shared" si="37"/>
        <v>2016</v>
      </c>
      <c r="T356">
        <f t="shared" si="38"/>
        <v>2</v>
      </c>
      <c r="U356">
        <f t="shared" si="39"/>
        <v>1</v>
      </c>
      <c r="V356">
        <f t="shared" si="40"/>
        <v>0</v>
      </c>
      <c r="W356">
        <f t="shared" si="41"/>
        <v>0</v>
      </c>
    </row>
    <row r="357" spans="1:23" ht="85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8">
        <f t="shared" si="35"/>
        <v>41943.293912037036</v>
      </c>
      <c r="R357" s="18">
        <f t="shared" si="36"/>
        <v>41974.3355787037</v>
      </c>
      <c r="S357">
        <f t="shared" si="37"/>
        <v>2014</v>
      </c>
      <c r="T357">
        <f t="shared" si="38"/>
        <v>9</v>
      </c>
      <c r="U357">
        <f t="shared" si="39"/>
        <v>1</v>
      </c>
      <c r="V357">
        <f t="shared" si="40"/>
        <v>0</v>
      </c>
      <c r="W357">
        <f t="shared" si="41"/>
        <v>0</v>
      </c>
    </row>
    <row r="358" spans="1:23" ht="85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8">
        <f t="shared" si="35"/>
        <v>42415.803159722222</v>
      </c>
      <c r="R358" s="18">
        <f t="shared" si="36"/>
        <v>42445.761493055557</v>
      </c>
      <c r="S358">
        <f t="shared" si="37"/>
        <v>2016</v>
      </c>
      <c r="T358">
        <f t="shared" si="38"/>
        <v>3</v>
      </c>
      <c r="U358">
        <f t="shared" si="39"/>
        <v>1</v>
      </c>
      <c r="V358">
        <f t="shared" si="40"/>
        <v>0</v>
      </c>
      <c r="W358">
        <f t="shared" si="41"/>
        <v>0</v>
      </c>
    </row>
    <row r="359" spans="1:23" ht="114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8">
        <f t="shared" si="35"/>
        <v>42078.222187499996</v>
      </c>
      <c r="R359" s="18">
        <f t="shared" si="36"/>
        <v>42118.222187499996</v>
      </c>
      <c r="S359">
        <f t="shared" si="37"/>
        <v>2015</v>
      </c>
      <c r="T359">
        <f t="shared" si="38"/>
        <v>5</v>
      </c>
      <c r="U359">
        <f t="shared" si="39"/>
        <v>1</v>
      </c>
      <c r="V359">
        <f t="shared" si="40"/>
        <v>0</v>
      </c>
      <c r="W359">
        <f t="shared" si="41"/>
        <v>0</v>
      </c>
    </row>
    <row r="360" spans="1:23" ht="114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8">
        <f t="shared" si="35"/>
        <v>42507.860196759255</v>
      </c>
      <c r="R360" s="18">
        <f t="shared" si="36"/>
        <v>42536.625</v>
      </c>
      <c r="S360">
        <f t="shared" si="37"/>
        <v>2016</v>
      </c>
      <c r="T360">
        <f t="shared" si="38"/>
        <v>12</v>
      </c>
      <c r="U360">
        <f t="shared" si="39"/>
        <v>1</v>
      </c>
      <c r="V360">
        <f t="shared" si="40"/>
        <v>0</v>
      </c>
      <c r="W360">
        <f t="shared" si="41"/>
        <v>0</v>
      </c>
    </row>
    <row r="361" spans="1:23" ht="99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8">
        <f t="shared" si="35"/>
        <v>41935.070486111108</v>
      </c>
      <c r="R361" s="18">
        <f t="shared" si="36"/>
        <v>41957.216666666667</v>
      </c>
      <c r="S361">
        <f t="shared" si="37"/>
        <v>2014</v>
      </c>
      <c r="T361">
        <f t="shared" si="38"/>
        <v>6</v>
      </c>
      <c r="U361">
        <f t="shared" si="39"/>
        <v>1</v>
      </c>
      <c r="V361">
        <f t="shared" si="40"/>
        <v>0</v>
      </c>
      <c r="W361">
        <f t="shared" si="41"/>
        <v>0</v>
      </c>
    </row>
    <row r="362" spans="1:23" ht="128.2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8">
        <f t="shared" si="35"/>
        <v>42163.897916666669</v>
      </c>
      <c r="R362" s="18">
        <f t="shared" si="36"/>
        <v>42208.132638888885</v>
      </c>
      <c r="S362">
        <f t="shared" si="37"/>
        <v>2015</v>
      </c>
      <c r="T362">
        <f t="shared" si="38"/>
        <v>4</v>
      </c>
      <c r="U362">
        <f t="shared" si="39"/>
        <v>1</v>
      </c>
      <c r="V362">
        <f t="shared" si="40"/>
        <v>0</v>
      </c>
      <c r="W362">
        <f t="shared" si="41"/>
        <v>0</v>
      </c>
    </row>
    <row r="363" spans="1:23" ht="142.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8">
        <f t="shared" si="35"/>
        <v>41936.001226851848</v>
      </c>
      <c r="R363" s="18">
        <f t="shared" si="36"/>
        <v>41966.042893518519</v>
      </c>
      <c r="S363">
        <f t="shared" si="37"/>
        <v>2014</v>
      </c>
      <c r="T363">
        <f t="shared" si="38"/>
        <v>9</v>
      </c>
      <c r="U363">
        <f t="shared" si="39"/>
        <v>1</v>
      </c>
      <c r="V363">
        <f t="shared" si="40"/>
        <v>0</v>
      </c>
      <c r="W363">
        <f t="shared" si="41"/>
        <v>0</v>
      </c>
    </row>
    <row r="364" spans="1:23" ht="128.2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8">
        <f t="shared" si="35"/>
        <v>41837.210543981484</v>
      </c>
      <c r="R364" s="18">
        <f t="shared" si="36"/>
        <v>41859</v>
      </c>
      <c r="S364">
        <f t="shared" si="37"/>
        <v>2014</v>
      </c>
      <c r="T364">
        <f t="shared" si="38"/>
        <v>3</v>
      </c>
      <c r="U364">
        <f t="shared" si="39"/>
        <v>1</v>
      </c>
      <c r="V364">
        <f t="shared" si="40"/>
        <v>0</v>
      </c>
      <c r="W364">
        <f t="shared" si="41"/>
        <v>0</v>
      </c>
    </row>
    <row r="365" spans="1:23" ht="128.2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8">
        <f t="shared" si="35"/>
        <v>40255.744629629626</v>
      </c>
      <c r="R365" s="18">
        <f t="shared" si="36"/>
        <v>40300.806944444441</v>
      </c>
      <c r="S365">
        <f t="shared" si="37"/>
        <v>2010</v>
      </c>
      <c r="T365">
        <f t="shared" si="38"/>
        <v>3</v>
      </c>
      <c r="U365">
        <f t="shared" si="39"/>
        <v>1</v>
      </c>
      <c r="V365">
        <f t="shared" si="40"/>
        <v>0</v>
      </c>
      <c r="W365">
        <f t="shared" si="41"/>
        <v>0</v>
      </c>
    </row>
    <row r="366" spans="1:23" ht="128.2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8">
        <f t="shared" si="35"/>
        <v>41780.859629629631</v>
      </c>
      <c r="R366" s="18">
        <f t="shared" si="36"/>
        <v>41811.165972222225</v>
      </c>
      <c r="S366">
        <f t="shared" si="37"/>
        <v>2014</v>
      </c>
      <c r="T366">
        <f t="shared" si="38"/>
        <v>3</v>
      </c>
      <c r="U366">
        <f t="shared" si="39"/>
        <v>1</v>
      </c>
      <c r="V366">
        <f t="shared" si="40"/>
        <v>0</v>
      </c>
      <c r="W366">
        <f t="shared" si="41"/>
        <v>0</v>
      </c>
    </row>
    <row r="367" spans="1:23" ht="128.2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8">
        <f t="shared" si="35"/>
        <v>41668.606469907405</v>
      </c>
      <c r="R367" s="18">
        <f t="shared" si="36"/>
        <v>41698.606469907405</v>
      </c>
      <c r="S367">
        <f t="shared" si="37"/>
        <v>2014</v>
      </c>
      <c r="T367">
        <f t="shared" si="38"/>
        <v>5</v>
      </c>
      <c r="U367">
        <f t="shared" si="39"/>
        <v>1</v>
      </c>
      <c r="V367">
        <f t="shared" si="40"/>
        <v>0</v>
      </c>
      <c r="W367">
        <f t="shared" si="41"/>
        <v>0</v>
      </c>
    </row>
    <row r="368" spans="1:23" ht="114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8">
        <f t="shared" si="35"/>
        <v>41019.793032407404</v>
      </c>
      <c r="R368" s="18">
        <f t="shared" si="36"/>
        <v>41049.793032407411</v>
      </c>
      <c r="S368">
        <f t="shared" si="37"/>
        <v>2012</v>
      </c>
      <c r="T368">
        <f t="shared" si="38"/>
        <v>9</v>
      </c>
      <c r="U368">
        <f t="shared" si="39"/>
        <v>1</v>
      </c>
      <c r="V368">
        <f t="shared" si="40"/>
        <v>0</v>
      </c>
      <c r="W368">
        <f t="shared" si="41"/>
        <v>0</v>
      </c>
    </row>
    <row r="369" spans="1:23" ht="128.2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8">
        <f t="shared" si="35"/>
        <v>41355.577291666668</v>
      </c>
      <c r="R369" s="18">
        <f t="shared" si="36"/>
        <v>41395.207638888889</v>
      </c>
      <c r="S369">
        <f t="shared" si="37"/>
        <v>2013</v>
      </c>
      <c r="T369">
        <f t="shared" si="38"/>
        <v>4</v>
      </c>
      <c r="U369">
        <f t="shared" si="39"/>
        <v>1</v>
      </c>
      <c r="V369">
        <f t="shared" si="40"/>
        <v>0</v>
      </c>
      <c r="W369">
        <f t="shared" si="41"/>
        <v>0</v>
      </c>
    </row>
    <row r="370" spans="1:23" ht="128.2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8">
        <f t="shared" si="35"/>
        <v>42043.605578703704</v>
      </c>
      <c r="R370" s="18">
        <f t="shared" si="36"/>
        <v>42078.563912037032</v>
      </c>
      <c r="S370">
        <f t="shared" si="37"/>
        <v>2015</v>
      </c>
      <c r="T370">
        <f t="shared" si="38"/>
        <v>4</v>
      </c>
      <c r="U370">
        <f t="shared" si="39"/>
        <v>1</v>
      </c>
      <c r="V370">
        <f t="shared" si="40"/>
        <v>0</v>
      </c>
      <c r="W370">
        <f t="shared" si="41"/>
        <v>0</v>
      </c>
    </row>
    <row r="371" spans="1:23" ht="114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8">
        <f t="shared" si="35"/>
        <v>40893.551724537036</v>
      </c>
      <c r="R371" s="18">
        <f t="shared" si="36"/>
        <v>40923.551724537036</v>
      </c>
      <c r="S371">
        <f t="shared" si="37"/>
        <v>2011</v>
      </c>
      <c r="T371">
        <f t="shared" si="38"/>
        <v>3</v>
      </c>
      <c r="U371">
        <f t="shared" si="39"/>
        <v>1</v>
      </c>
      <c r="V371">
        <f t="shared" si="40"/>
        <v>0</v>
      </c>
      <c r="W371">
        <f t="shared" si="41"/>
        <v>0</v>
      </c>
    </row>
    <row r="372" spans="1:23" ht="128.2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8">
        <f t="shared" si="35"/>
        <v>42711.795138888891</v>
      </c>
      <c r="R372" s="18">
        <f t="shared" si="36"/>
        <v>42741.795138888891</v>
      </c>
      <c r="S372">
        <f t="shared" si="37"/>
        <v>2016</v>
      </c>
      <c r="T372">
        <f t="shared" si="38"/>
        <v>7</v>
      </c>
      <c r="U372">
        <f t="shared" si="39"/>
        <v>1</v>
      </c>
      <c r="V372">
        <f t="shared" si="40"/>
        <v>0</v>
      </c>
      <c r="W372">
        <f t="shared" si="41"/>
        <v>0</v>
      </c>
    </row>
    <row r="373" spans="1:23" ht="128.2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8">
        <f t="shared" si="35"/>
        <v>41261.767812500002</v>
      </c>
      <c r="R373" s="18">
        <f t="shared" si="36"/>
        <v>41306.767812500002</v>
      </c>
      <c r="S373">
        <f t="shared" si="37"/>
        <v>2012</v>
      </c>
      <c r="T373">
        <f t="shared" si="38"/>
        <v>12</v>
      </c>
      <c r="U373">
        <f t="shared" si="39"/>
        <v>1</v>
      </c>
      <c r="V373">
        <f t="shared" si="40"/>
        <v>0</v>
      </c>
      <c r="W373">
        <f t="shared" si="41"/>
        <v>0</v>
      </c>
    </row>
    <row r="374" spans="1:23" ht="85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8">
        <f t="shared" si="35"/>
        <v>42425.576898148152</v>
      </c>
      <c r="R374" s="18">
        <f t="shared" si="36"/>
        <v>42465.666666666672</v>
      </c>
      <c r="S374">
        <f t="shared" si="37"/>
        <v>2016</v>
      </c>
      <c r="T374">
        <f t="shared" si="38"/>
        <v>1</v>
      </c>
      <c r="U374">
        <f t="shared" si="39"/>
        <v>1</v>
      </c>
      <c r="V374">
        <f t="shared" si="40"/>
        <v>0</v>
      </c>
      <c r="W374">
        <f t="shared" si="41"/>
        <v>0</v>
      </c>
    </row>
    <row r="375" spans="1:23" ht="128.2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8">
        <f t="shared" si="35"/>
        <v>41078.91201388889</v>
      </c>
      <c r="R375" s="18">
        <f t="shared" si="36"/>
        <v>41108.91201388889</v>
      </c>
      <c r="S375">
        <f t="shared" si="37"/>
        <v>2012</v>
      </c>
      <c r="T375">
        <f t="shared" si="38"/>
        <v>3</v>
      </c>
      <c r="U375">
        <f t="shared" si="39"/>
        <v>1</v>
      </c>
      <c r="V375">
        <f t="shared" si="40"/>
        <v>0</v>
      </c>
      <c r="W375">
        <f t="shared" si="41"/>
        <v>0</v>
      </c>
    </row>
    <row r="376" spans="1:23" ht="114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8">
        <f t="shared" si="35"/>
        <v>40757.889247685183</v>
      </c>
      <c r="R376" s="18">
        <f t="shared" si="36"/>
        <v>40802.889247685183</v>
      </c>
      <c r="S376">
        <f t="shared" si="37"/>
        <v>2011</v>
      </c>
      <c r="T376">
        <f t="shared" si="38"/>
        <v>3</v>
      </c>
      <c r="U376">
        <f t="shared" si="39"/>
        <v>1</v>
      </c>
      <c r="V376">
        <f t="shared" si="40"/>
        <v>0</v>
      </c>
      <c r="W376">
        <f t="shared" si="41"/>
        <v>0</v>
      </c>
    </row>
    <row r="377" spans="1:23" ht="128.2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8">
        <f t="shared" si="35"/>
        <v>41657.985081018516</v>
      </c>
      <c r="R377" s="18">
        <f t="shared" si="36"/>
        <v>41699.720833333333</v>
      </c>
      <c r="S377">
        <f t="shared" si="37"/>
        <v>2014</v>
      </c>
      <c r="T377">
        <f t="shared" si="38"/>
        <v>1</v>
      </c>
      <c r="U377">
        <f t="shared" si="39"/>
        <v>1</v>
      </c>
      <c r="V377">
        <f t="shared" si="40"/>
        <v>0</v>
      </c>
      <c r="W377">
        <f t="shared" si="41"/>
        <v>0</v>
      </c>
    </row>
    <row r="378" spans="1:23" ht="142.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8">
        <f t="shared" si="35"/>
        <v>42576.452731481477</v>
      </c>
      <c r="R378" s="18">
        <f t="shared" si="36"/>
        <v>42607.452731481477</v>
      </c>
      <c r="S378">
        <f t="shared" si="37"/>
        <v>2016</v>
      </c>
      <c r="T378">
        <f t="shared" si="38"/>
        <v>2</v>
      </c>
      <c r="U378">
        <f t="shared" si="39"/>
        <v>1</v>
      </c>
      <c r="V378">
        <f t="shared" si="40"/>
        <v>0</v>
      </c>
      <c r="W378">
        <f t="shared" si="41"/>
        <v>0</v>
      </c>
    </row>
    <row r="379" spans="1:23" ht="99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8">
        <f t="shared" si="35"/>
        <v>42292.250787037032</v>
      </c>
      <c r="R379" s="18">
        <f t="shared" si="36"/>
        <v>42322.292361111111</v>
      </c>
      <c r="S379">
        <f t="shared" si="37"/>
        <v>2015</v>
      </c>
      <c r="T379">
        <f t="shared" si="38"/>
        <v>4</v>
      </c>
      <c r="U379">
        <f t="shared" si="39"/>
        <v>1</v>
      </c>
      <c r="V379">
        <f t="shared" si="40"/>
        <v>0</v>
      </c>
      <c r="W379">
        <f t="shared" si="41"/>
        <v>0</v>
      </c>
    </row>
    <row r="380" spans="1:23" ht="142.5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8">
        <f t="shared" si="35"/>
        <v>42370.571851851855</v>
      </c>
      <c r="R380" s="18">
        <f t="shared" si="36"/>
        <v>42394.994444444441</v>
      </c>
      <c r="S380">
        <f t="shared" si="37"/>
        <v>2016</v>
      </c>
      <c r="T380">
        <f t="shared" si="38"/>
        <v>2</v>
      </c>
      <c r="U380">
        <f t="shared" si="39"/>
        <v>1</v>
      </c>
      <c r="V380">
        <f t="shared" si="40"/>
        <v>0</v>
      </c>
      <c r="W380">
        <f t="shared" si="41"/>
        <v>0</v>
      </c>
    </row>
    <row r="381" spans="1:23" ht="114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8">
        <f t="shared" si="35"/>
        <v>40987.688333333332</v>
      </c>
      <c r="R381" s="18">
        <f t="shared" si="36"/>
        <v>41032.688333333332</v>
      </c>
      <c r="S381">
        <f t="shared" si="37"/>
        <v>2012</v>
      </c>
      <c r="T381">
        <f t="shared" si="38"/>
        <v>5</v>
      </c>
      <c r="U381">
        <f t="shared" si="39"/>
        <v>1</v>
      </c>
      <c r="V381">
        <f t="shared" si="40"/>
        <v>0</v>
      </c>
      <c r="W381">
        <f t="shared" si="41"/>
        <v>0</v>
      </c>
    </row>
    <row r="382" spans="1:23" ht="142.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8">
        <f t="shared" si="35"/>
        <v>42367.719814814816</v>
      </c>
      <c r="R382" s="18">
        <f t="shared" si="36"/>
        <v>42392.719814814816</v>
      </c>
      <c r="S382">
        <f t="shared" si="37"/>
        <v>2015</v>
      </c>
      <c r="T382">
        <f t="shared" si="38"/>
        <v>2</v>
      </c>
      <c r="U382">
        <f t="shared" si="39"/>
        <v>1</v>
      </c>
      <c r="V382">
        <f t="shared" si="40"/>
        <v>0</v>
      </c>
      <c r="W382">
        <f t="shared" si="41"/>
        <v>0</v>
      </c>
    </row>
    <row r="383" spans="1:23" ht="99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8">
        <f t="shared" si="35"/>
        <v>41085.698113425926</v>
      </c>
      <c r="R383" s="18">
        <f t="shared" si="36"/>
        <v>41120.208333333336</v>
      </c>
      <c r="S383">
        <f t="shared" si="37"/>
        <v>2012</v>
      </c>
      <c r="T383">
        <f t="shared" si="38"/>
        <v>7</v>
      </c>
      <c r="U383">
        <f t="shared" si="39"/>
        <v>1</v>
      </c>
      <c r="V383">
        <f t="shared" si="40"/>
        <v>0</v>
      </c>
      <c r="W383">
        <f t="shared" si="41"/>
        <v>0</v>
      </c>
    </row>
    <row r="384" spans="1:23" ht="128.2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8">
        <f t="shared" si="35"/>
        <v>41144.709490740745</v>
      </c>
      <c r="R384" s="18">
        <f t="shared" si="36"/>
        <v>41158.709490740745</v>
      </c>
      <c r="S384">
        <f t="shared" si="37"/>
        <v>2012</v>
      </c>
      <c r="T384">
        <f t="shared" si="38"/>
        <v>1</v>
      </c>
      <c r="U384">
        <f t="shared" si="39"/>
        <v>1</v>
      </c>
      <c r="V384">
        <f t="shared" si="40"/>
        <v>0</v>
      </c>
      <c r="W384">
        <f t="shared" si="41"/>
        <v>0</v>
      </c>
    </row>
    <row r="385" spans="1:23" ht="114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8">
        <f t="shared" si="35"/>
        <v>41755.117581018516</v>
      </c>
      <c r="R385" s="18">
        <f t="shared" si="36"/>
        <v>41778.117581018516</v>
      </c>
      <c r="S385">
        <f t="shared" si="37"/>
        <v>2014</v>
      </c>
      <c r="T385">
        <f t="shared" si="38"/>
        <v>1</v>
      </c>
      <c r="U385">
        <f t="shared" si="39"/>
        <v>1</v>
      </c>
      <c r="V385">
        <f t="shared" si="40"/>
        <v>0</v>
      </c>
      <c r="W385">
        <f t="shared" si="41"/>
        <v>0</v>
      </c>
    </row>
    <row r="386" spans="1:23" ht="114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8">
        <f t="shared" si="35"/>
        <v>41980.781793981485</v>
      </c>
      <c r="R386" s="18">
        <f t="shared" si="36"/>
        <v>42010.781793981485</v>
      </c>
      <c r="S386">
        <f t="shared" si="37"/>
        <v>2014</v>
      </c>
      <c r="T386">
        <f t="shared" si="38"/>
        <v>6</v>
      </c>
      <c r="U386">
        <f t="shared" si="39"/>
        <v>1</v>
      </c>
      <c r="V386">
        <f t="shared" si="40"/>
        <v>0</v>
      </c>
      <c r="W386">
        <f t="shared" si="41"/>
        <v>0</v>
      </c>
    </row>
    <row r="387" spans="1:23" ht="114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8">
        <f t="shared" ref="Q387:Q450" si="42">(((J387/60)/60)/24)+DATE(1970,1,1)</f>
        <v>41934.584502314814</v>
      </c>
      <c r="R387" s="18">
        <f t="shared" ref="R387:R450" si="43">(I387/86400)+DATE(1970,1,1)</f>
        <v>41964.626168981486</v>
      </c>
      <c r="S387">
        <f t="shared" ref="S387:S450" si="44">YEAR(Q387)</f>
        <v>2014</v>
      </c>
      <c r="T387">
        <f t="shared" ref="T387:T450" si="45">IF(AND(D387&gt;0,D387&lt;1000),1,IF(AND(D387&gt;=1000,D387&lt;5000),2,IF(AND(D387&gt;=5000,D387&lt;10000),3,IF(AND(D387&gt;=10000,D387&lt;15000),4,IF(AND(D387&gt;=15000,D387&lt;20000),5,IF(AND(D387&gt;=20000,D387&lt;25000),6,IF(AND(D387&gt;=25000,D387&lt;30000),7,IF(AND(D387&gt;=30000,D387&lt;35000),8,IF(AND(D387&gt;=35000,D387&lt;40000),9,IF(AND(D387&gt;=40000,D387&lt;45000),10,IF(AND(D387&gt;=45000,D387&lt;50000),11,IF(AND(D387&gt;=50000),12,0))))))))))))</f>
        <v>7</v>
      </c>
      <c r="U387">
        <f t="shared" ref="U387:U450" si="46">COUNTIF(F387, "SUCCESSFUL")</f>
        <v>1</v>
      </c>
      <c r="V387">
        <f t="shared" ref="V387:V450" si="47">COUNTIF(F387, "FAILED")</f>
        <v>0</v>
      </c>
      <c r="W387">
        <f t="shared" ref="W387:W450" si="48">COUNTIF(F387, "CANCELLED")</f>
        <v>0</v>
      </c>
    </row>
    <row r="388" spans="1:23" ht="128.2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8">
        <f t="shared" si="42"/>
        <v>42211.951284722221</v>
      </c>
      <c r="R388" s="18">
        <f t="shared" si="43"/>
        <v>42226.951284722221</v>
      </c>
      <c r="S388">
        <f t="shared" si="44"/>
        <v>2015</v>
      </c>
      <c r="T388">
        <f t="shared" si="45"/>
        <v>1</v>
      </c>
      <c r="U388">
        <f t="shared" si="46"/>
        <v>1</v>
      </c>
      <c r="V388">
        <f t="shared" si="47"/>
        <v>0</v>
      </c>
      <c r="W388">
        <f t="shared" si="48"/>
        <v>0</v>
      </c>
    </row>
    <row r="389" spans="1:23" ht="114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8">
        <f t="shared" si="42"/>
        <v>42200.67659722222</v>
      </c>
      <c r="R389" s="18">
        <f t="shared" si="43"/>
        <v>42231.25</v>
      </c>
      <c r="S389">
        <f t="shared" si="44"/>
        <v>2015</v>
      </c>
      <c r="T389">
        <f t="shared" si="45"/>
        <v>9</v>
      </c>
      <c r="U389">
        <f t="shared" si="46"/>
        <v>1</v>
      </c>
      <c r="V389">
        <f t="shared" si="47"/>
        <v>0</v>
      </c>
      <c r="W389">
        <f t="shared" si="48"/>
        <v>0</v>
      </c>
    </row>
    <row r="390" spans="1:23" ht="114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8">
        <f t="shared" si="42"/>
        <v>42549.076157407413</v>
      </c>
      <c r="R390" s="18">
        <f t="shared" si="43"/>
        <v>42579.076157407406</v>
      </c>
      <c r="S390">
        <f t="shared" si="44"/>
        <v>2016</v>
      </c>
      <c r="T390">
        <f t="shared" si="45"/>
        <v>3</v>
      </c>
      <c r="U390">
        <f t="shared" si="46"/>
        <v>1</v>
      </c>
      <c r="V390">
        <f t="shared" si="47"/>
        <v>0</v>
      </c>
      <c r="W390">
        <f t="shared" si="48"/>
        <v>0</v>
      </c>
    </row>
    <row r="391" spans="1:23" ht="128.2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8">
        <f t="shared" si="42"/>
        <v>41674.063078703701</v>
      </c>
      <c r="R391" s="18">
        <f t="shared" si="43"/>
        <v>41705.957638888889</v>
      </c>
      <c r="S391">
        <f t="shared" si="44"/>
        <v>2014</v>
      </c>
      <c r="T391">
        <f t="shared" si="45"/>
        <v>12</v>
      </c>
      <c r="U391">
        <f t="shared" si="46"/>
        <v>1</v>
      </c>
      <c r="V391">
        <f t="shared" si="47"/>
        <v>0</v>
      </c>
      <c r="W391">
        <f t="shared" si="48"/>
        <v>0</v>
      </c>
    </row>
    <row r="392" spans="1:23" ht="114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8">
        <f t="shared" si="42"/>
        <v>42112.036712962959</v>
      </c>
      <c r="R392" s="18">
        <f t="shared" si="43"/>
        <v>42132.036712962959</v>
      </c>
      <c r="S392">
        <f t="shared" si="44"/>
        <v>2015</v>
      </c>
      <c r="T392">
        <f t="shared" si="45"/>
        <v>2</v>
      </c>
      <c r="U392">
        <f t="shared" si="46"/>
        <v>1</v>
      </c>
      <c r="V392">
        <f t="shared" si="47"/>
        <v>0</v>
      </c>
      <c r="W392">
        <f t="shared" si="48"/>
        <v>0</v>
      </c>
    </row>
    <row r="393" spans="1:23" ht="99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8">
        <f t="shared" si="42"/>
        <v>40865.042256944449</v>
      </c>
      <c r="R393" s="18">
        <f t="shared" si="43"/>
        <v>40895.040972222225</v>
      </c>
      <c r="S393">
        <f t="shared" si="44"/>
        <v>2011</v>
      </c>
      <c r="T393">
        <f t="shared" si="45"/>
        <v>6</v>
      </c>
      <c r="U393">
        <f t="shared" si="46"/>
        <v>1</v>
      </c>
      <c r="V393">
        <f t="shared" si="47"/>
        <v>0</v>
      </c>
      <c r="W393">
        <f t="shared" si="48"/>
        <v>0</v>
      </c>
    </row>
    <row r="394" spans="1:23" ht="114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8">
        <f t="shared" si="42"/>
        <v>40763.717256944445</v>
      </c>
      <c r="R394" s="18">
        <f t="shared" si="43"/>
        <v>40794.125</v>
      </c>
      <c r="S394">
        <f t="shared" si="44"/>
        <v>2011</v>
      </c>
      <c r="T394">
        <f t="shared" si="45"/>
        <v>5</v>
      </c>
      <c r="U394">
        <f t="shared" si="46"/>
        <v>1</v>
      </c>
      <c r="V394">
        <f t="shared" si="47"/>
        <v>0</v>
      </c>
      <c r="W394">
        <f t="shared" si="48"/>
        <v>0</v>
      </c>
    </row>
    <row r="395" spans="1:23" ht="99.7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8">
        <f t="shared" si="42"/>
        <v>41526.708935185183</v>
      </c>
      <c r="R395" s="18">
        <f t="shared" si="43"/>
        <v>41557.708935185183</v>
      </c>
      <c r="S395">
        <f t="shared" si="44"/>
        <v>2013</v>
      </c>
      <c r="T395">
        <f t="shared" si="45"/>
        <v>12</v>
      </c>
      <c r="U395">
        <f t="shared" si="46"/>
        <v>1</v>
      </c>
      <c r="V395">
        <f t="shared" si="47"/>
        <v>0</v>
      </c>
      <c r="W395">
        <f t="shared" si="48"/>
        <v>0</v>
      </c>
    </row>
    <row r="396" spans="1:23" ht="128.2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8">
        <f t="shared" si="42"/>
        <v>42417.818078703705</v>
      </c>
      <c r="R396" s="18">
        <f t="shared" si="43"/>
        <v>42477.776412037041</v>
      </c>
      <c r="S396">
        <f t="shared" si="44"/>
        <v>2016</v>
      </c>
      <c r="T396">
        <f t="shared" si="45"/>
        <v>2</v>
      </c>
      <c r="U396">
        <f t="shared" si="46"/>
        <v>1</v>
      </c>
      <c r="V396">
        <f t="shared" si="47"/>
        <v>0</v>
      </c>
      <c r="W396">
        <f t="shared" si="48"/>
        <v>0</v>
      </c>
    </row>
    <row r="397" spans="1:23" ht="114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8">
        <f t="shared" si="42"/>
        <v>40990.909259259257</v>
      </c>
      <c r="R397" s="18">
        <f t="shared" si="43"/>
        <v>41026.897222222222</v>
      </c>
      <c r="S397">
        <f t="shared" si="44"/>
        <v>2012</v>
      </c>
      <c r="T397">
        <f t="shared" si="45"/>
        <v>4</v>
      </c>
      <c r="U397">
        <f t="shared" si="46"/>
        <v>1</v>
      </c>
      <c r="V397">
        <f t="shared" si="47"/>
        <v>0</v>
      </c>
      <c r="W397">
        <f t="shared" si="48"/>
        <v>0</v>
      </c>
    </row>
    <row r="398" spans="1:23" ht="128.2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8">
        <f t="shared" si="42"/>
        <v>41082.564884259256</v>
      </c>
      <c r="R398" s="18">
        <f t="shared" si="43"/>
        <v>41097.564884259264</v>
      </c>
      <c r="S398">
        <f t="shared" si="44"/>
        <v>2012</v>
      </c>
      <c r="T398">
        <f t="shared" si="45"/>
        <v>5</v>
      </c>
      <c r="U398">
        <f t="shared" si="46"/>
        <v>1</v>
      </c>
      <c r="V398">
        <f t="shared" si="47"/>
        <v>0</v>
      </c>
      <c r="W398">
        <f t="shared" si="48"/>
        <v>0</v>
      </c>
    </row>
    <row r="399" spans="1:23" ht="142.5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8">
        <f t="shared" si="42"/>
        <v>40379.776435185187</v>
      </c>
      <c r="R399" s="18">
        <f t="shared" si="43"/>
        <v>40422.155555555553</v>
      </c>
      <c r="S399">
        <f t="shared" si="44"/>
        <v>2010</v>
      </c>
      <c r="T399">
        <f t="shared" si="45"/>
        <v>4</v>
      </c>
      <c r="U399">
        <f t="shared" si="46"/>
        <v>1</v>
      </c>
      <c r="V399">
        <f t="shared" si="47"/>
        <v>0</v>
      </c>
      <c r="W399">
        <f t="shared" si="48"/>
        <v>0</v>
      </c>
    </row>
    <row r="400" spans="1:23" ht="99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8">
        <f t="shared" si="42"/>
        <v>42078.793124999997</v>
      </c>
      <c r="R400" s="18">
        <f t="shared" si="43"/>
        <v>42123.793124999997</v>
      </c>
      <c r="S400">
        <f t="shared" si="44"/>
        <v>2015</v>
      </c>
      <c r="T400">
        <f t="shared" si="45"/>
        <v>3</v>
      </c>
      <c r="U400">
        <f t="shared" si="46"/>
        <v>1</v>
      </c>
      <c r="V400">
        <f t="shared" si="47"/>
        <v>0</v>
      </c>
      <c r="W400">
        <f t="shared" si="48"/>
        <v>0</v>
      </c>
    </row>
    <row r="401" spans="1:23" ht="114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8">
        <f t="shared" si="42"/>
        <v>42687.875775462962</v>
      </c>
      <c r="R401" s="18">
        <f t="shared" si="43"/>
        <v>42718.5</v>
      </c>
      <c r="S401">
        <f t="shared" si="44"/>
        <v>2016</v>
      </c>
      <c r="T401">
        <f t="shared" si="45"/>
        <v>6</v>
      </c>
      <c r="U401">
        <f t="shared" si="46"/>
        <v>1</v>
      </c>
      <c r="V401">
        <f t="shared" si="47"/>
        <v>0</v>
      </c>
      <c r="W401">
        <f t="shared" si="48"/>
        <v>0</v>
      </c>
    </row>
    <row r="402" spans="1:23" ht="114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8">
        <f t="shared" si="42"/>
        <v>41745.635960648149</v>
      </c>
      <c r="R402" s="18">
        <f t="shared" si="43"/>
        <v>41776.145833333336</v>
      </c>
      <c r="S402">
        <f t="shared" si="44"/>
        <v>2014</v>
      </c>
      <c r="T402">
        <f t="shared" si="45"/>
        <v>4</v>
      </c>
      <c r="U402">
        <f t="shared" si="46"/>
        <v>1</v>
      </c>
      <c r="V402">
        <f t="shared" si="47"/>
        <v>0</v>
      </c>
      <c r="W402">
        <f t="shared" si="48"/>
        <v>0</v>
      </c>
    </row>
    <row r="403" spans="1:23" ht="128.2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8">
        <f t="shared" si="42"/>
        <v>40732.842245370368</v>
      </c>
      <c r="R403" s="18">
        <f t="shared" si="43"/>
        <v>40762.842245370368</v>
      </c>
      <c r="S403">
        <f t="shared" si="44"/>
        <v>2011</v>
      </c>
      <c r="T403">
        <f t="shared" si="45"/>
        <v>12</v>
      </c>
      <c r="U403">
        <f t="shared" si="46"/>
        <v>1</v>
      </c>
      <c r="V403">
        <f t="shared" si="47"/>
        <v>0</v>
      </c>
      <c r="W403">
        <f t="shared" si="48"/>
        <v>0</v>
      </c>
    </row>
    <row r="404" spans="1:23" ht="114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8">
        <f t="shared" si="42"/>
        <v>42292.539548611108</v>
      </c>
      <c r="R404" s="18">
        <f t="shared" si="43"/>
        <v>42313.58121527778</v>
      </c>
      <c r="S404">
        <f t="shared" si="44"/>
        <v>2015</v>
      </c>
      <c r="T404">
        <f t="shared" si="45"/>
        <v>2</v>
      </c>
      <c r="U404">
        <f t="shared" si="46"/>
        <v>1</v>
      </c>
      <c r="V404">
        <f t="shared" si="47"/>
        <v>0</v>
      </c>
      <c r="W404">
        <f t="shared" si="48"/>
        <v>0</v>
      </c>
    </row>
    <row r="405" spans="1:23" ht="99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8">
        <f t="shared" si="42"/>
        <v>40718.310659722221</v>
      </c>
      <c r="R405" s="18">
        <f t="shared" si="43"/>
        <v>40765.297222222223</v>
      </c>
      <c r="S405">
        <f t="shared" si="44"/>
        <v>2011</v>
      </c>
      <c r="T405">
        <f t="shared" si="45"/>
        <v>3</v>
      </c>
      <c r="U405">
        <f t="shared" si="46"/>
        <v>1</v>
      </c>
      <c r="V405">
        <f t="shared" si="47"/>
        <v>0</v>
      </c>
      <c r="W405">
        <f t="shared" si="48"/>
        <v>0</v>
      </c>
    </row>
    <row r="406" spans="1:23" ht="99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8">
        <f t="shared" si="42"/>
        <v>41646.628032407411</v>
      </c>
      <c r="R406" s="18">
        <f t="shared" si="43"/>
        <v>41675.961111111115</v>
      </c>
      <c r="S406">
        <f t="shared" si="44"/>
        <v>2014</v>
      </c>
      <c r="T406">
        <f t="shared" si="45"/>
        <v>9</v>
      </c>
      <c r="U406">
        <f t="shared" si="46"/>
        <v>1</v>
      </c>
      <c r="V406">
        <f t="shared" si="47"/>
        <v>0</v>
      </c>
      <c r="W406">
        <f t="shared" si="48"/>
        <v>0</v>
      </c>
    </row>
    <row r="407" spans="1:23" ht="85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8">
        <f t="shared" si="42"/>
        <v>41674.08494212963</v>
      </c>
      <c r="R407" s="18">
        <f t="shared" si="43"/>
        <v>41704.08494212963</v>
      </c>
      <c r="S407">
        <f t="shared" si="44"/>
        <v>2014</v>
      </c>
      <c r="T407">
        <f t="shared" si="45"/>
        <v>2</v>
      </c>
      <c r="U407">
        <f t="shared" si="46"/>
        <v>1</v>
      </c>
      <c r="V407">
        <f t="shared" si="47"/>
        <v>0</v>
      </c>
      <c r="W407">
        <f t="shared" si="48"/>
        <v>0</v>
      </c>
    </row>
    <row r="408" spans="1:23" ht="128.2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8">
        <f t="shared" si="42"/>
        <v>40638.162465277775</v>
      </c>
      <c r="R408" s="18">
        <f t="shared" si="43"/>
        <v>40672.249305555553</v>
      </c>
      <c r="S408">
        <f t="shared" si="44"/>
        <v>2011</v>
      </c>
      <c r="T408">
        <f t="shared" si="45"/>
        <v>2</v>
      </c>
      <c r="U408">
        <f t="shared" si="46"/>
        <v>1</v>
      </c>
      <c r="V408">
        <f t="shared" si="47"/>
        <v>0</v>
      </c>
      <c r="W408">
        <f t="shared" si="48"/>
        <v>0</v>
      </c>
    </row>
    <row r="409" spans="1:23" ht="99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8">
        <f t="shared" si="42"/>
        <v>40806.870949074073</v>
      </c>
      <c r="R409" s="18">
        <f t="shared" si="43"/>
        <v>40866.912615740745</v>
      </c>
      <c r="S409">
        <f t="shared" si="44"/>
        <v>2011</v>
      </c>
      <c r="T409">
        <f t="shared" si="45"/>
        <v>2</v>
      </c>
      <c r="U409">
        <f t="shared" si="46"/>
        <v>1</v>
      </c>
      <c r="V409">
        <f t="shared" si="47"/>
        <v>0</v>
      </c>
      <c r="W409">
        <f t="shared" si="48"/>
        <v>0</v>
      </c>
    </row>
    <row r="410" spans="1:23" ht="114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8">
        <f t="shared" si="42"/>
        <v>41543.735995370371</v>
      </c>
      <c r="R410" s="18">
        <f t="shared" si="43"/>
        <v>41583.777662037035</v>
      </c>
      <c r="S410">
        <f t="shared" si="44"/>
        <v>2013</v>
      </c>
      <c r="T410">
        <f t="shared" si="45"/>
        <v>3</v>
      </c>
      <c r="U410">
        <f t="shared" si="46"/>
        <v>1</v>
      </c>
      <c r="V410">
        <f t="shared" si="47"/>
        <v>0</v>
      </c>
      <c r="W410">
        <f t="shared" si="48"/>
        <v>0</v>
      </c>
    </row>
    <row r="411" spans="1:23" ht="128.2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8">
        <f t="shared" si="42"/>
        <v>42543.862777777773</v>
      </c>
      <c r="R411" s="18">
        <f t="shared" si="43"/>
        <v>42573.862777777773</v>
      </c>
      <c r="S411">
        <f t="shared" si="44"/>
        <v>2016</v>
      </c>
      <c r="T411">
        <f t="shared" si="45"/>
        <v>1</v>
      </c>
      <c r="U411">
        <f t="shared" si="46"/>
        <v>1</v>
      </c>
      <c r="V411">
        <f t="shared" si="47"/>
        <v>0</v>
      </c>
      <c r="W411">
        <f t="shared" si="48"/>
        <v>0</v>
      </c>
    </row>
    <row r="412" spans="1:23" ht="114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8">
        <f t="shared" si="42"/>
        <v>42113.981446759266</v>
      </c>
      <c r="R412" s="18">
        <f t="shared" si="43"/>
        <v>42173.981446759259</v>
      </c>
      <c r="S412">
        <f t="shared" si="44"/>
        <v>2015</v>
      </c>
      <c r="T412">
        <f t="shared" si="45"/>
        <v>2</v>
      </c>
      <c r="U412">
        <f t="shared" si="46"/>
        <v>1</v>
      </c>
      <c r="V412">
        <f t="shared" si="47"/>
        <v>0</v>
      </c>
      <c r="W412">
        <f t="shared" si="48"/>
        <v>0</v>
      </c>
    </row>
    <row r="413" spans="1:23" ht="114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8">
        <f t="shared" si="42"/>
        <v>41598.17597222222</v>
      </c>
      <c r="R413" s="18">
        <f t="shared" si="43"/>
        <v>41630.208333333336</v>
      </c>
      <c r="S413">
        <f t="shared" si="44"/>
        <v>2013</v>
      </c>
      <c r="T413">
        <f t="shared" si="45"/>
        <v>8</v>
      </c>
      <c r="U413">
        <f t="shared" si="46"/>
        <v>1</v>
      </c>
      <c r="V413">
        <f t="shared" si="47"/>
        <v>0</v>
      </c>
      <c r="W413">
        <f t="shared" si="48"/>
        <v>0</v>
      </c>
    </row>
    <row r="414" spans="1:23" ht="114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8">
        <f t="shared" si="42"/>
        <v>41099.742800925924</v>
      </c>
      <c r="R414" s="18">
        <f t="shared" si="43"/>
        <v>41115.742800925924</v>
      </c>
      <c r="S414">
        <f t="shared" si="44"/>
        <v>2012</v>
      </c>
      <c r="T414">
        <f t="shared" si="45"/>
        <v>2</v>
      </c>
      <c r="U414">
        <f t="shared" si="46"/>
        <v>1</v>
      </c>
      <c r="V414">
        <f t="shared" si="47"/>
        <v>0</v>
      </c>
      <c r="W414">
        <f t="shared" si="48"/>
        <v>0</v>
      </c>
    </row>
    <row r="415" spans="1:23" ht="128.2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8">
        <f t="shared" si="42"/>
        <v>41079.877442129626</v>
      </c>
      <c r="R415" s="18">
        <f t="shared" si="43"/>
        <v>41109.877442129626</v>
      </c>
      <c r="S415">
        <f t="shared" si="44"/>
        <v>2012</v>
      </c>
      <c r="T415">
        <f t="shared" si="45"/>
        <v>4</v>
      </c>
      <c r="U415">
        <f t="shared" si="46"/>
        <v>1</v>
      </c>
      <c r="V415">
        <f t="shared" si="47"/>
        <v>0</v>
      </c>
      <c r="W415">
        <f t="shared" si="48"/>
        <v>0</v>
      </c>
    </row>
    <row r="416" spans="1:23" ht="114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8">
        <f t="shared" si="42"/>
        <v>41529.063252314816</v>
      </c>
      <c r="R416" s="18">
        <f t="shared" si="43"/>
        <v>41559.063252314816</v>
      </c>
      <c r="S416">
        <f t="shared" si="44"/>
        <v>2013</v>
      </c>
      <c r="T416">
        <f t="shared" si="45"/>
        <v>5</v>
      </c>
      <c r="U416">
        <f t="shared" si="46"/>
        <v>1</v>
      </c>
      <c r="V416">
        <f t="shared" si="47"/>
        <v>0</v>
      </c>
      <c r="W416">
        <f t="shared" si="48"/>
        <v>0</v>
      </c>
    </row>
    <row r="417" spans="1:23" ht="128.25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8">
        <f t="shared" si="42"/>
        <v>41904.851875</v>
      </c>
      <c r="R417" s="18">
        <f t="shared" si="43"/>
        <v>41929.5</v>
      </c>
      <c r="S417">
        <f t="shared" si="44"/>
        <v>2014</v>
      </c>
      <c r="T417">
        <f t="shared" si="45"/>
        <v>2</v>
      </c>
      <c r="U417">
        <f t="shared" si="46"/>
        <v>1</v>
      </c>
      <c r="V417">
        <f t="shared" si="47"/>
        <v>0</v>
      </c>
      <c r="W417">
        <f t="shared" si="48"/>
        <v>0</v>
      </c>
    </row>
    <row r="418" spans="1:23" ht="99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8">
        <f t="shared" si="42"/>
        <v>41648.396192129629</v>
      </c>
      <c r="R418" s="18">
        <f t="shared" si="43"/>
        <v>41678.396192129629</v>
      </c>
      <c r="S418">
        <f t="shared" si="44"/>
        <v>2014</v>
      </c>
      <c r="T418">
        <f t="shared" si="45"/>
        <v>2</v>
      </c>
      <c r="U418">
        <f t="shared" si="46"/>
        <v>1</v>
      </c>
      <c r="V418">
        <f t="shared" si="47"/>
        <v>0</v>
      </c>
      <c r="W418">
        <f t="shared" si="48"/>
        <v>0</v>
      </c>
    </row>
    <row r="419" spans="1:23" ht="114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8">
        <f t="shared" si="42"/>
        <v>41360.970601851855</v>
      </c>
      <c r="R419" s="18">
        <f t="shared" si="43"/>
        <v>41372.189583333333</v>
      </c>
      <c r="S419">
        <f t="shared" si="44"/>
        <v>2013</v>
      </c>
      <c r="T419">
        <f t="shared" si="45"/>
        <v>4</v>
      </c>
      <c r="U419">
        <f t="shared" si="46"/>
        <v>1</v>
      </c>
      <c r="V419">
        <f t="shared" si="47"/>
        <v>0</v>
      </c>
      <c r="W419">
        <f t="shared" si="48"/>
        <v>0</v>
      </c>
    </row>
    <row r="420" spans="1:23" ht="128.2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8">
        <f t="shared" si="42"/>
        <v>42178.282372685186</v>
      </c>
      <c r="R420" s="18">
        <f t="shared" si="43"/>
        <v>42208.282372685186</v>
      </c>
      <c r="S420">
        <f t="shared" si="44"/>
        <v>2015</v>
      </c>
      <c r="T420">
        <f t="shared" si="45"/>
        <v>6</v>
      </c>
      <c r="U420">
        <f t="shared" si="46"/>
        <v>1</v>
      </c>
      <c r="V420">
        <f t="shared" si="47"/>
        <v>0</v>
      </c>
      <c r="W420">
        <f t="shared" si="48"/>
        <v>0</v>
      </c>
    </row>
    <row r="421" spans="1:23" ht="99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8">
        <f t="shared" si="42"/>
        <v>41394.842442129629</v>
      </c>
      <c r="R421" s="18">
        <f t="shared" si="43"/>
        <v>41454.842442129629</v>
      </c>
      <c r="S421">
        <f t="shared" si="44"/>
        <v>2013</v>
      </c>
      <c r="T421">
        <f t="shared" si="45"/>
        <v>3</v>
      </c>
      <c r="U421">
        <f t="shared" si="46"/>
        <v>1</v>
      </c>
      <c r="V421">
        <f t="shared" si="47"/>
        <v>0</v>
      </c>
      <c r="W421">
        <f t="shared" si="48"/>
        <v>0</v>
      </c>
    </row>
    <row r="422" spans="1:23" ht="128.2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8">
        <f t="shared" si="42"/>
        <v>41682.23646990741</v>
      </c>
      <c r="R422" s="18">
        <f t="shared" si="43"/>
        <v>41712.194803240738</v>
      </c>
      <c r="S422">
        <f t="shared" si="44"/>
        <v>2014</v>
      </c>
      <c r="T422">
        <f t="shared" si="45"/>
        <v>2</v>
      </c>
      <c r="U422">
        <f t="shared" si="46"/>
        <v>0</v>
      </c>
      <c r="V422">
        <f t="shared" si="47"/>
        <v>1</v>
      </c>
      <c r="W422">
        <f t="shared" si="48"/>
        <v>0</v>
      </c>
    </row>
    <row r="423" spans="1:23" ht="114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8">
        <f t="shared" si="42"/>
        <v>42177.491388888884</v>
      </c>
      <c r="R423" s="18">
        <f t="shared" si="43"/>
        <v>42237.491388888884</v>
      </c>
      <c r="S423">
        <f t="shared" si="44"/>
        <v>2015</v>
      </c>
      <c r="T423">
        <f t="shared" si="45"/>
        <v>5</v>
      </c>
      <c r="U423">
        <f t="shared" si="46"/>
        <v>0</v>
      </c>
      <c r="V423">
        <f t="shared" si="47"/>
        <v>1</v>
      </c>
      <c r="W423">
        <f t="shared" si="48"/>
        <v>0</v>
      </c>
    </row>
    <row r="424" spans="1:23" ht="128.2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8">
        <f t="shared" si="42"/>
        <v>41863.260381944441</v>
      </c>
      <c r="R424" s="18">
        <f t="shared" si="43"/>
        <v>41893.260381944448</v>
      </c>
      <c r="S424">
        <f t="shared" si="44"/>
        <v>2014</v>
      </c>
      <c r="T424">
        <f t="shared" si="45"/>
        <v>10</v>
      </c>
      <c r="U424">
        <f t="shared" si="46"/>
        <v>0</v>
      </c>
      <c r="V424">
        <f t="shared" si="47"/>
        <v>1</v>
      </c>
      <c r="W424">
        <f t="shared" si="48"/>
        <v>0</v>
      </c>
    </row>
    <row r="425" spans="1:23" ht="114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8">
        <f t="shared" si="42"/>
        <v>41400.92627314815</v>
      </c>
      <c r="R425" s="18">
        <f t="shared" si="43"/>
        <v>41430.92627314815</v>
      </c>
      <c r="S425">
        <f t="shared" si="44"/>
        <v>2013</v>
      </c>
      <c r="T425">
        <f t="shared" si="45"/>
        <v>6</v>
      </c>
      <c r="U425">
        <f t="shared" si="46"/>
        <v>0</v>
      </c>
      <c r="V425">
        <f t="shared" si="47"/>
        <v>1</v>
      </c>
      <c r="W425">
        <f t="shared" si="48"/>
        <v>0</v>
      </c>
    </row>
    <row r="426" spans="1:23" ht="114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8">
        <f t="shared" si="42"/>
        <v>40934.376145833332</v>
      </c>
      <c r="R426" s="18">
        <f t="shared" si="43"/>
        <v>40994.334479166668</v>
      </c>
      <c r="S426">
        <f t="shared" si="44"/>
        <v>2012</v>
      </c>
      <c r="T426">
        <f t="shared" si="45"/>
        <v>2</v>
      </c>
      <c r="U426">
        <f t="shared" si="46"/>
        <v>0</v>
      </c>
      <c r="V426">
        <f t="shared" si="47"/>
        <v>1</v>
      </c>
      <c r="W426">
        <f t="shared" si="48"/>
        <v>0</v>
      </c>
    </row>
    <row r="427" spans="1:23" ht="114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8">
        <f t="shared" si="42"/>
        <v>42275.861157407402</v>
      </c>
      <c r="R427" s="18">
        <f t="shared" si="43"/>
        <v>42335.902824074074</v>
      </c>
      <c r="S427">
        <f t="shared" si="44"/>
        <v>2015</v>
      </c>
      <c r="T427">
        <f t="shared" si="45"/>
        <v>12</v>
      </c>
      <c r="U427">
        <f t="shared" si="46"/>
        <v>0</v>
      </c>
      <c r="V427">
        <f t="shared" si="47"/>
        <v>1</v>
      </c>
      <c r="W427">
        <f t="shared" si="48"/>
        <v>0</v>
      </c>
    </row>
    <row r="428" spans="1:23" ht="128.2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8">
        <f t="shared" si="42"/>
        <v>42400.711967592593</v>
      </c>
      <c r="R428" s="18">
        <f t="shared" si="43"/>
        <v>42430.711967592593</v>
      </c>
      <c r="S428">
        <f t="shared" si="44"/>
        <v>2016</v>
      </c>
      <c r="T428">
        <f t="shared" si="45"/>
        <v>4</v>
      </c>
      <c r="U428">
        <f t="shared" si="46"/>
        <v>0</v>
      </c>
      <c r="V428">
        <f t="shared" si="47"/>
        <v>1</v>
      </c>
      <c r="W428">
        <f t="shared" si="48"/>
        <v>0</v>
      </c>
    </row>
    <row r="429" spans="1:23" ht="128.2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8">
        <f t="shared" si="42"/>
        <v>42285.909027777772</v>
      </c>
      <c r="R429" s="18">
        <f t="shared" si="43"/>
        <v>42299.790972222225</v>
      </c>
      <c r="S429">
        <f t="shared" si="44"/>
        <v>2015</v>
      </c>
      <c r="T429">
        <f t="shared" si="45"/>
        <v>3</v>
      </c>
      <c r="U429">
        <f t="shared" si="46"/>
        <v>0</v>
      </c>
      <c r="V429">
        <f t="shared" si="47"/>
        <v>1</v>
      </c>
      <c r="W429">
        <f t="shared" si="48"/>
        <v>0</v>
      </c>
    </row>
    <row r="430" spans="1:23" ht="71.2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8">
        <f t="shared" si="42"/>
        <v>41778.766724537039</v>
      </c>
      <c r="R430" s="18">
        <f t="shared" si="43"/>
        <v>41806.916666666664</v>
      </c>
      <c r="S430">
        <f t="shared" si="44"/>
        <v>2014</v>
      </c>
      <c r="T430">
        <f t="shared" si="45"/>
        <v>4</v>
      </c>
      <c r="U430">
        <f t="shared" si="46"/>
        <v>0</v>
      </c>
      <c r="V430">
        <f t="shared" si="47"/>
        <v>1</v>
      </c>
      <c r="W430">
        <f t="shared" si="48"/>
        <v>0</v>
      </c>
    </row>
    <row r="431" spans="1:23" ht="156.75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8">
        <f t="shared" si="42"/>
        <v>40070.901412037041</v>
      </c>
      <c r="R431" s="18">
        <f t="shared" si="43"/>
        <v>40144.207638888889</v>
      </c>
      <c r="S431">
        <f t="shared" si="44"/>
        <v>2009</v>
      </c>
      <c r="T431">
        <f t="shared" si="45"/>
        <v>3</v>
      </c>
      <c r="U431">
        <f t="shared" si="46"/>
        <v>0</v>
      </c>
      <c r="V431">
        <f t="shared" si="47"/>
        <v>1</v>
      </c>
      <c r="W431">
        <f t="shared" si="48"/>
        <v>0</v>
      </c>
    </row>
    <row r="432" spans="1:23" ht="99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8">
        <f t="shared" si="42"/>
        <v>41513.107256944444</v>
      </c>
      <c r="R432" s="18">
        <f t="shared" si="43"/>
        <v>41528.107256944444</v>
      </c>
      <c r="S432">
        <f t="shared" si="44"/>
        <v>2013</v>
      </c>
      <c r="T432">
        <f t="shared" si="45"/>
        <v>2</v>
      </c>
      <c r="U432">
        <f t="shared" si="46"/>
        <v>0</v>
      </c>
      <c r="V432">
        <f t="shared" si="47"/>
        <v>1</v>
      </c>
      <c r="W432">
        <f t="shared" si="48"/>
        <v>0</v>
      </c>
    </row>
    <row r="433" spans="1:23" ht="114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8">
        <f t="shared" si="42"/>
        <v>42526.871331018512</v>
      </c>
      <c r="R433" s="18">
        <f t="shared" si="43"/>
        <v>42556.871331018519</v>
      </c>
      <c r="S433">
        <f t="shared" si="44"/>
        <v>2016</v>
      </c>
      <c r="T433">
        <f t="shared" si="45"/>
        <v>2</v>
      </c>
      <c r="U433">
        <f t="shared" si="46"/>
        <v>0</v>
      </c>
      <c r="V433">
        <f t="shared" si="47"/>
        <v>1</v>
      </c>
      <c r="W433">
        <f t="shared" si="48"/>
        <v>0</v>
      </c>
    </row>
    <row r="434" spans="1:23" ht="114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8">
        <f t="shared" si="42"/>
        <v>42238.726631944446</v>
      </c>
      <c r="R434" s="18">
        <f t="shared" si="43"/>
        <v>42298.726631944446</v>
      </c>
      <c r="S434">
        <f t="shared" si="44"/>
        <v>2015</v>
      </c>
      <c r="T434">
        <f t="shared" si="45"/>
        <v>3</v>
      </c>
      <c r="U434">
        <f t="shared" si="46"/>
        <v>0</v>
      </c>
      <c r="V434">
        <f t="shared" si="47"/>
        <v>1</v>
      </c>
      <c r="W434">
        <f t="shared" si="48"/>
        <v>0</v>
      </c>
    </row>
    <row r="435" spans="1:23" ht="142.5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8">
        <f t="shared" si="42"/>
        <v>42228.629884259266</v>
      </c>
      <c r="R435" s="18">
        <f t="shared" si="43"/>
        <v>42288.629884259259</v>
      </c>
      <c r="S435">
        <f t="shared" si="44"/>
        <v>2015</v>
      </c>
      <c r="T435">
        <f t="shared" si="45"/>
        <v>2</v>
      </c>
      <c r="U435">
        <f t="shared" si="46"/>
        <v>0</v>
      </c>
      <c r="V435">
        <f t="shared" si="47"/>
        <v>1</v>
      </c>
      <c r="W435">
        <f t="shared" si="48"/>
        <v>0</v>
      </c>
    </row>
    <row r="436" spans="1:23" ht="128.2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8">
        <f t="shared" si="42"/>
        <v>41576.834513888891</v>
      </c>
      <c r="R436" s="18">
        <f t="shared" si="43"/>
        <v>41609.876180555555</v>
      </c>
      <c r="S436">
        <f t="shared" si="44"/>
        <v>2013</v>
      </c>
      <c r="T436">
        <f t="shared" si="45"/>
        <v>2</v>
      </c>
      <c r="U436">
        <f t="shared" si="46"/>
        <v>0</v>
      </c>
      <c r="V436">
        <f t="shared" si="47"/>
        <v>1</v>
      </c>
      <c r="W436">
        <f t="shared" si="48"/>
        <v>0</v>
      </c>
    </row>
    <row r="437" spans="1:23" ht="142.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8">
        <f t="shared" si="42"/>
        <v>41500.747453703705</v>
      </c>
      <c r="R437" s="18">
        <f t="shared" si="43"/>
        <v>41530.747453703705</v>
      </c>
      <c r="S437">
        <f t="shared" si="44"/>
        <v>2013</v>
      </c>
      <c r="T437">
        <f t="shared" si="45"/>
        <v>12</v>
      </c>
      <c r="U437">
        <f t="shared" si="46"/>
        <v>0</v>
      </c>
      <c r="V437">
        <f t="shared" si="47"/>
        <v>1</v>
      </c>
      <c r="W437">
        <f t="shared" si="48"/>
        <v>0</v>
      </c>
    </row>
    <row r="438" spans="1:23" ht="114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8">
        <f t="shared" si="42"/>
        <v>41456.36241898148</v>
      </c>
      <c r="R438" s="18">
        <f t="shared" si="43"/>
        <v>41486.36241898148</v>
      </c>
      <c r="S438">
        <f t="shared" si="44"/>
        <v>2013</v>
      </c>
      <c r="T438">
        <f t="shared" si="45"/>
        <v>2</v>
      </c>
      <c r="U438">
        <f t="shared" si="46"/>
        <v>0</v>
      </c>
      <c r="V438">
        <f t="shared" si="47"/>
        <v>1</v>
      </c>
      <c r="W438">
        <f t="shared" si="48"/>
        <v>0</v>
      </c>
    </row>
    <row r="439" spans="1:23" ht="128.2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8">
        <f t="shared" si="42"/>
        <v>42591.31858796296</v>
      </c>
      <c r="R439" s="18">
        <f t="shared" si="43"/>
        <v>42651.31858796296</v>
      </c>
      <c r="S439">
        <f t="shared" si="44"/>
        <v>2016</v>
      </c>
      <c r="T439">
        <f t="shared" si="45"/>
        <v>3</v>
      </c>
      <c r="U439">
        <f t="shared" si="46"/>
        <v>0</v>
      </c>
      <c r="V439">
        <f t="shared" si="47"/>
        <v>1</v>
      </c>
      <c r="W439">
        <f t="shared" si="48"/>
        <v>0</v>
      </c>
    </row>
    <row r="440" spans="1:23" ht="99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8">
        <f t="shared" si="42"/>
        <v>42296.261087962965</v>
      </c>
      <c r="R440" s="18">
        <f t="shared" si="43"/>
        <v>42326.302754629629</v>
      </c>
      <c r="S440">
        <f t="shared" si="44"/>
        <v>2015</v>
      </c>
      <c r="T440">
        <f t="shared" si="45"/>
        <v>6</v>
      </c>
      <c r="U440">
        <f t="shared" si="46"/>
        <v>0</v>
      </c>
      <c r="V440">
        <f t="shared" si="47"/>
        <v>1</v>
      </c>
      <c r="W440">
        <f t="shared" si="48"/>
        <v>0</v>
      </c>
    </row>
    <row r="441" spans="1:23" ht="114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8">
        <f t="shared" si="42"/>
        <v>41919.761782407404</v>
      </c>
      <c r="R441" s="18">
        <f t="shared" si="43"/>
        <v>41929.761782407411</v>
      </c>
      <c r="S441">
        <f t="shared" si="44"/>
        <v>2014</v>
      </c>
      <c r="T441">
        <f t="shared" si="45"/>
        <v>1</v>
      </c>
      <c r="U441">
        <f t="shared" si="46"/>
        <v>0</v>
      </c>
      <c r="V441">
        <f t="shared" si="47"/>
        <v>1</v>
      </c>
      <c r="W441">
        <f t="shared" si="48"/>
        <v>0</v>
      </c>
    </row>
    <row r="442" spans="1:23" ht="99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8">
        <f t="shared" si="42"/>
        <v>42423.985567129625</v>
      </c>
      <c r="R442" s="18">
        <f t="shared" si="43"/>
        <v>42453.943900462968</v>
      </c>
      <c r="S442">
        <f t="shared" si="44"/>
        <v>2016</v>
      </c>
      <c r="T442">
        <f t="shared" si="45"/>
        <v>3</v>
      </c>
      <c r="U442">
        <f t="shared" si="46"/>
        <v>0</v>
      </c>
      <c r="V442">
        <f t="shared" si="47"/>
        <v>1</v>
      </c>
      <c r="W442">
        <f t="shared" si="48"/>
        <v>0</v>
      </c>
    </row>
    <row r="443" spans="1:23" ht="114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8">
        <f t="shared" si="42"/>
        <v>41550.793935185182</v>
      </c>
      <c r="R443" s="18">
        <f t="shared" si="43"/>
        <v>41580.793935185182</v>
      </c>
      <c r="S443">
        <f t="shared" si="44"/>
        <v>2013</v>
      </c>
      <c r="T443">
        <f t="shared" si="45"/>
        <v>1</v>
      </c>
      <c r="U443">
        <f t="shared" si="46"/>
        <v>0</v>
      </c>
      <c r="V443">
        <f t="shared" si="47"/>
        <v>1</v>
      </c>
      <c r="W443">
        <f t="shared" si="48"/>
        <v>0</v>
      </c>
    </row>
    <row r="444" spans="1:23" ht="28.5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8">
        <f t="shared" si="42"/>
        <v>42024.888692129629</v>
      </c>
      <c r="R444" s="18">
        <f t="shared" si="43"/>
        <v>42054.888692129629</v>
      </c>
      <c r="S444">
        <f t="shared" si="44"/>
        <v>2015</v>
      </c>
      <c r="T444">
        <f t="shared" si="45"/>
        <v>5</v>
      </c>
      <c r="U444">
        <f t="shared" si="46"/>
        <v>0</v>
      </c>
      <c r="V444">
        <f t="shared" si="47"/>
        <v>1</v>
      </c>
      <c r="W444">
        <f t="shared" si="48"/>
        <v>0</v>
      </c>
    </row>
    <row r="445" spans="1:23" ht="114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8">
        <f t="shared" si="42"/>
        <v>41650.015057870369</v>
      </c>
      <c r="R445" s="18">
        <f t="shared" si="43"/>
        <v>41680.015057870369</v>
      </c>
      <c r="S445">
        <f t="shared" si="44"/>
        <v>2014</v>
      </c>
      <c r="T445">
        <f t="shared" si="45"/>
        <v>4</v>
      </c>
      <c r="U445">
        <f t="shared" si="46"/>
        <v>0</v>
      </c>
      <c r="V445">
        <f t="shared" si="47"/>
        <v>1</v>
      </c>
      <c r="W445">
        <f t="shared" si="48"/>
        <v>0</v>
      </c>
    </row>
    <row r="446" spans="1:23" ht="99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8">
        <f t="shared" si="42"/>
        <v>40894.906956018516</v>
      </c>
      <c r="R446" s="18">
        <f t="shared" si="43"/>
        <v>40954.906956018516</v>
      </c>
      <c r="S446">
        <f t="shared" si="44"/>
        <v>2011</v>
      </c>
      <c r="T446">
        <f t="shared" si="45"/>
        <v>2</v>
      </c>
      <c r="U446">
        <f t="shared" si="46"/>
        <v>0</v>
      </c>
      <c r="V446">
        <f t="shared" si="47"/>
        <v>1</v>
      </c>
      <c r="W446">
        <f t="shared" si="48"/>
        <v>0</v>
      </c>
    </row>
    <row r="447" spans="1:23" ht="114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8">
        <f t="shared" si="42"/>
        <v>42130.335358796292</v>
      </c>
      <c r="R447" s="18">
        <f t="shared" si="43"/>
        <v>42145.335358796292</v>
      </c>
      <c r="S447">
        <f t="shared" si="44"/>
        <v>2015</v>
      </c>
      <c r="T447">
        <f t="shared" si="45"/>
        <v>12</v>
      </c>
      <c r="U447">
        <f t="shared" si="46"/>
        <v>0</v>
      </c>
      <c r="V447">
        <f t="shared" si="47"/>
        <v>1</v>
      </c>
      <c r="W447">
        <f t="shared" si="48"/>
        <v>0</v>
      </c>
    </row>
    <row r="448" spans="1:23" ht="128.2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8">
        <f t="shared" si="42"/>
        <v>42037.083564814813</v>
      </c>
      <c r="R448" s="18">
        <f t="shared" si="43"/>
        <v>42067.083564814813</v>
      </c>
      <c r="S448">
        <f t="shared" si="44"/>
        <v>2015</v>
      </c>
      <c r="T448">
        <f t="shared" si="45"/>
        <v>4</v>
      </c>
      <c r="U448">
        <f t="shared" si="46"/>
        <v>0</v>
      </c>
      <c r="V448">
        <f t="shared" si="47"/>
        <v>1</v>
      </c>
      <c r="W448">
        <f t="shared" si="48"/>
        <v>0</v>
      </c>
    </row>
    <row r="449" spans="1:23" ht="128.2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8">
        <f t="shared" si="42"/>
        <v>41331.555127314816</v>
      </c>
      <c r="R449" s="18">
        <f t="shared" si="43"/>
        <v>41356.513460648144</v>
      </c>
      <c r="S449">
        <f t="shared" si="44"/>
        <v>2013</v>
      </c>
      <c r="T449">
        <f t="shared" si="45"/>
        <v>8</v>
      </c>
      <c r="U449">
        <f t="shared" si="46"/>
        <v>0</v>
      </c>
      <c r="V449">
        <f t="shared" si="47"/>
        <v>1</v>
      </c>
      <c r="W449">
        <f t="shared" si="48"/>
        <v>0</v>
      </c>
    </row>
    <row r="450" spans="1:23" ht="114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8">
        <f t="shared" si="42"/>
        <v>41753.758043981477</v>
      </c>
      <c r="R450" s="18">
        <f t="shared" si="43"/>
        <v>41773.758043981477</v>
      </c>
      <c r="S450">
        <f t="shared" si="44"/>
        <v>2014</v>
      </c>
      <c r="T450">
        <f t="shared" si="45"/>
        <v>2</v>
      </c>
      <c r="U450">
        <f t="shared" si="46"/>
        <v>0</v>
      </c>
      <c r="V450">
        <f t="shared" si="47"/>
        <v>1</v>
      </c>
      <c r="W450">
        <f t="shared" si="48"/>
        <v>0</v>
      </c>
    </row>
    <row r="451" spans="1:23" ht="142.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8">
        <f t="shared" ref="Q451:Q514" si="49">(((J451/60)/60)/24)+DATE(1970,1,1)</f>
        <v>41534.568113425928</v>
      </c>
      <c r="R451" s="18">
        <f t="shared" ref="R451:R514" si="50">(I451/86400)+DATE(1970,1,1)</f>
        <v>41564.568113425928</v>
      </c>
      <c r="S451">
        <f t="shared" ref="S451:S514" si="51">YEAR(Q451)</f>
        <v>2013</v>
      </c>
      <c r="T451">
        <f t="shared" ref="T451:T514" si="52">IF(AND(D451&gt;0,D451&lt;1000),1,IF(AND(D451&gt;=1000,D451&lt;5000),2,IF(AND(D451&gt;=5000,D451&lt;10000),3,IF(AND(D451&gt;=10000,D451&lt;15000),4,IF(AND(D451&gt;=15000,D451&lt;20000),5,IF(AND(D451&gt;=20000,D451&lt;25000),6,IF(AND(D451&gt;=25000,D451&lt;30000),7,IF(AND(D451&gt;=30000,D451&lt;35000),8,IF(AND(D451&gt;=35000,D451&lt;40000),9,IF(AND(D451&gt;=40000,D451&lt;45000),10,IF(AND(D451&gt;=45000,D451&lt;50000),11,IF(AND(D451&gt;=50000),12,0))))))))))))</f>
        <v>2</v>
      </c>
      <c r="U451">
        <f t="shared" ref="U451:U514" si="53">COUNTIF(F451, "SUCCESSFUL")</f>
        <v>0</v>
      </c>
      <c r="V451">
        <f t="shared" ref="V451:V514" si="54">COUNTIF(F451, "FAILED")</f>
        <v>1</v>
      </c>
      <c r="W451">
        <f t="shared" ref="W451:W514" si="55">COUNTIF(F451, "CANCELLED")</f>
        <v>0</v>
      </c>
    </row>
    <row r="452" spans="1:23" ht="114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8">
        <f t="shared" si="49"/>
        <v>41654.946759259255</v>
      </c>
      <c r="R452" s="18">
        <f t="shared" si="50"/>
        <v>41684.946759259255</v>
      </c>
      <c r="S452">
        <f t="shared" si="51"/>
        <v>2014</v>
      </c>
      <c r="T452">
        <f t="shared" si="52"/>
        <v>12</v>
      </c>
      <c r="U452">
        <f t="shared" si="53"/>
        <v>0</v>
      </c>
      <c r="V452">
        <f t="shared" si="54"/>
        <v>1</v>
      </c>
      <c r="W452">
        <f t="shared" si="55"/>
        <v>0</v>
      </c>
    </row>
    <row r="453" spans="1:23" ht="128.2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8">
        <f t="shared" si="49"/>
        <v>41634.715173611112</v>
      </c>
      <c r="R453" s="18">
        <f t="shared" si="50"/>
        <v>41664.715173611112</v>
      </c>
      <c r="S453">
        <f t="shared" si="51"/>
        <v>2013</v>
      </c>
      <c r="T453">
        <f t="shared" si="52"/>
        <v>6</v>
      </c>
      <c r="U453">
        <f t="shared" si="53"/>
        <v>0</v>
      </c>
      <c r="V453">
        <f t="shared" si="54"/>
        <v>1</v>
      </c>
      <c r="W453">
        <f t="shared" si="55"/>
        <v>0</v>
      </c>
    </row>
    <row r="454" spans="1:23" ht="85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8">
        <f t="shared" si="49"/>
        <v>42107.703877314809</v>
      </c>
      <c r="R454" s="18">
        <f t="shared" si="50"/>
        <v>42137.703877314816</v>
      </c>
      <c r="S454">
        <f t="shared" si="51"/>
        <v>2015</v>
      </c>
      <c r="T454">
        <f t="shared" si="52"/>
        <v>1</v>
      </c>
      <c r="U454">
        <f t="shared" si="53"/>
        <v>0</v>
      </c>
      <c r="V454">
        <f t="shared" si="54"/>
        <v>1</v>
      </c>
      <c r="W454">
        <f t="shared" si="55"/>
        <v>0</v>
      </c>
    </row>
    <row r="455" spans="1:23" ht="114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8">
        <f t="shared" si="49"/>
        <v>42038.824988425928</v>
      </c>
      <c r="R455" s="18">
        <f t="shared" si="50"/>
        <v>42054.824988425928</v>
      </c>
      <c r="S455">
        <f t="shared" si="51"/>
        <v>2015</v>
      </c>
      <c r="T455">
        <f t="shared" si="52"/>
        <v>12</v>
      </c>
      <c r="U455">
        <f t="shared" si="53"/>
        <v>0</v>
      </c>
      <c r="V455">
        <f t="shared" si="54"/>
        <v>1</v>
      </c>
      <c r="W455">
        <f t="shared" si="55"/>
        <v>0</v>
      </c>
    </row>
    <row r="456" spans="1:23" ht="114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8">
        <f t="shared" si="49"/>
        <v>41938.717256944445</v>
      </c>
      <c r="R456" s="18">
        <f t="shared" si="50"/>
        <v>41969.551388888889</v>
      </c>
      <c r="S456">
        <f t="shared" si="51"/>
        <v>2014</v>
      </c>
      <c r="T456">
        <f t="shared" si="52"/>
        <v>4</v>
      </c>
      <c r="U456">
        <f t="shared" si="53"/>
        <v>0</v>
      </c>
      <c r="V456">
        <f t="shared" si="54"/>
        <v>1</v>
      </c>
      <c r="W456">
        <f t="shared" si="55"/>
        <v>0</v>
      </c>
    </row>
    <row r="457" spans="1:23" ht="142.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8">
        <f t="shared" si="49"/>
        <v>40971.002569444441</v>
      </c>
      <c r="R457" s="18">
        <f t="shared" si="50"/>
        <v>41016.021527777775</v>
      </c>
      <c r="S457">
        <f t="shared" si="51"/>
        <v>2012</v>
      </c>
      <c r="T457">
        <f t="shared" si="52"/>
        <v>12</v>
      </c>
      <c r="U457">
        <f t="shared" si="53"/>
        <v>0</v>
      </c>
      <c r="V457">
        <f t="shared" si="54"/>
        <v>1</v>
      </c>
      <c r="W457">
        <f t="shared" si="55"/>
        <v>0</v>
      </c>
    </row>
    <row r="458" spans="1:23" ht="128.2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8">
        <f t="shared" si="49"/>
        <v>41547.694456018515</v>
      </c>
      <c r="R458" s="18">
        <f t="shared" si="50"/>
        <v>41569.165972222225</v>
      </c>
      <c r="S458">
        <f t="shared" si="51"/>
        <v>2013</v>
      </c>
      <c r="T458">
        <f t="shared" si="52"/>
        <v>3</v>
      </c>
      <c r="U458">
        <f t="shared" si="53"/>
        <v>0</v>
      </c>
      <c r="V458">
        <f t="shared" si="54"/>
        <v>1</v>
      </c>
      <c r="W458">
        <f t="shared" si="55"/>
        <v>0</v>
      </c>
    </row>
    <row r="459" spans="1:23" ht="128.2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8">
        <f t="shared" si="49"/>
        <v>41837.767500000002</v>
      </c>
      <c r="R459" s="18">
        <f t="shared" si="50"/>
        <v>41867.767500000002</v>
      </c>
      <c r="S459">
        <f t="shared" si="51"/>
        <v>2014</v>
      </c>
      <c r="T459">
        <f t="shared" si="52"/>
        <v>6</v>
      </c>
      <c r="U459">
        <f t="shared" si="53"/>
        <v>0</v>
      </c>
      <c r="V459">
        <f t="shared" si="54"/>
        <v>1</v>
      </c>
      <c r="W459">
        <f t="shared" si="55"/>
        <v>0</v>
      </c>
    </row>
    <row r="460" spans="1:23" ht="114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8">
        <f t="shared" si="49"/>
        <v>41378.69976851852</v>
      </c>
      <c r="R460" s="18">
        <f t="shared" si="50"/>
        <v>41408.69976851852</v>
      </c>
      <c r="S460">
        <f t="shared" si="51"/>
        <v>2013</v>
      </c>
      <c r="T460">
        <f t="shared" si="52"/>
        <v>4</v>
      </c>
      <c r="U460">
        <f t="shared" si="53"/>
        <v>0</v>
      </c>
      <c r="V460">
        <f t="shared" si="54"/>
        <v>1</v>
      </c>
      <c r="W460">
        <f t="shared" si="55"/>
        <v>0</v>
      </c>
    </row>
    <row r="461" spans="1:23" ht="114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8">
        <f t="shared" si="49"/>
        <v>40800.6403587963</v>
      </c>
      <c r="R461" s="18">
        <f t="shared" si="50"/>
        <v>40860.682025462964</v>
      </c>
      <c r="S461">
        <f t="shared" si="51"/>
        <v>2011</v>
      </c>
      <c r="T461">
        <f t="shared" si="52"/>
        <v>9</v>
      </c>
      <c r="U461">
        <f t="shared" si="53"/>
        <v>0</v>
      </c>
      <c r="V461">
        <f t="shared" si="54"/>
        <v>1</v>
      </c>
      <c r="W461">
        <f t="shared" si="55"/>
        <v>0</v>
      </c>
    </row>
    <row r="462" spans="1:23" ht="71.2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8">
        <f t="shared" si="49"/>
        <v>41759.542534722219</v>
      </c>
      <c r="R462" s="18">
        <f t="shared" si="50"/>
        <v>41791.166666666664</v>
      </c>
      <c r="S462">
        <f t="shared" si="51"/>
        <v>2014</v>
      </c>
      <c r="T462">
        <f t="shared" si="52"/>
        <v>3</v>
      </c>
      <c r="U462">
        <f t="shared" si="53"/>
        <v>0</v>
      </c>
      <c r="V462">
        <f t="shared" si="54"/>
        <v>1</v>
      </c>
      <c r="W462">
        <f t="shared" si="55"/>
        <v>0</v>
      </c>
    </row>
    <row r="463" spans="1:23" ht="128.2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8">
        <f t="shared" si="49"/>
        <v>41407.84684027778</v>
      </c>
      <c r="R463" s="18">
        <f t="shared" si="50"/>
        <v>41427.84684027778</v>
      </c>
      <c r="S463">
        <f t="shared" si="51"/>
        <v>2013</v>
      </c>
      <c r="T463">
        <f t="shared" si="52"/>
        <v>1</v>
      </c>
      <c r="U463">
        <f t="shared" si="53"/>
        <v>0</v>
      </c>
      <c r="V463">
        <f t="shared" si="54"/>
        <v>1</v>
      </c>
      <c r="W463">
        <f t="shared" si="55"/>
        <v>0</v>
      </c>
    </row>
    <row r="464" spans="1:23" ht="114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8">
        <f t="shared" si="49"/>
        <v>40705.126631944448</v>
      </c>
      <c r="R464" s="18">
        <f t="shared" si="50"/>
        <v>40765.12663194444</v>
      </c>
      <c r="S464">
        <f t="shared" si="51"/>
        <v>2011</v>
      </c>
      <c r="T464">
        <f t="shared" si="52"/>
        <v>12</v>
      </c>
      <c r="U464">
        <f t="shared" si="53"/>
        <v>0</v>
      </c>
      <c r="V464">
        <f t="shared" si="54"/>
        <v>1</v>
      </c>
      <c r="W464">
        <f t="shared" si="55"/>
        <v>0</v>
      </c>
    </row>
    <row r="465" spans="1:23" ht="114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8">
        <f t="shared" si="49"/>
        <v>40750.710104166668</v>
      </c>
      <c r="R465" s="18">
        <f t="shared" si="50"/>
        <v>40810.710104166668</v>
      </c>
      <c r="S465">
        <f t="shared" si="51"/>
        <v>2011</v>
      </c>
      <c r="T465">
        <f t="shared" si="52"/>
        <v>12</v>
      </c>
      <c r="U465">
        <f t="shared" si="53"/>
        <v>0</v>
      </c>
      <c r="V465">
        <f t="shared" si="54"/>
        <v>1</v>
      </c>
      <c r="W465">
        <f t="shared" si="55"/>
        <v>0</v>
      </c>
    </row>
    <row r="466" spans="1:23" ht="85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8">
        <f t="shared" si="49"/>
        <v>42488.848784722228</v>
      </c>
      <c r="R466" s="18">
        <f t="shared" si="50"/>
        <v>42508.84878472222</v>
      </c>
      <c r="S466">
        <f t="shared" si="51"/>
        <v>2016</v>
      </c>
      <c r="T466">
        <f t="shared" si="52"/>
        <v>2</v>
      </c>
      <c r="U466">
        <f t="shared" si="53"/>
        <v>0</v>
      </c>
      <c r="V466">
        <f t="shared" si="54"/>
        <v>1</v>
      </c>
      <c r="W466">
        <f t="shared" si="55"/>
        <v>0</v>
      </c>
    </row>
    <row r="467" spans="1:23" ht="42.75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8">
        <f t="shared" si="49"/>
        <v>41801.120069444441</v>
      </c>
      <c r="R467" s="18">
        <f t="shared" si="50"/>
        <v>41817.120069444441</v>
      </c>
      <c r="S467">
        <f t="shared" si="51"/>
        <v>2014</v>
      </c>
      <c r="T467">
        <f t="shared" si="52"/>
        <v>1</v>
      </c>
      <c r="U467">
        <f t="shared" si="53"/>
        <v>0</v>
      </c>
      <c r="V467">
        <f t="shared" si="54"/>
        <v>1</v>
      </c>
      <c r="W467">
        <f t="shared" si="55"/>
        <v>0</v>
      </c>
    </row>
    <row r="468" spans="1:23" ht="128.2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8">
        <f t="shared" si="49"/>
        <v>41129.942870370374</v>
      </c>
      <c r="R468" s="18">
        <f t="shared" si="50"/>
        <v>41159.942870370374</v>
      </c>
      <c r="S468">
        <f t="shared" si="51"/>
        <v>2012</v>
      </c>
      <c r="T468">
        <f t="shared" si="52"/>
        <v>4</v>
      </c>
      <c r="U468">
        <f t="shared" si="53"/>
        <v>0</v>
      </c>
      <c r="V468">
        <f t="shared" si="54"/>
        <v>1</v>
      </c>
      <c r="W468">
        <f t="shared" si="55"/>
        <v>0</v>
      </c>
    </row>
    <row r="469" spans="1:23" ht="128.2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8">
        <f t="shared" si="49"/>
        <v>41135.679791666669</v>
      </c>
      <c r="R469" s="18">
        <f t="shared" si="50"/>
        <v>41180.679791666669</v>
      </c>
      <c r="S469">
        <f t="shared" si="51"/>
        <v>2012</v>
      </c>
      <c r="T469">
        <f t="shared" si="52"/>
        <v>6</v>
      </c>
      <c r="U469">
        <f t="shared" si="53"/>
        <v>0</v>
      </c>
      <c r="V469">
        <f t="shared" si="54"/>
        <v>1</v>
      </c>
      <c r="W469">
        <f t="shared" si="55"/>
        <v>0</v>
      </c>
    </row>
    <row r="470" spans="1:23" ht="128.2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8">
        <f t="shared" si="49"/>
        <v>41041.167627314811</v>
      </c>
      <c r="R470" s="18">
        <f t="shared" si="50"/>
        <v>41101.160474537035</v>
      </c>
      <c r="S470">
        <f t="shared" si="51"/>
        <v>2012</v>
      </c>
      <c r="T470">
        <f t="shared" si="52"/>
        <v>3</v>
      </c>
      <c r="U470">
        <f t="shared" si="53"/>
        <v>0</v>
      </c>
      <c r="V470">
        <f t="shared" si="54"/>
        <v>1</v>
      </c>
      <c r="W470">
        <f t="shared" si="55"/>
        <v>0</v>
      </c>
    </row>
    <row r="471" spans="1:23" ht="71.2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8">
        <f t="shared" si="49"/>
        <v>41827.989861111113</v>
      </c>
      <c r="R471" s="18">
        <f t="shared" si="50"/>
        <v>41887.989861111113</v>
      </c>
      <c r="S471">
        <f t="shared" si="51"/>
        <v>2014</v>
      </c>
      <c r="T471">
        <f t="shared" si="52"/>
        <v>3</v>
      </c>
      <c r="U471">
        <f t="shared" si="53"/>
        <v>0</v>
      </c>
      <c r="V471">
        <f t="shared" si="54"/>
        <v>1</v>
      </c>
      <c r="W471">
        <f t="shared" si="55"/>
        <v>0</v>
      </c>
    </row>
    <row r="472" spans="1:23" ht="128.2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8">
        <f t="shared" si="49"/>
        <v>41605.167696759258</v>
      </c>
      <c r="R472" s="18">
        <f t="shared" si="50"/>
        <v>41655.166666666664</v>
      </c>
      <c r="S472">
        <f t="shared" si="51"/>
        <v>2013</v>
      </c>
      <c r="T472">
        <f t="shared" si="52"/>
        <v>3</v>
      </c>
      <c r="U472">
        <f t="shared" si="53"/>
        <v>0</v>
      </c>
      <c r="V472">
        <f t="shared" si="54"/>
        <v>1</v>
      </c>
      <c r="W472">
        <f t="shared" si="55"/>
        <v>0</v>
      </c>
    </row>
    <row r="473" spans="1:23" ht="114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8">
        <f t="shared" si="49"/>
        <v>41703.721979166665</v>
      </c>
      <c r="R473" s="18">
        <f t="shared" si="50"/>
        <v>41748.680312500001</v>
      </c>
      <c r="S473">
        <f t="shared" si="51"/>
        <v>2014</v>
      </c>
      <c r="T473">
        <f t="shared" si="52"/>
        <v>12</v>
      </c>
      <c r="U473">
        <f t="shared" si="53"/>
        <v>0</v>
      </c>
      <c r="V473">
        <f t="shared" si="54"/>
        <v>1</v>
      </c>
      <c r="W473">
        <f t="shared" si="55"/>
        <v>0</v>
      </c>
    </row>
    <row r="474" spans="1:23" ht="114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8">
        <f t="shared" si="49"/>
        <v>41844.922662037039</v>
      </c>
      <c r="R474" s="18">
        <f t="shared" si="50"/>
        <v>41874.922662037039</v>
      </c>
      <c r="S474">
        <f t="shared" si="51"/>
        <v>2014</v>
      </c>
      <c r="T474">
        <f t="shared" si="52"/>
        <v>1</v>
      </c>
      <c r="U474">
        <f t="shared" si="53"/>
        <v>0</v>
      </c>
      <c r="V474">
        <f t="shared" si="54"/>
        <v>1</v>
      </c>
      <c r="W474">
        <f t="shared" si="55"/>
        <v>0</v>
      </c>
    </row>
    <row r="475" spans="1:23" ht="114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8">
        <f t="shared" si="49"/>
        <v>41869.698136574072</v>
      </c>
      <c r="R475" s="18">
        <f t="shared" si="50"/>
        <v>41899.698136574072</v>
      </c>
      <c r="S475">
        <f t="shared" si="51"/>
        <v>2014</v>
      </c>
      <c r="T475">
        <f t="shared" si="52"/>
        <v>8</v>
      </c>
      <c r="U475">
        <f t="shared" si="53"/>
        <v>0</v>
      </c>
      <c r="V475">
        <f t="shared" si="54"/>
        <v>1</v>
      </c>
      <c r="W475">
        <f t="shared" si="55"/>
        <v>0</v>
      </c>
    </row>
    <row r="476" spans="1:23" ht="114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8">
        <f t="shared" si="49"/>
        <v>42753.329039351855</v>
      </c>
      <c r="R476" s="18">
        <f t="shared" si="50"/>
        <v>42783.329039351855</v>
      </c>
      <c r="S476">
        <f t="shared" si="51"/>
        <v>2017</v>
      </c>
      <c r="T476">
        <f t="shared" si="52"/>
        <v>2</v>
      </c>
      <c r="U476">
        <f t="shared" si="53"/>
        <v>0</v>
      </c>
      <c r="V476">
        <f t="shared" si="54"/>
        <v>1</v>
      </c>
      <c r="W476">
        <f t="shared" si="55"/>
        <v>0</v>
      </c>
    </row>
    <row r="477" spans="1:23" ht="114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8">
        <f t="shared" si="49"/>
        <v>42100.086145833338</v>
      </c>
      <c r="R477" s="18">
        <f t="shared" si="50"/>
        <v>42130.086145833338</v>
      </c>
      <c r="S477">
        <f t="shared" si="51"/>
        <v>2015</v>
      </c>
      <c r="T477">
        <f t="shared" si="52"/>
        <v>2</v>
      </c>
      <c r="U477">
        <f t="shared" si="53"/>
        <v>0</v>
      </c>
      <c r="V477">
        <f t="shared" si="54"/>
        <v>1</v>
      </c>
      <c r="W477">
        <f t="shared" si="55"/>
        <v>0</v>
      </c>
    </row>
    <row r="478" spans="1:23" ht="42.7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8">
        <f t="shared" si="49"/>
        <v>41757.975011574075</v>
      </c>
      <c r="R478" s="18">
        <f t="shared" si="50"/>
        <v>41793.165972222225</v>
      </c>
      <c r="S478">
        <f t="shared" si="51"/>
        <v>2014</v>
      </c>
      <c r="T478">
        <f t="shared" si="52"/>
        <v>12</v>
      </c>
      <c r="U478">
        <f t="shared" si="53"/>
        <v>0</v>
      </c>
      <c r="V478">
        <f t="shared" si="54"/>
        <v>1</v>
      </c>
      <c r="W478">
        <f t="shared" si="55"/>
        <v>0</v>
      </c>
    </row>
    <row r="479" spans="1:23" ht="114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8">
        <f t="shared" si="49"/>
        <v>40987.83488425926</v>
      </c>
      <c r="R479" s="18">
        <f t="shared" si="50"/>
        <v>41047.83488425926</v>
      </c>
      <c r="S479">
        <f t="shared" si="51"/>
        <v>2012</v>
      </c>
      <c r="T479">
        <f t="shared" si="52"/>
        <v>2</v>
      </c>
      <c r="U479">
        <f t="shared" si="53"/>
        <v>0</v>
      </c>
      <c r="V479">
        <f t="shared" si="54"/>
        <v>1</v>
      </c>
      <c r="W479">
        <f t="shared" si="55"/>
        <v>0</v>
      </c>
    </row>
    <row r="480" spans="1:23" ht="114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8">
        <f t="shared" si="49"/>
        <v>42065.910983796297</v>
      </c>
      <c r="R480" s="18">
        <f t="shared" si="50"/>
        <v>42095.869317129633</v>
      </c>
      <c r="S480">
        <f t="shared" si="51"/>
        <v>2015</v>
      </c>
      <c r="T480">
        <f t="shared" si="52"/>
        <v>4</v>
      </c>
      <c r="U480">
        <f t="shared" si="53"/>
        <v>0</v>
      </c>
      <c r="V480">
        <f t="shared" si="54"/>
        <v>1</v>
      </c>
      <c r="W480">
        <f t="shared" si="55"/>
        <v>0</v>
      </c>
    </row>
    <row r="481" spans="1:23" ht="114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8">
        <f t="shared" si="49"/>
        <v>41904.407812500001</v>
      </c>
      <c r="R481" s="18">
        <f t="shared" si="50"/>
        <v>41964.449479166666</v>
      </c>
      <c r="S481">
        <f t="shared" si="51"/>
        <v>2014</v>
      </c>
      <c r="T481">
        <f t="shared" si="52"/>
        <v>5</v>
      </c>
      <c r="U481">
        <f t="shared" si="53"/>
        <v>0</v>
      </c>
      <c r="V481">
        <f t="shared" si="54"/>
        <v>1</v>
      </c>
      <c r="W481">
        <f t="shared" si="55"/>
        <v>0</v>
      </c>
    </row>
    <row r="482" spans="1:23" ht="99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8">
        <f t="shared" si="49"/>
        <v>41465.500173611108</v>
      </c>
      <c r="R482" s="18">
        <f t="shared" si="50"/>
        <v>41495.500173611115</v>
      </c>
      <c r="S482">
        <f t="shared" si="51"/>
        <v>2013</v>
      </c>
      <c r="T482">
        <f t="shared" si="52"/>
        <v>10</v>
      </c>
      <c r="U482">
        <f t="shared" si="53"/>
        <v>0</v>
      </c>
      <c r="V482">
        <f t="shared" si="54"/>
        <v>1</v>
      </c>
      <c r="W482">
        <f t="shared" si="55"/>
        <v>0</v>
      </c>
    </row>
    <row r="483" spans="1:23" ht="114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8">
        <f t="shared" si="49"/>
        <v>41162.672326388885</v>
      </c>
      <c r="R483" s="18">
        <f t="shared" si="50"/>
        <v>41192.672326388885</v>
      </c>
      <c r="S483">
        <f t="shared" si="51"/>
        <v>2012</v>
      </c>
      <c r="T483">
        <f t="shared" si="52"/>
        <v>8</v>
      </c>
      <c r="U483">
        <f t="shared" si="53"/>
        <v>0</v>
      </c>
      <c r="V483">
        <f t="shared" si="54"/>
        <v>1</v>
      </c>
      <c r="W483">
        <f t="shared" si="55"/>
        <v>0</v>
      </c>
    </row>
    <row r="484" spans="1:23" ht="99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8">
        <f t="shared" si="49"/>
        <v>42447.896875000006</v>
      </c>
      <c r="R484" s="18">
        <f t="shared" si="50"/>
        <v>42474.606944444444</v>
      </c>
      <c r="S484">
        <f t="shared" si="51"/>
        <v>2016</v>
      </c>
      <c r="T484">
        <f t="shared" si="52"/>
        <v>4</v>
      </c>
      <c r="U484">
        <f t="shared" si="53"/>
        <v>0</v>
      </c>
      <c r="V484">
        <f t="shared" si="54"/>
        <v>1</v>
      </c>
      <c r="W484">
        <f t="shared" si="55"/>
        <v>0</v>
      </c>
    </row>
    <row r="485" spans="1:23" ht="128.2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8">
        <f t="shared" si="49"/>
        <v>41243.197592592594</v>
      </c>
      <c r="R485" s="18">
        <f t="shared" si="50"/>
        <v>41303.197592592594</v>
      </c>
      <c r="S485">
        <f t="shared" si="51"/>
        <v>2012</v>
      </c>
      <c r="T485">
        <f t="shared" si="52"/>
        <v>5</v>
      </c>
      <c r="U485">
        <f t="shared" si="53"/>
        <v>0</v>
      </c>
      <c r="V485">
        <f t="shared" si="54"/>
        <v>1</v>
      </c>
      <c r="W485">
        <f t="shared" si="55"/>
        <v>0</v>
      </c>
    </row>
    <row r="486" spans="1:23" ht="128.25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8">
        <f t="shared" si="49"/>
        <v>42272.93949074074</v>
      </c>
      <c r="R486" s="18">
        <f t="shared" si="50"/>
        <v>42313.981157407412</v>
      </c>
      <c r="S486">
        <f t="shared" si="51"/>
        <v>2015</v>
      </c>
      <c r="T486">
        <f t="shared" si="52"/>
        <v>12</v>
      </c>
      <c r="U486">
        <f t="shared" si="53"/>
        <v>0</v>
      </c>
      <c r="V486">
        <f t="shared" si="54"/>
        <v>1</v>
      </c>
      <c r="W486">
        <f t="shared" si="55"/>
        <v>0</v>
      </c>
    </row>
    <row r="487" spans="1:23" ht="85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8">
        <f t="shared" si="49"/>
        <v>41381.50577546296</v>
      </c>
      <c r="R487" s="18">
        <f t="shared" si="50"/>
        <v>41411.505775462967</v>
      </c>
      <c r="S487">
        <f t="shared" si="51"/>
        <v>2013</v>
      </c>
      <c r="T487">
        <f t="shared" si="52"/>
        <v>9</v>
      </c>
      <c r="U487">
        <f t="shared" si="53"/>
        <v>0</v>
      </c>
      <c r="V487">
        <f t="shared" si="54"/>
        <v>1</v>
      </c>
      <c r="W487">
        <f t="shared" si="55"/>
        <v>0</v>
      </c>
    </row>
    <row r="488" spans="1:23" ht="114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8">
        <f t="shared" si="49"/>
        <v>41761.94258101852</v>
      </c>
      <c r="R488" s="18">
        <f t="shared" si="50"/>
        <v>41791.94258101852</v>
      </c>
      <c r="S488">
        <f t="shared" si="51"/>
        <v>2014</v>
      </c>
      <c r="T488">
        <f t="shared" si="52"/>
        <v>12</v>
      </c>
      <c r="U488">
        <f t="shared" si="53"/>
        <v>0</v>
      </c>
      <c r="V488">
        <f t="shared" si="54"/>
        <v>1</v>
      </c>
      <c r="W488">
        <f t="shared" si="55"/>
        <v>0</v>
      </c>
    </row>
    <row r="489" spans="1:23" ht="114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8">
        <f t="shared" si="49"/>
        <v>42669.594837962963</v>
      </c>
      <c r="R489" s="18">
        <f t="shared" si="50"/>
        <v>42729.636504629627</v>
      </c>
      <c r="S489">
        <f t="shared" si="51"/>
        <v>2016</v>
      </c>
      <c r="T489">
        <f t="shared" si="52"/>
        <v>12</v>
      </c>
      <c r="U489">
        <f t="shared" si="53"/>
        <v>0</v>
      </c>
      <c r="V489">
        <f t="shared" si="54"/>
        <v>1</v>
      </c>
      <c r="W489">
        <f t="shared" si="55"/>
        <v>0</v>
      </c>
    </row>
    <row r="490" spans="1:23" ht="85.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8">
        <f t="shared" si="49"/>
        <v>42714.054398148146</v>
      </c>
      <c r="R490" s="18">
        <f t="shared" si="50"/>
        <v>42744.054398148146</v>
      </c>
      <c r="S490">
        <f t="shared" si="51"/>
        <v>2016</v>
      </c>
      <c r="T490">
        <f t="shared" si="52"/>
        <v>4</v>
      </c>
      <c r="U490">
        <f t="shared" si="53"/>
        <v>0</v>
      </c>
      <c r="V490">
        <f t="shared" si="54"/>
        <v>1</v>
      </c>
      <c r="W490">
        <f t="shared" si="55"/>
        <v>0</v>
      </c>
    </row>
    <row r="491" spans="1:23" ht="128.2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8">
        <f t="shared" si="49"/>
        <v>40882.481666666667</v>
      </c>
      <c r="R491" s="18">
        <f t="shared" si="50"/>
        <v>40913.481249999997</v>
      </c>
      <c r="S491">
        <f t="shared" si="51"/>
        <v>2011</v>
      </c>
      <c r="T491">
        <f t="shared" si="52"/>
        <v>12</v>
      </c>
      <c r="U491">
        <f t="shared" si="53"/>
        <v>0</v>
      </c>
      <c r="V491">
        <f t="shared" si="54"/>
        <v>1</v>
      </c>
      <c r="W491">
        <f t="shared" si="55"/>
        <v>0</v>
      </c>
    </row>
    <row r="492" spans="1:23" ht="28.5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8">
        <f t="shared" si="49"/>
        <v>41113.968576388892</v>
      </c>
      <c r="R492" s="18">
        <f t="shared" si="50"/>
        <v>41143.968576388885</v>
      </c>
      <c r="S492">
        <f t="shared" si="51"/>
        <v>2012</v>
      </c>
      <c r="T492">
        <f t="shared" si="52"/>
        <v>2</v>
      </c>
      <c r="U492">
        <f t="shared" si="53"/>
        <v>0</v>
      </c>
      <c r="V492">
        <f t="shared" si="54"/>
        <v>1</v>
      </c>
      <c r="W492">
        <f t="shared" si="55"/>
        <v>0</v>
      </c>
    </row>
    <row r="493" spans="1:23" ht="114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8">
        <f t="shared" si="49"/>
        <v>42366.982627314821</v>
      </c>
      <c r="R493" s="18">
        <f t="shared" si="50"/>
        <v>42396.982627314814</v>
      </c>
      <c r="S493">
        <f t="shared" si="51"/>
        <v>2015</v>
      </c>
      <c r="T493">
        <f t="shared" si="52"/>
        <v>4</v>
      </c>
      <c r="U493">
        <f t="shared" si="53"/>
        <v>0</v>
      </c>
      <c r="V493">
        <f t="shared" si="54"/>
        <v>1</v>
      </c>
      <c r="W493">
        <f t="shared" si="55"/>
        <v>0</v>
      </c>
    </row>
    <row r="494" spans="1:23" ht="114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8">
        <f t="shared" si="49"/>
        <v>42596.03506944445</v>
      </c>
      <c r="R494" s="18">
        <f t="shared" si="50"/>
        <v>42656.03506944445</v>
      </c>
      <c r="S494">
        <f t="shared" si="51"/>
        <v>2016</v>
      </c>
      <c r="T494">
        <f t="shared" si="52"/>
        <v>12</v>
      </c>
      <c r="U494">
        <f t="shared" si="53"/>
        <v>0</v>
      </c>
      <c r="V494">
        <f t="shared" si="54"/>
        <v>1</v>
      </c>
      <c r="W494">
        <f t="shared" si="55"/>
        <v>0</v>
      </c>
    </row>
    <row r="495" spans="1:23" ht="114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8">
        <f t="shared" si="49"/>
        <v>42114.726134259254</v>
      </c>
      <c r="R495" s="18">
        <f t="shared" si="50"/>
        <v>42144.726134259261</v>
      </c>
      <c r="S495">
        <f t="shared" si="51"/>
        <v>2015</v>
      </c>
      <c r="T495">
        <f t="shared" si="52"/>
        <v>8</v>
      </c>
      <c r="U495">
        <f t="shared" si="53"/>
        <v>0</v>
      </c>
      <c r="V495">
        <f t="shared" si="54"/>
        <v>1</v>
      </c>
      <c r="W495">
        <f t="shared" si="55"/>
        <v>0</v>
      </c>
    </row>
    <row r="496" spans="1:23" ht="114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8">
        <f t="shared" si="49"/>
        <v>41799.830613425926</v>
      </c>
      <c r="R496" s="18">
        <f t="shared" si="50"/>
        <v>41823.125</v>
      </c>
      <c r="S496">
        <f t="shared" si="51"/>
        <v>2014</v>
      </c>
      <c r="T496">
        <f t="shared" si="52"/>
        <v>6</v>
      </c>
      <c r="U496">
        <f t="shared" si="53"/>
        <v>0</v>
      </c>
      <c r="V496">
        <f t="shared" si="54"/>
        <v>1</v>
      </c>
      <c r="W496">
        <f t="shared" si="55"/>
        <v>0</v>
      </c>
    </row>
    <row r="497" spans="1:23" ht="114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8">
        <f t="shared" si="49"/>
        <v>42171.827604166669</v>
      </c>
      <c r="R497" s="18">
        <f t="shared" si="50"/>
        <v>42201.827604166669</v>
      </c>
      <c r="S497">
        <f t="shared" si="51"/>
        <v>2015</v>
      </c>
      <c r="T497">
        <f t="shared" si="52"/>
        <v>3</v>
      </c>
      <c r="U497">
        <f t="shared" si="53"/>
        <v>0</v>
      </c>
      <c r="V497">
        <f t="shared" si="54"/>
        <v>1</v>
      </c>
      <c r="W497">
        <f t="shared" si="55"/>
        <v>0</v>
      </c>
    </row>
    <row r="498" spans="1:23" ht="99.7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8">
        <f t="shared" si="49"/>
        <v>41620.93141203704</v>
      </c>
      <c r="R498" s="18">
        <f t="shared" si="50"/>
        <v>41680.93141203704</v>
      </c>
      <c r="S498">
        <f t="shared" si="51"/>
        <v>2013</v>
      </c>
      <c r="T498">
        <f t="shared" si="52"/>
        <v>12</v>
      </c>
      <c r="U498">
        <f t="shared" si="53"/>
        <v>0</v>
      </c>
      <c r="V498">
        <f t="shared" si="54"/>
        <v>1</v>
      </c>
      <c r="W498">
        <f t="shared" si="55"/>
        <v>0</v>
      </c>
    </row>
    <row r="499" spans="1:23" ht="42.75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8">
        <f t="shared" si="49"/>
        <v>41945.037789351853</v>
      </c>
      <c r="R499" s="18">
        <f t="shared" si="50"/>
        <v>41998.208333333328</v>
      </c>
      <c r="S499">
        <f t="shared" si="51"/>
        <v>2014</v>
      </c>
      <c r="T499">
        <f t="shared" si="52"/>
        <v>2</v>
      </c>
      <c r="U499">
        <f t="shared" si="53"/>
        <v>0</v>
      </c>
      <c r="V499">
        <f t="shared" si="54"/>
        <v>1</v>
      </c>
      <c r="W499">
        <f t="shared" si="55"/>
        <v>0</v>
      </c>
    </row>
    <row r="500" spans="1:23" ht="128.2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8">
        <f t="shared" si="49"/>
        <v>40858.762141203704</v>
      </c>
      <c r="R500" s="18">
        <f t="shared" si="50"/>
        <v>40900.762141203704</v>
      </c>
      <c r="S500">
        <f t="shared" si="51"/>
        <v>2011</v>
      </c>
      <c r="T500">
        <f t="shared" si="52"/>
        <v>12</v>
      </c>
      <c r="U500">
        <f t="shared" si="53"/>
        <v>0</v>
      </c>
      <c r="V500">
        <f t="shared" si="54"/>
        <v>1</v>
      </c>
      <c r="W500">
        <f t="shared" si="55"/>
        <v>0</v>
      </c>
    </row>
    <row r="501" spans="1:23" ht="114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8">
        <f t="shared" si="49"/>
        <v>40043.895462962959</v>
      </c>
      <c r="R501" s="18">
        <f t="shared" si="50"/>
        <v>40098.874305555553</v>
      </c>
      <c r="S501">
        <f t="shared" si="51"/>
        <v>2009</v>
      </c>
      <c r="T501">
        <f t="shared" si="52"/>
        <v>6</v>
      </c>
      <c r="U501">
        <f t="shared" si="53"/>
        <v>0</v>
      </c>
      <c r="V501">
        <f t="shared" si="54"/>
        <v>1</v>
      </c>
      <c r="W501">
        <f t="shared" si="55"/>
        <v>0</v>
      </c>
    </row>
    <row r="502" spans="1:23" ht="128.25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8">
        <f t="shared" si="49"/>
        <v>40247.886006944449</v>
      </c>
      <c r="R502" s="18">
        <f t="shared" si="50"/>
        <v>40306.927777777775</v>
      </c>
      <c r="S502">
        <f t="shared" si="51"/>
        <v>2010</v>
      </c>
      <c r="T502">
        <f t="shared" si="52"/>
        <v>3</v>
      </c>
      <c r="U502">
        <f t="shared" si="53"/>
        <v>0</v>
      </c>
      <c r="V502">
        <f t="shared" si="54"/>
        <v>1</v>
      </c>
      <c r="W502">
        <f t="shared" si="55"/>
        <v>0</v>
      </c>
    </row>
    <row r="503" spans="1:23" ht="128.2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8">
        <f t="shared" si="49"/>
        <v>40703.234386574077</v>
      </c>
      <c r="R503" s="18">
        <f t="shared" si="50"/>
        <v>40733.234386574077</v>
      </c>
      <c r="S503">
        <f t="shared" si="51"/>
        <v>2011</v>
      </c>
      <c r="T503">
        <f t="shared" si="52"/>
        <v>4</v>
      </c>
      <c r="U503">
        <f t="shared" si="53"/>
        <v>0</v>
      </c>
      <c r="V503">
        <f t="shared" si="54"/>
        <v>1</v>
      </c>
      <c r="W503">
        <f t="shared" si="55"/>
        <v>0</v>
      </c>
    </row>
    <row r="504" spans="1:23" ht="128.2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8">
        <f t="shared" si="49"/>
        <v>40956.553530092591</v>
      </c>
      <c r="R504" s="18">
        <f t="shared" si="50"/>
        <v>40986.511863425927</v>
      </c>
      <c r="S504">
        <f t="shared" si="51"/>
        <v>2012</v>
      </c>
      <c r="T504">
        <f t="shared" si="52"/>
        <v>6</v>
      </c>
      <c r="U504">
        <f t="shared" si="53"/>
        <v>0</v>
      </c>
      <c r="V504">
        <f t="shared" si="54"/>
        <v>1</v>
      </c>
      <c r="W504">
        <f t="shared" si="55"/>
        <v>0</v>
      </c>
    </row>
    <row r="505" spans="1:23" ht="114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8">
        <f t="shared" si="49"/>
        <v>41991.526655092588</v>
      </c>
      <c r="R505" s="18">
        <f t="shared" si="50"/>
        <v>42021.526655092588</v>
      </c>
      <c r="S505">
        <f t="shared" si="51"/>
        <v>2014</v>
      </c>
      <c r="T505">
        <f t="shared" si="52"/>
        <v>3</v>
      </c>
      <c r="U505">
        <f t="shared" si="53"/>
        <v>0</v>
      </c>
      <c r="V505">
        <f t="shared" si="54"/>
        <v>1</v>
      </c>
      <c r="W505">
        <f t="shared" si="55"/>
        <v>0</v>
      </c>
    </row>
    <row r="506" spans="1:23" ht="128.2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8">
        <f t="shared" si="49"/>
        <v>40949.98364583333</v>
      </c>
      <c r="R506" s="18">
        <f t="shared" si="50"/>
        <v>41009.941979166666</v>
      </c>
      <c r="S506">
        <f t="shared" si="51"/>
        <v>2012</v>
      </c>
      <c r="T506">
        <f t="shared" si="52"/>
        <v>6</v>
      </c>
      <c r="U506">
        <f t="shared" si="53"/>
        <v>0</v>
      </c>
      <c r="V506">
        <f t="shared" si="54"/>
        <v>1</v>
      </c>
      <c r="W506">
        <f t="shared" si="55"/>
        <v>0</v>
      </c>
    </row>
    <row r="507" spans="1:23" ht="114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8">
        <f t="shared" si="49"/>
        <v>42318.098217592589</v>
      </c>
      <c r="R507" s="18">
        <f t="shared" si="50"/>
        <v>42363.098217592589</v>
      </c>
      <c r="S507">
        <f t="shared" si="51"/>
        <v>2015</v>
      </c>
      <c r="T507">
        <f t="shared" si="52"/>
        <v>4</v>
      </c>
      <c r="U507">
        <f t="shared" si="53"/>
        <v>0</v>
      </c>
      <c r="V507">
        <f t="shared" si="54"/>
        <v>1</v>
      </c>
      <c r="W507">
        <f t="shared" si="55"/>
        <v>0</v>
      </c>
    </row>
    <row r="508" spans="1:23" ht="99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8">
        <f t="shared" si="49"/>
        <v>41466.552314814813</v>
      </c>
      <c r="R508" s="18">
        <f t="shared" si="50"/>
        <v>41496.552314814813</v>
      </c>
      <c r="S508">
        <f t="shared" si="51"/>
        <v>2013</v>
      </c>
      <c r="T508">
        <f t="shared" si="52"/>
        <v>12</v>
      </c>
      <c r="U508">
        <f t="shared" si="53"/>
        <v>0</v>
      </c>
      <c r="V508">
        <f t="shared" si="54"/>
        <v>1</v>
      </c>
      <c r="W508">
        <f t="shared" si="55"/>
        <v>0</v>
      </c>
    </row>
    <row r="509" spans="1:23" ht="114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8">
        <f t="shared" si="49"/>
        <v>41156.958993055552</v>
      </c>
      <c r="R509" s="18">
        <f t="shared" si="50"/>
        <v>41201.958993055552</v>
      </c>
      <c r="S509">
        <f t="shared" si="51"/>
        <v>2012</v>
      </c>
      <c r="T509">
        <f t="shared" si="52"/>
        <v>6</v>
      </c>
      <c r="U509">
        <f t="shared" si="53"/>
        <v>0</v>
      </c>
      <c r="V509">
        <f t="shared" si="54"/>
        <v>1</v>
      </c>
      <c r="W509">
        <f t="shared" si="55"/>
        <v>0</v>
      </c>
    </row>
    <row r="510" spans="1:23" ht="114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8">
        <f t="shared" si="49"/>
        <v>40995.024317129632</v>
      </c>
      <c r="R510" s="18">
        <f t="shared" si="50"/>
        <v>41054.593055555553</v>
      </c>
      <c r="S510">
        <f t="shared" si="51"/>
        <v>2012</v>
      </c>
      <c r="T510">
        <f t="shared" si="52"/>
        <v>12</v>
      </c>
      <c r="U510">
        <f t="shared" si="53"/>
        <v>0</v>
      </c>
      <c r="V510">
        <f t="shared" si="54"/>
        <v>1</v>
      </c>
      <c r="W510">
        <f t="shared" si="55"/>
        <v>0</v>
      </c>
    </row>
    <row r="511" spans="1:23" ht="99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8">
        <f t="shared" si="49"/>
        <v>42153.631597222222</v>
      </c>
      <c r="R511" s="18">
        <f t="shared" si="50"/>
        <v>42183.631597222222</v>
      </c>
      <c r="S511">
        <f t="shared" si="51"/>
        <v>2015</v>
      </c>
      <c r="T511">
        <f t="shared" si="52"/>
        <v>3</v>
      </c>
      <c r="U511">
        <f t="shared" si="53"/>
        <v>0</v>
      </c>
      <c r="V511">
        <f t="shared" si="54"/>
        <v>1</v>
      </c>
      <c r="W511">
        <f t="shared" si="55"/>
        <v>0</v>
      </c>
    </row>
    <row r="512" spans="1:23" ht="114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8">
        <f t="shared" si="49"/>
        <v>42400.176377314812</v>
      </c>
      <c r="R512" s="18">
        <f t="shared" si="50"/>
        <v>42430.176377314812</v>
      </c>
      <c r="S512">
        <f t="shared" si="51"/>
        <v>2016</v>
      </c>
      <c r="T512">
        <f t="shared" si="52"/>
        <v>4</v>
      </c>
      <c r="U512">
        <f t="shared" si="53"/>
        <v>0</v>
      </c>
      <c r="V512">
        <f t="shared" si="54"/>
        <v>1</v>
      </c>
      <c r="W512">
        <f t="shared" si="55"/>
        <v>0</v>
      </c>
    </row>
    <row r="513" spans="1:23" ht="114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8">
        <f t="shared" si="49"/>
        <v>41340.303032407406</v>
      </c>
      <c r="R513" s="18">
        <f t="shared" si="50"/>
        <v>41370.261365740742</v>
      </c>
      <c r="S513">
        <f t="shared" si="51"/>
        <v>2013</v>
      </c>
      <c r="T513">
        <f t="shared" si="52"/>
        <v>3</v>
      </c>
      <c r="U513">
        <f t="shared" si="53"/>
        <v>0</v>
      </c>
      <c r="V513">
        <f t="shared" si="54"/>
        <v>1</v>
      </c>
      <c r="W513">
        <f t="shared" si="55"/>
        <v>0</v>
      </c>
    </row>
    <row r="514" spans="1:23" ht="128.2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8">
        <f t="shared" si="49"/>
        <v>42649.742210648154</v>
      </c>
      <c r="R514" s="18">
        <f t="shared" si="50"/>
        <v>42694.783877314811</v>
      </c>
      <c r="S514">
        <f t="shared" si="51"/>
        <v>2016</v>
      </c>
      <c r="T514">
        <f t="shared" si="52"/>
        <v>3</v>
      </c>
      <c r="U514">
        <f t="shared" si="53"/>
        <v>0</v>
      </c>
      <c r="V514">
        <f t="shared" si="54"/>
        <v>1</v>
      </c>
      <c r="W514">
        <f t="shared" si="55"/>
        <v>0</v>
      </c>
    </row>
    <row r="515" spans="1:23" ht="85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8">
        <f t="shared" ref="Q515:Q578" si="56">(((J515/60)/60)/24)+DATE(1970,1,1)</f>
        <v>42552.653993055559</v>
      </c>
      <c r="R515" s="18">
        <f t="shared" ref="R515:R578" si="57">(I515/86400)+DATE(1970,1,1)</f>
        <v>42597.291666666672</v>
      </c>
      <c r="S515">
        <f t="shared" ref="S515:S578" si="58">YEAR(Q515)</f>
        <v>2016</v>
      </c>
      <c r="T515">
        <f t="shared" ref="T515:T578" si="59">IF(AND(D515&gt;0,D515&lt;1000),1,IF(AND(D515&gt;=1000,D515&lt;5000),2,IF(AND(D515&gt;=5000,D515&lt;10000),3,IF(AND(D515&gt;=10000,D515&lt;15000),4,IF(AND(D515&gt;=15000,D515&lt;20000),5,IF(AND(D515&gt;=20000,D515&lt;25000),6,IF(AND(D515&gt;=25000,D515&lt;30000),7,IF(AND(D515&gt;=30000,D515&lt;35000),8,IF(AND(D515&gt;=35000,D515&lt;40000),9,IF(AND(D515&gt;=40000,D515&lt;45000),10,IF(AND(D515&gt;=45000,D515&lt;50000),11,IF(AND(D515&gt;=50000),12,0))))))))))))</f>
        <v>12</v>
      </c>
      <c r="U515">
        <f t="shared" ref="U515:U578" si="60">COUNTIF(F515, "SUCCESSFUL")</f>
        <v>0</v>
      </c>
      <c r="V515">
        <f t="shared" ref="V515:V578" si="61">COUNTIF(F515, "FAILED")</f>
        <v>1</v>
      </c>
      <c r="W515">
        <f t="shared" ref="W515:W578" si="62">COUNTIF(F515, "CANCELLED")</f>
        <v>0</v>
      </c>
    </row>
    <row r="516" spans="1:23" ht="114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8">
        <f t="shared" si="56"/>
        <v>41830.613969907405</v>
      </c>
      <c r="R516" s="18">
        <f t="shared" si="57"/>
        <v>41860.613969907405</v>
      </c>
      <c r="S516">
        <f t="shared" si="58"/>
        <v>2014</v>
      </c>
      <c r="T516">
        <f t="shared" si="59"/>
        <v>2</v>
      </c>
      <c r="U516">
        <f t="shared" si="60"/>
        <v>0</v>
      </c>
      <c r="V516">
        <f t="shared" si="61"/>
        <v>1</v>
      </c>
      <c r="W516">
        <f t="shared" si="62"/>
        <v>0</v>
      </c>
    </row>
    <row r="517" spans="1:23" ht="99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8">
        <f t="shared" si="56"/>
        <v>42327.490752314814</v>
      </c>
      <c r="R517" s="18">
        <f t="shared" si="57"/>
        <v>42367.490752314814</v>
      </c>
      <c r="S517">
        <f t="shared" si="58"/>
        <v>2015</v>
      </c>
      <c r="T517">
        <f t="shared" si="59"/>
        <v>12</v>
      </c>
      <c r="U517">
        <f t="shared" si="60"/>
        <v>0</v>
      </c>
      <c r="V517">
        <f t="shared" si="61"/>
        <v>1</v>
      </c>
      <c r="W517">
        <f t="shared" si="62"/>
        <v>0</v>
      </c>
    </row>
    <row r="518" spans="1:23" ht="57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8">
        <f t="shared" si="56"/>
        <v>42091.778703703705</v>
      </c>
      <c r="R518" s="18">
        <f t="shared" si="57"/>
        <v>42151.778703703705</v>
      </c>
      <c r="S518">
        <f t="shared" si="58"/>
        <v>2015</v>
      </c>
      <c r="T518">
        <f t="shared" si="59"/>
        <v>3</v>
      </c>
      <c r="U518">
        <f t="shared" si="60"/>
        <v>0</v>
      </c>
      <c r="V518">
        <f t="shared" si="61"/>
        <v>1</v>
      </c>
      <c r="W518">
        <f t="shared" si="62"/>
        <v>0</v>
      </c>
    </row>
    <row r="519" spans="1:23" ht="114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8">
        <f t="shared" si="56"/>
        <v>42738.615289351852</v>
      </c>
      <c r="R519" s="18">
        <f t="shared" si="57"/>
        <v>42768.615289351852</v>
      </c>
      <c r="S519">
        <f t="shared" si="58"/>
        <v>2017</v>
      </c>
      <c r="T519">
        <f t="shared" si="59"/>
        <v>5</v>
      </c>
      <c r="U519">
        <f t="shared" si="60"/>
        <v>0</v>
      </c>
      <c r="V519">
        <f t="shared" si="61"/>
        <v>1</v>
      </c>
      <c r="W519">
        <f t="shared" si="62"/>
        <v>0</v>
      </c>
    </row>
    <row r="520" spans="1:23" ht="128.2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8">
        <f t="shared" si="56"/>
        <v>42223.616018518514</v>
      </c>
      <c r="R520" s="18">
        <f t="shared" si="57"/>
        <v>42253.615277777775</v>
      </c>
      <c r="S520">
        <f t="shared" si="58"/>
        <v>2015</v>
      </c>
      <c r="T520">
        <f t="shared" si="59"/>
        <v>3</v>
      </c>
      <c r="U520">
        <f t="shared" si="60"/>
        <v>0</v>
      </c>
      <c r="V520">
        <f t="shared" si="61"/>
        <v>1</v>
      </c>
      <c r="W520">
        <f t="shared" si="62"/>
        <v>0</v>
      </c>
    </row>
    <row r="521" spans="1:23" ht="114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8">
        <f t="shared" si="56"/>
        <v>41218.391446759262</v>
      </c>
      <c r="R521" s="18">
        <f t="shared" si="57"/>
        <v>41248.391446759255</v>
      </c>
      <c r="S521">
        <f t="shared" si="58"/>
        <v>2012</v>
      </c>
      <c r="T521">
        <f t="shared" si="59"/>
        <v>4</v>
      </c>
      <c r="U521">
        <f t="shared" si="60"/>
        <v>0</v>
      </c>
      <c r="V521">
        <f t="shared" si="61"/>
        <v>1</v>
      </c>
      <c r="W521">
        <f t="shared" si="62"/>
        <v>0</v>
      </c>
    </row>
    <row r="522" spans="1:23" ht="114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8">
        <f t="shared" si="56"/>
        <v>42318.702094907407</v>
      </c>
      <c r="R522" s="18">
        <f t="shared" si="57"/>
        <v>42348.702094907407</v>
      </c>
      <c r="S522">
        <f t="shared" si="58"/>
        <v>2015</v>
      </c>
      <c r="T522">
        <f t="shared" si="59"/>
        <v>3</v>
      </c>
      <c r="U522">
        <f t="shared" si="60"/>
        <v>1</v>
      </c>
      <c r="V522">
        <f t="shared" si="61"/>
        <v>0</v>
      </c>
      <c r="W522">
        <f t="shared" si="62"/>
        <v>0</v>
      </c>
    </row>
    <row r="523" spans="1:23" ht="114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8">
        <f t="shared" si="56"/>
        <v>42646.092812499999</v>
      </c>
      <c r="R523" s="18">
        <f t="shared" si="57"/>
        <v>42675.207638888889</v>
      </c>
      <c r="S523">
        <f t="shared" si="58"/>
        <v>2016</v>
      </c>
      <c r="T523">
        <f t="shared" si="59"/>
        <v>3</v>
      </c>
      <c r="U523">
        <f t="shared" si="60"/>
        <v>1</v>
      </c>
      <c r="V523">
        <f t="shared" si="61"/>
        <v>0</v>
      </c>
      <c r="W523">
        <f t="shared" si="62"/>
        <v>0</v>
      </c>
    </row>
    <row r="524" spans="1:23" ht="99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8">
        <f t="shared" si="56"/>
        <v>42430.040798611109</v>
      </c>
      <c r="R524" s="18">
        <f t="shared" si="57"/>
        <v>42449.999131944445</v>
      </c>
      <c r="S524">
        <f t="shared" si="58"/>
        <v>2016</v>
      </c>
      <c r="T524">
        <f t="shared" si="59"/>
        <v>2</v>
      </c>
      <c r="U524">
        <f t="shared" si="60"/>
        <v>1</v>
      </c>
      <c r="V524">
        <f t="shared" si="61"/>
        <v>0</v>
      </c>
      <c r="W524">
        <f t="shared" si="62"/>
        <v>0</v>
      </c>
    </row>
    <row r="525" spans="1:23" ht="142.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8">
        <f t="shared" si="56"/>
        <v>42238.13282407407</v>
      </c>
      <c r="R525" s="18">
        <f t="shared" si="57"/>
        <v>42268.13282407407</v>
      </c>
      <c r="S525">
        <f t="shared" si="58"/>
        <v>2015</v>
      </c>
      <c r="T525">
        <f t="shared" si="59"/>
        <v>3</v>
      </c>
      <c r="U525">
        <f t="shared" si="60"/>
        <v>1</v>
      </c>
      <c r="V525">
        <f t="shared" si="61"/>
        <v>0</v>
      </c>
      <c r="W525">
        <f t="shared" si="62"/>
        <v>0</v>
      </c>
    </row>
    <row r="526" spans="1:23" ht="128.2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8">
        <f t="shared" si="56"/>
        <v>42492.717233796298</v>
      </c>
      <c r="R526" s="18">
        <f t="shared" si="57"/>
        <v>42522.717233796298</v>
      </c>
      <c r="S526">
        <f t="shared" si="58"/>
        <v>2016</v>
      </c>
      <c r="T526">
        <f t="shared" si="59"/>
        <v>2</v>
      </c>
      <c r="U526">
        <f t="shared" si="60"/>
        <v>1</v>
      </c>
      <c r="V526">
        <f t="shared" si="61"/>
        <v>0</v>
      </c>
      <c r="W526">
        <f t="shared" si="62"/>
        <v>0</v>
      </c>
    </row>
    <row r="527" spans="1:23" ht="128.25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8">
        <f t="shared" si="56"/>
        <v>41850.400937500002</v>
      </c>
      <c r="R527" s="18">
        <f t="shared" si="57"/>
        <v>41895.400937500002</v>
      </c>
      <c r="S527">
        <f t="shared" si="58"/>
        <v>2014</v>
      </c>
      <c r="T527">
        <f t="shared" si="59"/>
        <v>4</v>
      </c>
      <c r="U527">
        <f t="shared" si="60"/>
        <v>1</v>
      </c>
      <c r="V527">
        <f t="shared" si="61"/>
        <v>0</v>
      </c>
      <c r="W527">
        <f t="shared" si="62"/>
        <v>0</v>
      </c>
    </row>
    <row r="528" spans="1:23" ht="114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8">
        <f t="shared" si="56"/>
        <v>42192.591944444444</v>
      </c>
      <c r="R528" s="18">
        <f t="shared" si="57"/>
        <v>42223.708333333328</v>
      </c>
      <c r="S528">
        <f t="shared" si="58"/>
        <v>2015</v>
      </c>
      <c r="T528">
        <f t="shared" si="59"/>
        <v>2</v>
      </c>
      <c r="U528">
        <f t="shared" si="60"/>
        <v>1</v>
      </c>
      <c r="V528">
        <f t="shared" si="61"/>
        <v>0</v>
      </c>
      <c r="W528">
        <f t="shared" si="62"/>
        <v>0</v>
      </c>
    </row>
    <row r="529" spans="1:23" ht="128.25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8">
        <f t="shared" si="56"/>
        <v>42753.205625000002</v>
      </c>
      <c r="R529" s="18">
        <f t="shared" si="57"/>
        <v>42783.670138888891</v>
      </c>
      <c r="S529">
        <f t="shared" si="58"/>
        <v>2017</v>
      </c>
      <c r="T529">
        <f t="shared" si="59"/>
        <v>4</v>
      </c>
      <c r="U529">
        <f t="shared" si="60"/>
        <v>1</v>
      </c>
      <c r="V529">
        <f t="shared" si="61"/>
        <v>0</v>
      </c>
      <c r="W529">
        <f t="shared" si="62"/>
        <v>0</v>
      </c>
    </row>
    <row r="530" spans="1:23" ht="42.7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8">
        <f t="shared" si="56"/>
        <v>42155.920219907406</v>
      </c>
      <c r="R530" s="18">
        <f t="shared" si="57"/>
        <v>42176.888888888891</v>
      </c>
      <c r="S530">
        <f t="shared" si="58"/>
        <v>2015</v>
      </c>
      <c r="T530">
        <f t="shared" si="59"/>
        <v>2</v>
      </c>
      <c r="U530">
        <f t="shared" si="60"/>
        <v>1</v>
      </c>
      <c r="V530">
        <f t="shared" si="61"/>
        <v>0</v>
      </c>
      <c r="W530">
        <f t="shared" si="62"/>
        <v>0</v>
      </c>
    </row>
    <row r="531" spans="1:23" ht="142.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8">
        <f t="shared" si="56"/>
        <v>42725.031180555554</v>
      </c>
      <c r="R531" s="18">
        <f t="shared" si="57"/>
        <v>42746.208333333328</v>
      </c>
      <c r="S531">
        <f t="shared" si="58"/>
        <v>2016</v>
      </c>
      <c r="T531">
        <f t="shared" si="59"/>
        <v>2</v>
      </c>
      <c r="U531">
        <f t="shared" si="60"/>
        <v>1</v>
      </c>
      <c r="V531">
        <f t="shared" si="61"/>
        <v>0</v>
      </c>
      <c r="W531">
        <f t="shared" si="62"/>
        <v>0</v>
      </c>
    </row>
    <row r="532" spans="1:23" ht="114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8">
        <f t="shared" si="56"/>
        <v>42157.591064814813</v>
      </c>
      <c r="R532" s="18">
        <f t="shared" si="57"/>
        <v>42179.083333333328</v>
      </c>
      <c r="S532">
        <f t="shared" si="58"/>
        <v>2015</v>
      </c>
      <c r="T532">
        <f t="shared" si="59"/>
        <v>2</v>
      </c>
      <c r="U532">
        <f t="shared" si="60"/>
        <v>1</v>
      </c>
      <c r="V532">
        <f t="shared" si="61"/>
        <v>0</v>
      </c>
      <c r="W532">
        <f t="shared" si="62"/>
        <v>0</v>
      </c>
    </row>
    <row r="533" spans="1:23" ht="142.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8">
        <f t="shared" si="56"/>
        <v>42676.065150462964</v>
      </c>
      <c r="R533" s="18">
        <f t="shared" si="57"/>
        <v>42721.290972222225</v>
      </c>
      <c r="S533">
        <f t="shared" si="58"/>
        <v>2016</v>
      </c>
      <c r="T533">
        <f t="shared" si="59"/>
        <v>2</v>
      </c>
      <c r="U533">
        <f t="shared" si="60"/>
        <v>1</v>
      </c>
      <c r="V533">
        <f t="shared" si="61"/>
        <v>0</v>
      </c>
      <c r="W533">
        <f t="shared" si="62"/>
        <v>0</v>
      </c>
    </row>
    <row r="534" spans="1:23" ht="114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8">
        <f t="shared" si="56"/>
        <v>42473.007037037038</v>
      </c>
      <c r="R534" s="18">
        <f t="shared" si="57"/>
        <v>42503.007037037038</v>
      </c>
      <c r="S534">
        <f t="shared" si="58"/>
        <v>2016</v>
      </c>
      <c r="T534">
        <f t="shared" si="59"/>
        <v>4</v>
      </c>
      <c r="U534">
        <f t="shared" si="60"/>
        <v>1</v>
      </c>
      <c r="V534">
        <f t="shared" si="61"/>
        <v>0</v>
      </c>
      <c r="W534">
        <f t="shared" si="62"/>
        <v>0</v>
      </c>
    </row>
    <row r="535" spans="1:23" ht="128.2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8">
        <f t="shared" si="56"/>
        <v>42482.43478009259</v>
      </c>
      <c r="R535" s="18">
        <f t="shared" si="57"/>
        <v>42506.43478009259</v>
      </c>
      <c r="S535">
        <f t="shared" si="58"/>
        <v>2016</v>
      </c>
      <c r="T535">
        <f t="shared" si="59"/>
        <v>2</v>
      </c>
      <c r="U535">
        <f t="shared" si="60"/>
        <v>1</v>
      </c>
      <c r="V535">
        <f t="shared" si="61"/>
        <v>0</v>
      </c>
      <c r="W535">
        <f t="shared" si="62"/>
        <v>0</v>
      </c>
    </row>
    <row r="536" spans="1:23" ht="114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8">
        <f t="shared" si="56"/>
        <v>42270.810995370368</v>
      </c>
      <c r="R536" s="18">
        <f t="shared" si="57"/>
        <v>42309.958333333328</v>
      </c>
      <c r="S536">
        <f t="shared" si="58"/>
        <v>2015</v>
      </c>
      <c r="T536">
        <f t="shared" si="59"/>
        <v>5</v>
      </c>
      <c r="U536">
        <f t="shared" si="60"/>
        <v>1</v>
      </c>
      <c r="V536">
        <f t="shared" si="61"/>
        <v>0</v>
      </c>
      <c r="W536">
        <f t="shared" si="62"/>
        <v>0</v>
      </c>
    </row>
    <row r="537" spans="1:23" ht="99.7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8">
        <f t="shared" si="56"/>
        <v>42711.545196759253</v>
      </c>
      <c r="R537" s="18">
        <f t="shared" si="57"/>
        <v>42741.54519675926</v>
      </c>
      <c r="S537">
        <f t="shared" si="58"/>
        <v>2016</v>
      </c>
      <c r="T537">
        <f t="shared" si="59"/>
        <v>2</v>
      </c>
      <c r="U537">
        <f t="shared" si="60"/>
        <v>1</v>
      </c>
      <c r="V537">
        <f t="shared" si="61"/>
        <v>0</v>
      </c>
      <c r="W537">
        <f t="shared" si="62"/>
        <v>0</v>
      </c>
    </row>
    <row r="538" spans="1:23" ht="142.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8">
        <f t="shared" si="56"/>
        <v>42179.344988425932</v>
      </c>
      <c r="R538" s="18">
        <f t="shared" si="57"/>
        <v>42219.75</v>
      </c>
      <c r="S538">
        <f t="shared" si="58"/>
        <v>2015</v>
      </c>
      <c r="T538">
        <f t="shared" si="59"/>
        <v>2</v>
      </c>
      <c r="U538">
        <f t="shared" si="60"/>
        <v>1</v>
      </c>
      <c r="V538">
        <f t="shared" si="61"/>
        <v>0</v>
      </c>
      <c r="W538">
        <f t="shared" si="62"/>
        <v>0</v>
      </c>
    </row>
    <row r="539" spans="1:23" ht="128.2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8">
        <f t="shared" si="56"/>
        <v>42282.768414351856</v>
      </c>
      <c r="R539" s="18">
        <f t="shared" si="57"/>
        <v>42312.810081018513</v>
      </c>
      <c r="S539">
        <f t="shared" si="58"/>
        <v>2015</v>
      </c>
      <c r="T539">
        <f t="shared" si="59"/>
        <v>2</v>
      </c>
      <c r="U539">
        <f t="shared" si="60"/>
        <v>1</v>
      </c>
      <c r="V539">
        <f t="shared" si="61"/>
        <v>0</v>
      </c>
      <c r="W539">
        <f t="shared" si="62"/>
        <v>0</v>
      </c>
    </row>
    <row r="540" spans="1:23" ht="128.2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8">
        <f t="shared" si="56"/>
        <v>42473.794710648144</v>
      </c>
      <c r="R540" s="18">
        <f t="shared" si="57"/>
        <v>42503.794710648144</v>
      </c>
      <c r="S540">
        <f t="shared" si="58"/>
        <v>2016</v>
      </c>
      <c r="T540">
        <f t="shared" si="59"/>
        <v>3</v>
      </c>
      <c r="U540">
        <f t="shared" si="60"/>
        <v>1</v>
      </c>
      <c r="V540">
        <f t="shared" si="61"/>
        <v>0</v>
      </c>
      <c r="W540">
        <f t="shared" si="62"/>
        <v>0</v>
      </c>
    </row>
    <row r="541" spans="1:23" ht="114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8">
        <f t="shared" si="56"/>
        <v>42535.049849537041</v>
      </c>
      <c r="R541" s="18">
        <f t="shared" si="57"/>
        <v>42556.049849537041</v>
      </c>
      <c r="S541">
        <f t="shared" si="58"/>
        <v>2016</v>
      </c>
      <c r="T541">
        <f t="shared" si="59"/>
        <v>1</v>
      </c>
      <c r="U541">
        <f t="shared" si="60"/>
        <v>1</v>
      </c>
      <c r="V541">
        <f t="shared" si="61"/>
        <v>0</v>
      </c>
      <c r="W541">
        <f t="shared" si="62"/>
        <v>0</v>
      </c>
    </row>
    <row r="542" spans="1:23" ht="128.25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8">
        <f t="shared" si="56"/>
        <v>42009.817199074074</v>
      </c>
      <c r="R542" s="18">
        <f t="shared" si="57"/>
        <v>42039.817199074074</v>
      </c>
      <c r="S542">
        <f t="shared" si="58"/>
        <v>2015</v>
      </c>
      <c r="T542">
        <f t="shared" si="59"/>
        <v>5</v>
      </c>
      <c r="U542">
        <f t="shared" si="60"/>
        <v>0</v>
      </c>
      <c r="V542">
        <f t="shared" si="61"/>
        <v>1</v>
      </c>
      <c r="W542">
        <f t="shared" si="62"/>
        <v>0</v>
      </c>
    </row>
    <row r="543" spans="1:23" ht="99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8">
        <f t="shared" si="56"/>
        <v>42276.046689814815</v>
      </c>
      <c r="R543" s="18">
        <f t="shared" si="57"/>
        <v>42306.046689814815</v>
      </c>
      <c r="S543">
        <f t="shared" si="58"/>
        <v>2015</v>
      </c>
      <c r="T543">
        <f t="shared" si="59"/>
        <v>2</v>
      </c>
      <c r="U543">
        <f t="shared" si="60"/>
        <v>0</v>
      </c>
      <c r="V543">
        <f t="shared" si="61"/>
        <v>1</v>
      </c>
      <c r="W543">
        <f t="shared" si="62"/>
        <v>0</v>
      </c>
    </row>
    <row r="544" spans="1:23" ht="114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8">
        <f t="shared" si="56"/>
        <v>42433.737453703703</v>
      </c>
      <c r="R544" s="18">
        <f t="shared" si="57"/>
        <v>42493.695787037039</v>
      </c>
      <c r="S544">
        <f t="shared" si="58"/>
        <v>2016</v>
      </c>
      <c r="T544">
        <f t="shared" si="59"/>
        <v>12</v>
      </c>
      <c r="U544">
        <f t="shared" si="60"/>
        <v>0</v>
      </c>
      <c r="V544">
        <f t="shared" si="61"/>
        <v>1</v>
      </c>
      <c r="W544">
        <f t="shared" si="62"/>
        <v>0</v>
      </c>
    </row>
    <row r="545" spans="1:23" ht="114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8">
        <f t="shared" si="56"/>
        <v>41914.092152777775</v>
      </c>
      <c r="R545" s="18">
        <f t="shared" si="57"/>
        <v>41944.092152777775</v>
      </c>
      <c r="S545">
        <f t="shared" si="58"/>
        <v>2014</v>
      </c>
      <c r="T545">
        <f t="shared" si="59"/>
        <v>6</v>
      </c>
      <c r="U545">
        <f t="shared" si="60"/>
        <v>0</v>
      </c>
      <c r="V545">
        <f t="shared" si="61"/>
        <v>1</v>
      </c>
      <c r="W545">
        <f t="shared" si="62"/>
        <v>0</v>
      </c>
    </row>
    <row r="546" spans="1:23" ht="128.2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8">
        <f t="shared" si="56"/>
        <v>42525.656944444447</v>
      </c>
      <c r="R546" s="18">
        <f t="shared" si="57"/>
        <v>42555.656944444447</v>
      </c>
      <c r="S546">
        <f t="shared" si="58"/>
        <v>2016</v>
      </c>
      <c r="T546">
        <f t="shared" si="59"/>
        <v>1</v>
      </c>
      <c r="U546">
        <f t="shared" si="60"/>
        <v>0</v>
      </c>
      <c r="V546">
        <f t="shared" si="61"/>
        <v>1</v>
      </c>
      <c r="W546">
        <f t="shared" si="62"/>
        <v>0</v>
      </c>
    </row>
    <row r="547" spans="1:23" ht="128.2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8">
        <f t="shared" si="56"/>
        <v>42283.592465277776</v>
      </c>
      <c r="R547" s="18">
        <f t="shared" si="57"/>
        <v>42323.634131944447</v>
      </c>
      <c r="S547">
        <f t="shared" si="58"/>
        <v>2015</v>
      </c>
      <c r="T547">
        <f t="shared" si="59"/>
        <v>12</v>
      </c>
      <c r="U547">
        <f t="shared" si="60"/>
        <v>0</v>
      </c>
      <c r="V547">
        <f t="shared" si="61"/>
        <v>1</v>
      </c>
      <c r="W547">
        <f t="shared" si="62"/>
        <v>0</v>
      </c>
    </row>
    <row r="548" spans="1:23" ht="114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8">
        <f t="shared" si="56"/>
        <v>42249.667997685188</v>
      </c>
      <c r="R548" s="18">
        <f t="shared" si="57"/>
        <v>42294.667997685188</v>
      </c>
      <c r="S548">
        <f t="shared" si="58"/>
        <v>2015</v>
      </c>
      <c r="T548">
        <f t="shared" si="59"/>
        <v>12</v>
      </c>
      <c r="U548">
        <f t="shared" si="60"/>
        <v>0</v>
      </c>
      <c r="V548">
        <f t="shared" si="61"/>
        <v>1</v>
      </c>
      <c r="W548">
        <f t="shared" si="62"/>
        <v>0</v>
      </c>
    </row>
    <row r="549" spans="1:23" ht="128.2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8">
        <f t="shared" si="56"/>
        <v>42380.696342592593</v>
      </c>
      <c r="R549" s="18">
        <f t="shared" si="57"/>
        <v>42410.696342592593</v>
      </c>
      <c r="S549">
        <f t="shared" si="58"/>
        <v>2016</v>
      </c>
      <c r="T549">
        <f t="shared" si="59"/>
        <v>3</v>
      </c>
      <c r="U549">
        <f t="shared" si="60"/>
        <v>0</v>
      </c>
      <c r="V549">
        <f t="shared" si="61"/>
        <v>1</v>
      </c>
      <c r="W549">
        <f t="shared" si="62"/>
        <v>0</v>
      </c>
    </row>
    <row r="550" spans="1:23" ht="114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8">
        <f t="shared" si="56"/>
        <v>42276.903333333335</v>
      </c>
      <c r="R550" s="18">
        <f t="shared" si="57"/>
        <v>42306.903333333335</v>
      </c>
      <c r="S550">
        <f t="shared" si="58"/>
        <v>2015</v>
      </c>
      <c r="T550">
        <f t="shared" si="59"/>
        <v>4</v>
      </c>
      <c r="U550">
        <f t="shared" si="60"/>
        <v>0</v>
      </c>
      <c r="V550">
        <f t="shared" si="61"/>
        <v>1</v>
      </c>
      <c r="W550">
        <f t="shared" si="62"/>
        <v>0</v>
      </c>
    </row>
    <row r="551" spans="1:23" ht="128.25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8">
        <f t="shared" si="56"/>
        <v>42163.636828703704</v>
      </c>
      <c r="R551" s="18">
        <f t="shared" si="57"/>
        <v>42193.636828703704</v>
      </c>
      <c r="S551">
        <f t="shared" si="58"/>
        <v>2015</v>
      </c>
      <c r="T551">
        <f t="shared" si="59"/>
        <v>2</v>
      </c>
      <c r="U551">
        <f t="shared" si="60"/>
        <v>0</v>
      </c>
      <c r="V551">
        <f t="shared" si="61"/>
        <v>1</v>
      </c>
      <c r="W551">
        <f t="shared" si="62"/>
        <v>0</v>
      </c>
    </row>
    <row r="552" spans="1:23" ht="128.2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8">
        <f t="shared" si="56"/>
        <v>42753.678761574076</v>
      </c>
      <c r="R552" s="18">
        <f t="shared" si="57"/>
        <v>42766.208333333328</v>
      </c>
      <c r="S552">
        <f t="shared" si="58"/>
        <v>2017</v>
      </c>
      <c r="T552">
        <f t="shared" si="59"/>
        <v>3</v>
      </c>
      <c r="U552">
        <f t="shared" si="60"/>
        <v>0</v>
      </c>
      <c r="V552">
        <f t="shared" si="61"/>
        <v>1</v>
      </c>
      <c r="W552">
        <f t="shared" si="62"/>
        <v>0</v>
      </c>
    </row>
    <row r="553" spans="1:23" ht="128.2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8">
        <f t="shared" si="56"/>
        <v>42173.275740740741</v>
      </c>
      <c r="R553" s="18">
        <f t="shared" si="57"/>
        <v>42217.745138888888</v>
      </c>
      <c r="S553">
        <f t="shared" si="58"/>
        <v>2015</v>
      </c>
      <c r="T553">
        <f t="shared" si="59"/>
        <v>12</v>
      </c>
      <c r="U553">
        <f t="shared" si="60"/>
        <v>0</v>
      </c>
      <c r="V553">
        <f t="shared" si="61"/>
        <v>1</v>
      </c>
      <c r="W553">
        <f t="shared" si="62"/>
        <v>0</v>
      </c>
    </row>
    <row r="554" spans="1:23" ht="99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8">
        <f t="shared" si="56"/>
        <v>42318.616851851853</v>
      </c>
      <c r="R554" s="18">
        <f t="shared" si="57"/>
        <v>42378.616851851853</v>
      </c>
      <c r="S554">
        <f t="shared" si="58"/>
        <v>2015</v>
      </c>
      <c r="T554">
        <f t="shared" si="59"/>
        <v>11</v>
      </c>
      <c r="U554">
        <f t="shared" si="60"/>
        <v>0</v>
      </c>
      <c r="V554">
        <f t="shared" si="61"/>
        <v>1</v>
      </c>
      <c r="W554">
        <f t="shared" si="62"/>
        <v>0</v>
      </c>
    </row>
    <row r="555" spans="1:23" ht="114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8">
        <f t="shared" si="56"/>
        <v>41927.71980324074</v>
      </c>
      <c r="R555" s="18">
        <f t="shared" si="57"/>
        <v>41957.761469907404</v>
      </c>
      <c r="S555">
        <f t="shared" si="58"/>
        <v>2014</v>
      </c>
      <c r="T555">
        <f t="shared" si="59"/>
        <v>7</v>
      </c>
      <c r="U555">
        <f t="shared" si="60"/>
        <v>0</v>
      </c>
      <c r="V555">
        <f t="shared" si="61"/>
        <v>1</v>
      </c>
      <c r="W555">
        <f t="shared" si="62"/>
        <v>0</v>
      </c>
    </row>
    <row r="556" spans="1:23" ht="128.2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8">
        <f t="shared" si="56"/>
        <v>41901.684861111113</v>
      </c>
      <c r="R556" s="18">
        <f t="shared" si="57"/>
        <v>41931.684861111113</v>
      </c>
      <c r="S556">
        <f t="shared" si="58"/>
        <v>2014</v>
      </c>
      <c r="T556">
        <f t="shared" si="59"/>
        <v>2</v>
      </c>
      <c r="U556">
        <f t="shared" si="60"/>
        <v>0</v>
      </c>
      <c r="V556">
        <f t="shared" si="61"/>
        <v>1</v>
      </c>
      <c r="W556">
        <f t="shared" si="62"/>
        <v>0</v>
      </c>
    </row>
    <row r="557" spans="1:23" ht="114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8">
        <f t="shared" si="56"/>
        <v>42503.353506944448</v>
      </c>
      <c r="R557" s="18">
        <f t="shared" si="57"/>
        <v>42533.353506944448</v>
      </c>
      <c r="S557">
        <f t="shared" si="58"/>
        <v>2016</v>
      </c>
      <c r="T557">
        <f t="shared" si="59"/>
        <v>3</v>
      </c>
      <c r="U557">
        <f t="shared" si="60"/>
        <v>0</v>
      </c>
      <c r="V557">
        <f t="shared" si="61"/>
        <v>1</v>
      </c>
      <c r="W557">
        <f t="shared" si="62"/>
        <v>0</v>
      </c>
    </row>
    <row r="558" spans="1:23" ht="71.2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8">
        <f t="shared" si="56"/>
        <v>42345.860150462962</v>
      </c>
      <c r="R558" s="18">
        <f t="shared" si="57"/>
        <v>42375.860150462962</v>
      </c>
      <c r="S558">
        <f t="shared" si="58"/>
        <v>2015</v>
      </c>
      <c r="T558">
        <f t="shared" si="59"/>
        <v>3</v>
      </c>
      <c r="U558">
        <f t="shared" si="60"/>
        <v>0</v>
      </c>
      <c r="V558">
        <f t="shared" si="61"/>
        <v>1</v>
      </c>
      <c r="W558">
        <f t="shared" si="62"/>
        <v>0</v>
      </c>
    </row>
    <row r="559" spans="1:23" ht="114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8">
        <f t="shared" si="56"/>
        <v>42676.942164351851</v>
      </c>
      <c r="R559" s="18">
        <f t="shared" si="57"/>
        <v>42706.983831018515</v>
      </c>
      <c r="S559">
        <f t="shared" si="58"/>
        <v>2016</v>
      </c>
      <c r="T559">
        <f t="shared" si="59"/>
        <v>12</v>
      </c>
      <c r="U559">
        <f t="shared" si="60"/>
        <v>0</v>
      </c>
      <c r="V559">
        <f t="shared" si="61"/>
        <v>1</v>
      </c>
      <c r="W559">
        <f t="shared" si="62"/>
        <v>0</v>
      </c>
    </row>
    <row r="560" spans="1:23" ht="128.2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8">
        <f t="shared" si="56"/>
        <v>42057.883159722223</v>
      </c>
      <c r="R560" s="18">
        <f t="shared" si="57"/>
        <v>42087.841493055559</v>
      </c>
      <c r="S560">
        <f t="shared" si="58"/>
        <v>2015</v>
      </c>
      <c r="T560">
        <f t="shared" si="59"/>
        <v>1</v>
      </c>
      <c r="U560">
        <f t="shared" si="60"/>
        <v>0</v>
      </c>
      <c r="V560">
        <f t="shared" si="61"/>
        <v>1</v>
      </c>
      <c r="W560">
        <f t="shared" si="62"/>
        <v>0</v>
      </c>
    </row>
    <row r="561" spans="1:23" ht="128.2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8">
        <f t="shared" si="56"/>
        <v>42321.283101851848</v>
      </c>
      <c r="R561" s="18">
        <f t="shared" si="57"/>
        <v>42351.283101851848</v>
      </c>
      <c r="S561">
        <f t="shared" si="58"/>
        <v>2015</v>
      </c>
      <c r="T561">
        <f t="shared" si="59"/>
        <v>12</v>
      </c>
      <c r="U561">
        <f t="shared" si="60"/>
        <v>0</v>
      </c>
      <c r="V561">
        <f t="shared" si="61"/>
        <v>1</v>
      </c>
      <c r="W561">
        <f t="shared" si="62"/>
        <v>0</v>
      </c>
    </row>
    <row r="562" spans="1:23" ht="114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8">
        <f t="shared" si="56"/>
        <v>41960.771354166667</v>
      </c>
      <c r="R562" s="18">
        <f t="shared" si="57"/>
        <v>41990.771354166667</v>
      </c>
      <c r="S562">
        <f t="shared" si="58"/>
        <v>2014</v>
      </c>
      <c r="T562">
        <f t="shared" si="59"/>
        <v>12</v>
      </c>
      <c r="U562">
        <f t="shared" si="60"/>
        <v>0</v>
      </c>
      <c r="V562">
        <f t="shared" si="61"/>
        <v>1</v>
      </c>
      <c r="W562">
        <f t="shared" si="62"/>
        <v>0</v>
      </c>
    </row>
    <row r="563" spans="1:23" ht="142.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8">
        <f t="shared" si="56"/>
        <v>42268.658715277779</v>
      </c>
      <c r="R563" s="18">
        <f t="shared" si="57"/>
        <v>42303.658715277779</v>
      </c>
      <c r="S563">
        <f t="shared" si="58"/>
        <v>2015</v>
      </c>
      <c r="T563">
        <f t="shared" si="59"/>
        <v>5</v>
      </c>
      <c r="U563">
        <f t="shared" si="60"/>
        <v>0</v>
      </c>
      <c r="V563">
        <f t="shared" si="61"/>
        <v>1</v>
      </c>
      <c r="W563">
        <f t="shared" si="62"/>
        <v>0</v>
      </c>
    </row>
    <row r="564" spans="1:23" ht="128.2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8">
        <f t="shared" si="56"/>
        <v>42692.389062500006</v>
      </c>
      <c r="R564" s="18">
        <f t="shared" si="57"/>
        <v>42722.389062499999</v>
      </c>
      <c r="S564">
        <f t="shared" si="58"/>
        <v>2016</v>
      </c>
      <c r="T564">
        <f t="shared" si="59"/>
        <v>12</v>
      </c>
      <c r="U564">
        <f t="shared" si="60"/>
        <v>0</v>
      </c>
      <c r="V564">
        <f t="shared" si="61"/>
        <v>1</v>
      </c>
      <c r="W564">
        <f t="shared" si="62"/>
        <v>0</v>
      </c>
    </row>
    <row r="565" spans="1:23" ht="114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8">
        <f t="shared" si="56"/>
        <v>42022.069988425923</v>
      </c>
      <c r="R565" s="18">
        <f t="shared" si="57"/>
        <v>42052.069988425923</v>
      </c>
      <c r="S565">
        <f t="shared" si="58"/>
        <v>2015</v>
      </c>
      <c r="T565">
        <f t="shared" si="59"/>
        <v>12</v>
      </c>
      <c r="U565">
        <f t="shared" si="60"/>
        <v>0</v>
      </c>
      <c r="V565">
        <f t="shared" si="61"/>
        <v>1</v>
      </c>
      <c r="W565">
        <f t="shared" si="62"/>
        <v>0</v>
      </c>
    </row>
    <row r="566" spans="1:23" ht="142.5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8">
        <f t="shared" si="56"/>
        <v>42411.942997685182</v>
      </c>
      <c r="R566" s="18">
        <f t="shared" si="57"/>
        <v>42441.942997685182</v>
      </c>
      <c r="S566">
        <f t="shared" si="58"/>
        <v>2016</v>
      </c>
      <c r="T566">
        <f t="shared" si="59"/>
        <v>5</v>
      </c>
      <c r="U566">
        <f t="shared" si="60"/>
        <v>0</v>
      </c>
      <c r="V566">
        <f t="shared" si="61"/>
        <v>1</v>
      </c>
      <c r="W566">
        <f t="shared" si="62"/>
        <v>0</v>
      </c>
    </row>
    <row r="567" spans="1:23" ht="114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8">
        <f t="shared" si="56"/>
        <v>42165.785289351858</v>
      </c>
      <c r="R567" s="18">
        <f t="shared" si="57"/>
        <v>42195.78528935185</v>
      </c>
      <c r="S567">
        <f t="shared" si="58"/>
        <v>2015</v>
      </c>
      <c r="T567">
        <f t="shared" si="59"/>
        <v>7</v>
      </c>
      <c r="U567">
        <f t="shared" si="60"/>
        <v>0</v>
      </c>
      <c r="V567">
        <f t="shared" si="61"/>
        <v>1</v>
      </c>
      <c r="W567">
        <f t="shared" si="62"/>
        <v>0</v>
      </c>
    </row>
    <row r="568" spans="1:23" ht="114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8">
        <f t="shared" si="56"/>
        <v>42535.68440972222</v>
      </c>
      <c r="R568" s="18">
        <f t="shared" si="57"/>
        <v>42565.68440972222</v>
      </c>
      <c r="S568">
        <f t="shared" si="58"/>
        <v>2016</v>
      </c>
      <c r="T568">
        <f t="shared" si="59"/>
        <v>3</v>
      </c>
      <c r="U568">
        <f t="shared" si="60"/>
        <v>0</v>
      </c>
      <c r="V568">
        <f t="shared" si="61"/>
        <v>1</v>
      </c>
      <c r="W568">
        <f t="shared" si="62"/>
        <v>0</v>
      </c>
    </row>
    <row r="569" spans="1:23" ht="114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8">
        <f t="shared" si="56"/>
        <v>41975.842523148152</v>
      </c>
      <c r="R569" s="18">
        <f t="shared" si="57"/>
        <v>42005.842523148152</v>
      </c>
      <c r="S569">
        <f t="shared" si="58"/>
        <v>2014</v>
      </c>
      <c r="T569">
        <f t="shared" si="59"/>
        <v>4</v>
      </c>
      <c r="U569">
        <f t="shared" si="60"/>
        <v>0</v>
      </c>
      <c r="V569">
        <f t="shared" si="61"/>
        <v>1</v>
      </c>
      <c r="W569">
        <f t="shared" si="62"/>
        <v>0</v>
      </c>
    </row>
    <row r="570" spans="1:23" ht="128.25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8">
        <f t="shared" si="56"/>
        <v>42348.9215625</v>
      </c>
      <c r="R570" s="18">
        <f t="shared" si="57"/>
        <v>42385.458333333328</v>
      </c>
      <c r="S570">
        <f t="shared" si="58"/>
        <v>2015</v>
      </c>
      <c r="T570">
        <f t="shared" si="59"/>
        <v>6</v>
      </c>
      <c r="U570">
        <f t="shared" si="60"/>
        <v>0</v>
      </c>
      <c r="V570">
        <f t="shared" si="61"/>
        <v>1</v>
      </c>
      <c r="W570">
        <f t="shared" si="62"/>
        <v>0</v>
      </c>
    </row>
    <row r="571" spans="1:23" ht="99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8">
        <f t="shared" si="56"/>
        <v>42340.847361111111</v>
      </c>
      <c r="R571" s="18">
        <f t="shared" si="57"/>
        <v>42370.847361111111</v>
      </c>
      <c r="S571">
        <f t="shared" si="58"/>
        <v>2015</v>
      </c>
      <c r="T571">
        <f t="shared" si="59"/>
        <v>2</v>
      </c>
      <c r="U571">
        <f t="shared" si="60"/>
        <v>0</v>
      </c>
      <c r="V571">
        <f t="shared" si="61"/>
        <v>1</v>
      </c>
      <c r="W571">
        <f t="shared" si="62"/>
        <v>0</v>
      </c>
    </row>
    <row r="572" spans="1:23" ht="85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8">
        <f t="shared" si="56"/>
        <v>42388.798252314817</v>
      </c>
      <c r="R572" s="18">
        <f t="shared" si="57"/>
        <v>42418.798252314809</v>
      </c>
      <c r="S572">
        <f t="shared" si="58"/>
        <v>2016</v>
      </c>
      <c r="T572">
        <f t="shared" si="59"/>
        <v>12</v>
      </c>
      <c r="U572">
        <f t="shared" si="60"/>
        <v>0</v>
      </c>
      <c r="V572">
        <f t="shared" si="61"/>
        <v>1</v>
      </c>
      <c r="W572">
        <f t="shared" si="62"/>
        <v>0</v>
      </c>
    </row>
    <row r="573" spans="1:23" ht="128.2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8">
        <f t="shared" si="56"/>
        <v>42192.816238425927</v>
      </c>
      <c r="R573" s="18">
        <f t="shared" si="57"/>
        <v>42212.165972222225</v>
      </c>
      <c r="S573">
        <f t="shared" si="58"/>
        <v>2015</v>
      </c>
      <c r="T573">
        <f t="shared" si="59"/>
        <v>7</v>
      </c>
      <c r="U573">
        <f t="shared" si="60"/>
        <v>0</v>
      </c>
      <c r="V573">
        <f t="shared" si="61"/>
        <v>1</v>
      </c>
      <c r="W573">
        <f t="shared" si="62"/>
        <v>0</v>
      </c>
    </row>
    <row r="574" spans="1:23" ht="128.2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8">
        <f t="shared" si="56"/>
        <v>42282.71629629629</v>
      </c>
      <c r="R574" s="18">
        <f t="shared" si="57"/>
        <v>42312.757962962962</v>
      </c>
      <c r="S574">
        <f t="shared" si="58"/>
        <v>2015</v>
      </c>
      <c r="T574">
        <f t="shared" si="59"/>
        <v>2</v>
      </c>
      <c r="U574">
        <f t="shared" si="60"/>
        <v>0</v>
      </c>
      <c r="V574">
        <f t="shared" si="61"/>
        <v>1</v>
      </c>
      <c r="W574">
        <f t="shared" si="62"/>
        <v>0</v>
      </c>
    </row>
    <row r="575" spans="1:23" ht="128.2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8">
        <f t="shared" si="56"/>
        <v>41963.050127314811</v>
      </c>
      <c r="R575" s="18">
        <f t="shared" si="57"/>
        <v>42022.05</v>
      </c>
      <c r="S575">
        <f t="shared" si="58"/>
        <v>2014</v>
      </c>
      <c r="T575">
        <f t="shared" si="59"/>
        <v>12</v>
      </c>
      <c r="U575">
        <f t="shared" si="60"/>
        <v>0</v>
      </c>
      <c r="V575">
        <f t="shared" si="61"/>
        <v>1</v>
      </c>
      <c r="W575">
        <f t="shared" si="62"/>
        <v>0</v>
      </c>
    </row>
    <row r="576" spans="1:23" ht="128.2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8">
        <f t="shared" si="56"/>
        <v>42632.443368055552</v>
      </c>
      <c r="R576" s="18">
        <f t="shared" si="57"/>
        <v>42662.443368055552</v>
      </c>
      <c r="S576">
        <f t="shared" si="58"/>
        <v>2016</v>
      </c>
      <c r="T576">
        <f t="shared" si="59"/>
        <v>4</v>
      </c>
      <c r="U576">
        <f t="shared" si="60"/>
        <v>0</v>
      </c>
      <c r="V576">
        <f t="shared" si="61"/>
        <v>1</v>
      </c>
      <c r="W576">
        <f t="shared" si="62"/>
        <v>0</v>
      </c>
    </row>
    <row r="577" spans="1:23" ht="142.5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8">
        <f t="shared" si="56"/>
        <v>42138.692627314813</v>
      </c>
      <c r="R577" s="18">
        <f t="shared" si="57"/>
        <v>42168.692627314813</v>
      </c>
      <c r="S577">
        <f t="shared" si="58"/>
        <v>2015</v>
      </c>
      <c r="T577">
        <f t="shared" si="59"/>
        <v>12</v>
      </c>
      <c r="U577">
        <f t="shared" si="60"/>
        <v>0</v>
      </c>
      <c r="V577">
        <f t="shared" si="61"/>
        <v>1</v>
      </c>
      <c r="W577">
        <f t="shared" si="62"/>
        <v>0</v>
      </c>
    </row>
    <row r="578" spans="1:23" ht="128.2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8">
        <f t="shared" si="56"/>
        <v>42031.471666666665</v>
      </c>
      <c r="R578" s="18">
        <f t="shared" si="57"/>
        <v>42091.43</v>
      </c>
      <c r="S578">
        <f t="shared" si="58"/>
        <v>2015</v>
      </c>
      <c r="T578">
        <f t="shared" si="59"/>
        <v>12</v>
      </c>
      <c r="U578">
        <f t="shared" si="60"/>
        <v>0</v>
      </c>
      <c r="V578">
        <f t="shared" si="61"/>
        <v>1</v>
      </c>
      <c r="W578">
        <f t="shared" si="62"/>
        <v>0</v>
      </c>
    </row>
    <row r="579" spans="1:23" ht="142.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8">
        <f t="shared" ref="Q579:Q642" si="63">(((J579/60)/60)/24)+DATE(1970,1,1)</f>
        <v>42450.589143518519</v>
      </c>
      <c r="R579" s="18">
        <f t="shared" ref="R579:R642" si="64">(I579/86400)+DATE(1970,1,1)</f>
        <v>42510.589143518519</v>
      </c>
      <c r="S579">
        <f t="shared" ref="S579:S642" si="65">YEAR(Q579)</f>
        <v>2016</v>
      </c>
      <c r="T579">
        <f t="shared" ref="T579:T642" si="66">IF(AND(D579&gt;0,D579&lt;1000),1,IF(AND(D579&gt;=1000,D579&lt;5000),2,IF(AND(D579&gt;=5000,D579&lt;10000),3,IF(AND(D579&gt;=10000,D579&lt;15000),4,IF(AND(D579&gt;=15000,D579&lt;20000),5,IF(AND(D579&gt;=20000,D579&lt;25000),6,IF(AND(D579&gt;=25000,D579&lt;30000),7,IF(AND(D579&gt;=30000,D579&lt;35000),8,IF(AND(D579&gt;=35000,D579&lt;40000),9,IF(AND(D579&gt;=40000,D579&lt;45000),10,IF(AND(D579&gt;=45000,D579&lt;50000),11,IF(AND(D579&gt;=50000),12,0))))))))))))</f>
        <v>3</v>
      </c>
      <c r="U579">
        <f t="shared" ref="U579:U642" si="67">COUNTIF(F579, "SUCCESSFUL")</f>
        <v>0</v>
      </c>
      <c r="V579">
        <f t="shared" ref="V579:V642" si="68">COUNTIF(F579, "FAILED")</f>
        <v>1</v>
      </c>
      <c r="W579">
        <f t="shared" ref="W579:W642" si="69">COUNTIF(F579, "CANCELLED")</f>
        <v>0</v>
      </c>
    </row>
    <row r="580" spans="1:23" ht="57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8">
        <f t="shared" si="63"/>
        <v>42230.578622685185</v>
      </c>
      <c r="R580" s="18">
        <f t="shared" si="64"/>
        <v>42254.578622685185</v>
      </c>
      <c r="S580">
        <f t="shared" si="65"/>
        <v>2015</v>
      </c>
      <c r="T580">
        <f t="shared" si="66"/>
        <v>12</v>
      </c>
      <c r="U580">
        <f t="shared" si="67"/>
        <v>0</v>
      </c>
      <c r="V580">
        <f t="shared" si="68"/>
        <v>1</v>
      </c>
      <c r="W580">
        <f t="shared" si="69"/>
        <v>0</v>
      </c>
    </row>
    <row r="581" spans="1:23" ht="85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8">
        <f t="shared" si="63"/>
        <v>41968.852118055554</v>
      </c>
      <c r="R581" s="18">
        <f t="shared" si="64"/>
        <v>41998.852118055554</v>
      </c>
      <c r="S581">
        <f t="shared" si="65"/>
        <v>2014</v>
      </c>
      <c r="T581">
        <f t="shared" si="66"/>
        <v>4</v>
      </c>
      <c r="U581">
        <f t="shared" si="67"/>
        <v>0</v>
      </c>
      <c r="V581">
        <f t="shared" si="68"/>
        <v>1</v>
      </c>
      <c r="W581">
        <f t="shared" si="69"/>
        <v>0</v>
      </c>
    </row>
    <row r="582" spans="1:23" ht="128.2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8">
        <f t="shared" si="63"/>
        <v>42605.908182870371</v>
      </c>
      <c r="R582" s="18">
        <f t="shared" si="64"/>
        <v>42635.908182870371</v>
      </c>
      <c r="S582">
        <f t="shared" si="65"/>
        <v>2016</v>
      </c>
      <c r="T582">
        <f t="shared" si="66"/>
        <v>2</v>
      </c>
      <c r="U582">
        <f t="shared" si="67"/>
        <v>0</v>
      </c>
      <c r="V582">
        <f t="shared" si="68"/>
        <v>1</v>
      </c>
      <c r="W582">
        <f t="shared" si="69"/>
        <v>0</v>
      </c>
    </row>
    <row r="583" spans="1:23" ht="128.2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8">
        <f t="shared" si="63"/>
        <v>42188.012777777782</v>
      </c>
      <c r="R583" s="18">
        <f t="shared" si="64"/>
        <v>42218.012777777782</v>
      </c>
      <c r="S583">
        <f t="shared" si="65"/>
        <v>2015</v>
      </c>
      <c r="T583">
        <f t="shared" si="66"/>
        <v>1</v>
      </c>
      <c r="U583">
        <f t="shared" si="67"/>
        <v>0</v>
      </c>
      <c r="V583">
        <f t="shared" si="68"/>
        <v>1</v>
      </c>
      <c r="W583">
        <f t="shared" si="69"/>
        <v>0</v>
      </c>
    </row>
    <row r="584" spans="1:23" ht="142.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8">
        <f t="shared" si="63"/>
        <v>42055.739803240736</v>
      </c>
      <c r="R584" s="18">
        <f t="shared" si="64"/>
        <v>42078.75</v>
      </c>
      <c r="S584">
        <f t="shared" si="65"/>
        <v>2015</v>
      </c>
      <c r="T584">
        <f t="shared" si="66"/>
        <v>12</v>
      </c>
      <c r="U584">
        <f t="shared" si="67"/>
        <v>0</v>
      </c>
      <c r="V584">
        <f t="shared" si="68"/>
        <v>1</v>
      </c>
      <c r="W584">
        <f t="shared" si="69"/>
        <v>0</v>
      </c>
    </row>
    <row r="585" spans="1:23" ht="85.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8">
        <f t="shared" si="63"/>
        <v>42052.93850694444</v>
      </c>
      <c r="R585" s="18">
        <f t="shared" si="64"/>
        <v>42082.896840277783</v>
      </c>
      <c r="S585">
        <f t="shared" si="65"/>
        <v>2015</v>
      </c>
      <c r="T585">
        <f t="shared" si="66"/>
        <v>3</v>
      </c>
      <c r="U585">
        <f t="shared" si="67"/>
        <v>0</v>
      </c>
      <c r="V585">
        <f t="shared" si="68"/>
        <v>1</v>
      </c>
      <c r="W585">
        <f t="shared" si="69"/>
        <v>0</v>
      </c>
    </row>
    <row r="586" spans="1:23" ht="85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8">
        <f t="shared" si="63"/>
        <v>42049.716620370367</v>
      </c>
      <c r="R586" s="18">
        <f t="shared" si="64"/>
        <v>42079.674953703703</v>
      </c>
      <c r="S586">
        <f t="shared" si="65"/>
        <v>2015</v>
      </c>
      <c r="T586">
        <f t="shared" si="66"/>
        <v>2</v>
      </c>
      <c r="U586">
        <f t="shared" si="67"/>
        <v>0</v>
      </c>
      <c r="V586">
        <f t="shared" si="68"/>
        <v>1</v>
      </c>
      <c r="W586">
        <f t="shared" si="69"/>
        <v>0</v>
      </c>
    </row>
    <row r="587" spans="1:23" ht="85.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8">
        <f t="shared" si="63"/>
        <v>42283.3909375</v>
      </c>
      <c r="R587" s="18">
        <f t="shared" si="64"/>
        <v>42339</v>
      </c>
      <c r="S587">
        <f t="shared" si="65"/>
        <v>2015</v>
      </c>
      <c r="T587">
        <f t="shared" si="66"/>
        <v>3</v>
      </c>
      <c r="U587">
        <f t="shared" si="67"/>
        <v>0</v>
      </c>
      <c r="V587">
        <f t="shared" si="68"/>
        <v>1</v>
      </c>
      <c r="W587">
        <f t="shared" si="69"/>
        <v>0</v>
      </c>
    </row>
    <row r="588" spans="1:23" ht="99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8">
        <f t="shared" si="63"/>
        <v>42020.854247685187</v>
      </c>
      <c r="R588" s="18">
        <f t="shared" si="64"/>
        <v>42050.854247685187</v>
      </c>
      <c r="S588">
        <f t="shared" si="65"/>
        <v>2015</v>
      </c>
      <c r="T588">
        <f t="shared" si="66"/>
        <v>4</v>
      </c>
      <c r="U588">
        <f t="shared" si="67"/>
        <v>0</v>
      </c>
      <c r="V588">
        <f t="shared" si="68"/>
        <v>1</v>
      </c>
      <c r="W588">
        <f t="shared" si="69"/>
        <v>0</v>
      </c>
    </row>
    <row r="589" spans="1:23" ht="156.7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8">
        <f t="shared" si="63"/>
        <v>42080.757326388892</v>
      </c>
      <c r="R589" s="18">
        <f t="shared" si="64"/>
        <v>42110.757326388892</v>
      </c>
      <c r="S589">
        <f t="shared" si="65"/>
        <v>2015</v>
      </c>
      <c r="T589">
        <f t="shared" si="66"/>
        <v>8</v>
      </c>
      <c r="U589">
        <f t="shared" si="67"/>
        <v>0</v>
      </c>
      <c r="V589">
        <f t="shared" si="68"/>
        <v>1</v>
      </c>
      <c r="W589">
        <f t="shared" si="69"/>
        <v>0</v>
      </c>
    </row>
    <row r="590" spans="1:23" ht="114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8">
        <f t="shared" si="63"/>
        <v>42631.769513888896</v>
      </c>
      <c r="R590" s="18">
        <f t="shared" si="64"/>
        <v>42691.811180555553</v>
      </c>
      <c r="S590">
        <f t="shared" si="65"/>
        <v>2016</v>
      </c>
      <c r="T590">
        <f t="shared" si="66"/>
        <v>3</v>
      </c>
      <c r="U590">
        <f t="shared" si="67"/>
        <v>0</v>
      </c>
      <c r="V590">
        <f t="shared" si="68"/>
        <v>1</v>
      </c>
      <c r="W590">
        <f t="shared" si="69"/>
        <v>0</v>
      </c>
    </row>
    <row r="591" spans="1:23" ht="28.5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8">
        <f t="shared" si="63"/>
        <v>42178.614571759259</v>
      </c>
      <c r="R591" s="18">
        <f t="shared" si="64"/>
        <v>42193.614571759259</v>
      </c>
      <c r="S591">
        <f t="shared" si="65"/>
        <v>2015</v>
      </c>
      <c r="T591">
        <f t="shared" si="66"/>
        <v>3</v>
      </c>
      <c r="U591">
        <f t="shared" si="67"/>
        <v>0</v>
      </c>
      <c r="V591">
        <f t="shared" si="68"/>
        <v>1</v>
      </c>
      <c r="W591">
        <f t="shared" si="69"/>
        <v>0</v>
      </c>
    </row>
    <row r="592" spans="1:23" ht="128.2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8">
        <f t="shared" si="63"/>
        <v>42377.554756944446</v>
      </c>
      <c r="R592" s="18">
        <f t="shared" si="64"/>
        <v>42408.542361111111</v>
      </c>
      <c r="S592">
        <f t="shared" si="65"/>
        <v>2016</v>
      </c>
      <c r="T592">
        <f t="shared" si="66"/>
        <v>3</v>
      </c>
      <c r="U592">
        <f t="shared" si="67"/>
        <v>0</v>
      </c>
      <c r="V592">
        <f t="shared" si="68"/>
        <v>1</v>
      </c>
      <c r="W592">
        <f t="shared" si="69"/>
        <v>0</v>
      </c>
    </row>
    <row r="593" spans="1:23" ht="114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8">
        <f t="shared" si="63"/>
        <v>42177.543171296296</v>
      </c>
      <c r="R593" s="18">
        <f t="shared" si="64"/>
        <v>42207.543171296296</v>
      </c>
      <c r="S593">
        <f t="shared" si="65"/>
        <v>2015</v>
      </c>
      <c r="T593">
        <f t="shared" si="66"/>
        <v>12</v>
      </c>
      <c r="U593">
        <f t="shared" si="67"/>
        <v>0</v>
      </c>
      <c r="V593">
        <f t="shared" si="68"/>
        <v>1</v>
      </c>
      <c r="W593">
        <f t="shared" si="69"/>
        <v>0</v>
      </c>
    </row>
    <row r="594" spans="1:23" ht="128.2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8">
        <f t="shared" si="63"/>
        <v>41946.232175925928</v>
      </c>
      <c r="R594" s="18">
        <f t="shared" si="64"/>
        <v>41976.232175925921</v>
      </c>
      <c r="S594">
        <f t="shared" si="65"/>
        <v>2014</v>
      </c>
      <c r="T594">
        <f t="shared" si="66"/>
        <v>3</v>
      </c>
      <c r="U594">
        <f t="shared" si="67"/>
        <v>0</v>
      </c>
      <c r="V594">
        <f t="shared" si="68"/>
        <v>1</v>
      </c>
      <c r="W594">
        <f t="shared" si="69"/>
        <v>0</v>
      </c>
    </row>
    <row r="595" spans="1:23" ht="142.5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8">
        <f t="shared" si="63"/>
        <v>42070.677604166667</v>
      </c>
      <c r="R595" s="18">
        <f t="shared" si="64"/>
        <v>42100.635937500003</v>
      </c>
      <c r="S595">
        <f t="shared" si="65"/>
        <v>2015</v>
      </c>
      <c r="T595">
        <f t="shared" si="66"/>
        <v>1</v>
      </c>
      <c r="U595">
        <f t="shared" si="67"/>
        <v>0</v>
      </c>
      <c r="V595">
        <f t="shared" si="68"/>
        <v>1</v>
      </c>
      <c r="W595">
        <f t="shared" si="69"/>
        <v>0</v>
      </c>
    </row>
    <row r="596" spans="1:23" ht="57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8">
        <f t="shared" si="63"/>
        <v>42446.780162037037</v>
      </c>
      <c r="R596" s="18">
        <f t="shared" si="64"/>
        <v>42476.780162037037</v>
      </c>
      <c r="S596">
        <f t="shared" si="65"/>
        <v>2016</v>
      </c>
      <c r="T596">
        <f t="shared" si="66"/>
        <v>7</v>
      </c>
      <c r="U596">
        <f t="shared" si="67"/>
        <v>0</v>
      </c>
      <c r="V596">
        <f t="shared" si="68"/>
        <v>1</v>
      </c>
      <c r="W596">
        <f t="shared" si="69"/>
        <v>0</v>
      </c>
    </row>
    <row r="597" spans="1:23" ht="114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8">
        <f t="shared" si="63"/>
        <v>42083.069884259254</v>
      </c>
      <c r="R597" s="18">
        <f t="shared" si="64"/>
        <v>42128.069884259261</v>
      </c>
      <c r="S597">
        <f t="shared" si="65"/>
        <v>2015</v>
      </c>
      <c r="T597">
        <f t="shared" si="66"/>
        <v>12</v>
      </c>
      <c r="U597">
        <f t="shared" si="67"/>
        <v>0</v>
      </c>
      <c r="V597">
        <f t="shared" si="68"/>
        <v>1</v>
      </c>
      <c r="W597">
        <f t="shared" si="69"/>
        <v>0</v>
      </c>
    </row>
    <row r="598" spans="1:23" ht="85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8">
        <f t="shared" si="63"/>
        <v>42646.896898148145</v>
      </c>
      <c r="R598" s="18">
        <f t="shared" si="64"/>
        <v>42676.896898148145</v>
      </c>
      <c r="S598">
        <f t="shared" si="65"/>
        <v>2016</v>
      </c>
      <c r="T598">
        <f t="shared" si="66"/>
        <v>6</v>
      </c>
      <c r="U598">
        <f t="shared" si="67"/>
        <v>0</v>
      </c>
      <c r="V598">
        <f t="shared" si="68"/>
        <v>1</v>
      </c>
      <c r="W598">
        <f t="shared" si="69"/>
        <v>0</v>
      </c>
    </row>
    <row r="599" spans="1:23" ht="114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8">
        <f t="shared" si="63"/>
        <v>42545.705266203702</v>
      </c>
      <c r="R599" s="18">
        <f t="shared" si="64"/>
        <v>42582.666666666672</v>
      </c>
      <c r="S599">
        <f t="shared" si="65"/>
        <v>2016</v>
      </c>
      <c r="T599">
        <f t="shared" si="66"/>
        <v>3</v>
      </c>
      <c r="U599">
        <f t="shared" si="67"/>
        <v>0</v>
      </c>
      <c r="V599">
        <f t="shared" si="68"/>
        <v>1</v>
      </c>
      <c r="W599">
        <f t="shared" si="69"/>
        <v>0</v>
      </c>
    </row>
    <row r="600" spans="1:23" ht="85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8">
        <f t="shared" si="63"/>
        <v>41948.00209490741</v>
      </c>
      <c r="R600" s="18">
        <f t="shared" si="64"/>
        <v>41978.00209490741</v>
      </c>
      <c r="S600">
        <f t="shared" si="65"/>
        <v>2014</v>
      </c>
      <c r="T600">
        <f t="shared" si="66"/>
        <v>2</v>
      </c>
      <c r="U600">
        <f t="shared" si="67"/>
        <v>0</v>
      </c>
      <c r="V600">
        <f t="shared" si="68"/>
        <v>1</v>
      </c>
      <c r="W600">
        <f t="shared" si="69"/>
        <v>0</v>
      </c>
    </row>
    <row r="601" spans="1:23" ht="128.2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8">
        <f t="shared" si="63"/>
        <v>42047.812523148154</v>
      </c>
      <c r="R601" s="18">
        <f t="shared" si="64"/>
        <v>42071.636111111111</v>
      </c>
      <c r="S601">
        <f t="shared" si="65"/>
        <v>2015</v>
      </c>
      <c r="T601">
        <f t="shared" si="66"/>
        <v>12</v>
      </c>
      <c r="U601">
        <f t="shared" si="67"/>
        <v>0</v>
      </c>
      <c r="V601">
        <f t="shared" si="68"/>
        <v>1</v>
      </c>
      <c r="W601">
        <f t="shared" si="69"/>
        <v>0</v>
      </c>
    </row>
    <row r="602" spans="1:23" ht="85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8">
        <f t="shared" si="63"/>
        <v>42073.798171296294</v>
      </c>
      <c r="R602" s="18">
        <f t="shared" si="64"/>
        <v>42133.798171296294</v>
      </c>
      <c r="S602">
        <f t="shared" si="65"/>
        <v>2015</v>
      </c>
      <c r="T602">
        <f t="shared" si="66"/>
        <v>3</v>
      </c>
      <c r="U602">
        <f t="shared" si="67"/>
        <v>0</v>
      </c>
      <c r="V602">
        <f t="shared" si="68"/>
        <v>0</v>
      </c>
      <c r="W602">
        <f t="shared" si="69"/>
        <v>0</v>
      </c>
    </row>
    <row r="603" spans="1:23" ht="128.2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8">
        <f t="shared" si="63"/>
        <v>41969.858090277776</v>
      </c>
      <c r="R603" s="18">
        <f t="shared" si="64"/>
        <v>41999.858090277776</v>
      </c>
      <c r="S603">
        <f t="shared" si="65"/>
        <v>2014</v>
      </c>
      <c r="T603">
        <f t="shared" si="66"/>
        <v>4</v>
      </c>
      <c r="U603">
        <f t="shared" si="67"/>
        <v>0</v>
      </c>
      <c r="V603">
        <f t="shared" si="68"/>
        <v>0</v>
      </c>
      <c r="W603">
        <f t="shared" si="69"/>
        <v>0</v>
      </c>
    </row>
    <row r="604" spans="1:23" ht="99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8">
        <f t="shared" si="63"/>
        <v>42143.79415509259</v>
      </c>
      <c r="R604" s="18">
        <f t="shared" si="64"/>
        <v>42173.79415509259</v>
      </c>
      <c r="S604">
        <f t="shared" si="65"/>
        <v>2015</v>
      </c>
      <c r="T604">
        <f t="shared" si="66"/>
        <v>12</v>
      </c>
      <c r="U604">
        <f t="shared" si="67"/>
        <v>0</v>
      </c>
      <c r="V604">
        <f t="shared" si="68"/>
        <v>0</v>
      </c>
      <c r="W604">
        <f t="shared" si="69"/>
        <v>0</v>
      </c>
    </row>
    <row r="605" spans="1:23" ht="99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8">
        <f t="shared" si="63"/>
        <v>41835.639155092591</v>
      </c>
      <c r="R605" s="18">
        <f t="shared" si="64"/>
        <v>41865.639155092591</v>
      </c>
      <c r="S605">
        <f t="shared" si="65"/>
        <v>2014</v>
      </c>
      <c r="T605">
        <f t="shared" si="66"/>
        <v>5</v>
      </c>
      <c r="U605">
        <f t="shared" si="67"/>
        <v>0</v>
      </c>
      <c r="V605">
        <f t="shared" si="68"/>
        <v>0</v>
      </c>
      <c r="W605">
        <f t="shared" si="69"/>
        <v>0</v>
      </c>
    </row>
    <row r="606" spans="1:23" ht="128.2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8">
        <f t="shared" si="63"/>
        <v>41849.035370370373</v>
      </c>
      <c r="R606" s="18">
        <f t="shared" si="64"/>
        <v>41879.035370370373</v>
      </c>
      <c r="S606">
        <f t="shared" si="65"/>
        <v>2014</v>
      </c>
      <c r="T606">
        <f t="shared" si="66"/>
        <v>2</v>
      </c>
      <c r="U606">
        <f t="shared" si="67"/>
        <v>0</v>
      </c>
      <c r="V606">
        <f t="shared" si="68"/>
        <v>0</v>
      </c>
      <c r="W606">
        <f t="shared" si="69"/>
        <v>0</v>
      </c>
    </row>
    <row r="607" spans="1:23" ht="57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8">
        <f t="shared" si="63"/>
        <v>42194.357731481476</v>
      </c>
      <c r="R607" s="18">
        <f t="shared" si="64"/>
        <v>42239.357731481483</v>
      </c>
      <c r="S607">
        <f t="shared" si="65"/>
        <v>2015</v>
      </c>
      <c r="T607">
        <f t="shared" si="66"/>
        <v>3</v>
      </c>
      <c r="U607">
        <f t="shared" si="67"/>
        <v>0</v>
      </c>
      <c r="V607">
        <f t="shared" si="68"/>
        <v>0</v>
      </c>
      <c r="W607">
        <f t="shared" si="69"/>
        <v>0</v>
      </c>
    </row>
    <row r="608" spans="1:23" ht="128.2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8">
        <f t="shared" si="63"/>
        <v>42102.650567129633</v>
      </c>
      <c r="R608" s="18">
        <f t="shared" si="64"/>
        <v>42148.625</v>
      </c>
      <c r="S608">
        <f t="shared" si="65"/>
        <v>2015</v>
      </c>
      <c r="T608">
        <f t="shared" si="66"/>
        <v>3</v>
      </c>
      <c r="U608">
        <f t="shared" si="67"/>
        <v>0</v>
      </c>
      <c r="V608">
        <f t="shared" si="68"/>
        <v>0</v>
      </c>
      <c r="W608">
        <f t="shared" si="69"/>
        <v>0</v>
      </c>
    </row>
    <row r="609" spans="1:23" ht="114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8">
        <f t="shared" si="63"/>
        <v>42300.825648148151</v>
      </c>
      <c r="R609" s="18">
        <f t="shared" si="64"/>
        <v>42330.867314814815</v>
      </c>
      <c r="S609">
        <f t="shared" si="65"/>
        <v>2015</v>
      </c>
      <c r="T609">
        <f t="shared" si="66"/>
        <v>1</v>
      </c>
      <c r="U609">
        <f t="shared" si="67"/>
        <v>0</v>
      </c>
      <c r="V609">
        <f t="shared" si="68"/>
        <v>0</v>
      </c>
      <c r="W609">
        <f t="shared" si="69"/>
        <v>0</v>
      </c>
    </row>
    <row r="610" spans="1:23" ht="114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8">
        <f t="shared" si="63"/>
        <v>42140.921064814815</v>
      </c>
      <c r="R610" s="18">
        <f t="shared" si="64"/>
        <v>42170.921064814815</v>
      </c>
      <c r="S610">
        <f t="shared" si="65"/>
        <v>2015</v>
      </c>
      <c r="T610">
        <f t="shared" si="66"/>
        <v>12</v>
      </c>
      <c r="U610">
        <f t="shared" si="67"/>
        <v>0</v>
      </c>
      <c r="V610">
        <f t="shared" si="68"/>
        <v>0</v>
      </c>
      <c r="W610">
        <f t="shared" si="69"/>
        <v>0</v>
      </c>
    </row>
    <row r="611" spans="1:23" ht="128.2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8">
        <f t="shared" si="63"/>
        <v>42307.034074074079</v>
      </c>
      <c r="R611" s="18">
        <f t="shared" si="64"/>
        <v>42337.075740740736</v>
      </c>
      <c r="S611">
        <f t="shared" si="65"/>
        <v>2015</v>
      </c>
      <c r="T611">
        <f t="shared" si="66"/>
        <v>1</v>
      </c>
      <c r="U611">
        <f t="shared" si="67"/>
        <v>0</v>
      </c>
      <c r="V611">
        <f t="shared" si="68"/>
        <v>0</v>
      </c>
      <c r="W611">
        <f t="shared" si="69"/>
        <v>0</v>
      </c>
    </row>
    <row r="612" spans="1:23" ht="99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8">
        <f t="shared" si="63"/>
        <v>42086.83085648148</v>
      </c>
      <c r="R612" s="18">
        <f t="shared" si="64"/>
        <v>42116.83085648148</v>
      </c>
      <c r="S612">
        <f t="shared" si="65"/>
        <v>2015</v>
      </c>
      <c r="T612">
        <f t="shared" si="66"/>
        <v>4</v>
      </c>
      <c r="U612">
        <f t="shared" si="67"/>
        <v>0</v>
      </c>
      <c r="V612">
        <f t="shared" si="68"/>
        <v>0</v>
      </c>
      <c r="W612">
        <f t="shared" si="69"/>
        <v>0</v>
      </c>
    </row>
    <row r="613" spans="1:23" ht="142.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8">
        <f t="shared" si="63"/>
        <v>42328.560613425929</v>
      </c>
      <c r="R613" s="18">
        <f t="shared" si="64"/>
        <v>42388.560613425929</v>
      </c>
      <c r="S613">
        <f t="shared" si="65"/>
        <v>2015</v>
      </c>
      <c r="T613">
        <f t="shared" si="66"/>
        <v>12</v>
      </c>
      <c r="U613">
        <f t="shared" si="67"/>
        <v>0</v>
      </c>
      <c r="V613">
        <f t="shared" si="68"/>
        <v>0</v>
      </c>
      <c r="W613">
        <f t="shared" si="69"/>
        <v>0</v>
      </c>
    </row>
    <row r="614" spans="1:23" ht="71.2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8">
        <f t="shared" si="63"/>
        <v>42585.031782407401</v>
      </c>
      <c r="R614" s="18">
        <f t="shared" si="64"/>
        <v>42615.031782407408</v>
      </c>
      <c r="S614">
        <f t="shared" si="65"/>
        <v>2016</v>
      </c>
      <c r="T614">
        <f t="shared" si="66"/>
        <v>4</v>
      </c>
      <c r="U614">
        <f t="shared" si="67"/>
        <v>0</v>
      </c>
      <c r="V614">
        <f t="shared" si="68"/>
        <v>0</v>
      </c>
      <c r="W614">
        <f t="shared" si="69"/>
        <v>0</v>
      </c>
    </row>
    <row r="615" spans="1:23" ht="142.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8">
        <f t="shared" si="63"/>
        <v>42247.496759259258</v>
      </c>
      <c r="R615" s="18">
        <f t="shared" si="64"/>
        <v>42278.207638888889</v>
      </c>
      <c r="S615">
        <f t="shared" si="65"/>
        <v>2015</v>
      </c>
      <c r="T615">
        <f t="shared" si="66"/>
        <v>12</v>
      </c>
      <c r="U615">
        <f t="shared" si="67"/>
        <v>0</v>
      </c>
      <c r="V615">
        <f t="shared" si="68"/>
        <v>0</v>
      </c>
      <c r="W615">
        <f t="shared" si="69"/>
        <v>0</v>
      </c>
    </row>
    <row r="616" spans="1:23" ht="114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8">
        <f t="shared" si="63"/>
        <v>42515.061805555553</v>
      </c>
      <c r="R616" s="18">
        <f t="shared" si="64"/>
        <v>42545.061805555553</v>
      </c>
      <c r="S616">
        <f t="shared" si="65"/>
        <v>2016</v>
      </c>
      <c r="T616">
        <f t="shared" si="66"/>
        <v>4</v>
      </c>
      <c r="U616">
        <f t="shared" si="67"/>
        <v>0</v>
      </c>
      <c r="V616">
        <f t="shared" si="68"/>
        <v>0</v>
      </c>
      <c r="W616">
        <f t="shared" si="69"/>
        <v>0</v>
      </c>
    </row>
    <row r="617" spans="1:23" ht="99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8">
        <f t="shared" si="63"/>
        <v>42242.122210648144</v>
      </c>
      <c r="R617" s="18">
        <f t="shared" si="64"/>
        <v>42272.122210648144</v>
      </c>
      <c r="S617">
        <f t="shared" si="65"/>
        <v>2015</v>
      </c>
      <c r="T617">
        <f t="shared" si="66"/>
        <v>1</v>
      </c>
      <c r="U617">
        <f t="shared" si="67"/>
        <v>0</v>
      </c>
      <c r="V617">
        <f t="shared" si="68"/>
        <v>0</v>
      </c>
      <c r="W617">
        <f t="shared" si="69"/>
        <v>0</v>
      </c>
    </row>
    <row r="618" spans="1:23" ht="128.2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8">
        <f t="shared" si="63"/>
        <v>42761.376238425932</v>
      </c>
      <c r="R618" s="18">
        <f t="shared" si="64"/>
        <v>42791.376238425924</v>
      </c>
      <c r="S618">
        <f t="shared" si="65"/>
        <v>2017</v>
      </c>
      <c r="T618">
        <f t="shared" si="66"/>
        <v>3</v>
      </c>
      <c r="U618">
        <f t="shared" si="67"/>
        <v>0</v>
      </c>
      <c r="V618">
        <f t="shared" si="68"/>
        <v>0</v>
      </c>
      <c r="W618">
        <f t="shared" si="69"/>
        <v>0</v>
      </c>
    </row>
    <row r="619" spans="1:23" ht="128.2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8">
        <f t="shared" si="63"/>
        <v>42087.343090277776</v>
      </c>
      <c r="R619" s="18">
        <f t="shared" si="64"/>
        <v>42132.343090277776</v>
      </c>
      <c r="S619">
        <f t="shared" si="65"/>
        <v>2015</v>
      </c>
      <c r="T619">
        <f t="shared" si="66"/>
        <v>2</v>
      </c>
      <c r="U619">
        <f t="shared" si="67"/>
        <v>0</v>
      </c>
      <c r="V619">
        <f t="shared" si="68"/>
        <v>0</v>
      </c>
      <c r="W619">
        <f t="shared" si="69"/>
        <v>0</v>
      </c>
    </row>
    <row r="620" spans="1:23" ht="128.2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8">
        <f t="shared" si="63"/>
        <v>42317.810219907406</v>
      </c>
      <c r="R620" s="18">
        <f t="shared" si="64"/>
        <v>42347.810219907406</v>
      </c>
      <c r="S620">
        <f t="shared" si="65"/>
        <v>2015</v>
      </c>
      <c r="T620">
        <f t="shared" si="66"/>
        <v>1</v>
      </c>
      <c r="U620">
        <f t="shared" si="67"/>
        <v>0</v>
      </c>
      <c r="V620">
        <f t="shared" si="68"/>
        <v>0</v>
      </c>
      <c r="W620">
        <f t="shared" si="69"/>
        <v>0</v>
      </c>
    </row>
    <row r="621" spans="1:23" ht="71.2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8">
        <f t="shared" si="63"/>
        <v>41908.650347222225</v>
      </c>
      <c r="R621" s="18">
        <f t="shared" si="64"/>
        <v>41968.692013888889</v>
      </c>
      <c r="S621">
        <f t="shared" si="65"/>
        <v>2014</v>
      </c>
      <c r="T621">
        <f t="shared" si="66"/>
        <v>12</v>
      </c>
      <c r="U621">
        <f t="shared" si="67"/>
        <v>0</v>
      </c>
      <c r="V621">
        <f t="shared" si="68"/>
        <v>0</v>
      </c>
      <c r="W621">
        <f t="shared" si="69"/>
        <v>0</v>
      </c>
    </row>
    <row r="622" spans="1:23" ht="114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8">
        <f t="shared" si="63"/>
        <v>41831.716874999998</v>
      </c>
      <c r="R622" s="18">
        <f t="shared" si="64"/>
        <v>41876.716874999998</v>
      </c>
      <c r="S622">
        <f t="shared" si="65"/>
        <v>2014</v>
      </c>
      <c r="T622">
        <f t="shared" si="66"/>
        <v>8</v>
      </c>
      <c r="U622">
        <f t="shared" si="67"/>
        <v>0</v>
      </c>
      <c r="V622">
        <f t="shared" si="68"/>
        <v>0</v>
      </c>
      <c r="W622">
        <f t="shared" si="69"/>
        <v>0</v>
      </c>
    </row>
    <row r="623" spans="1:23" ht="128.2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8">
        <f t="shared" si="63"/>
        <v>42528.987696759257</v>
      </c>
      <c r="R623" s="18">
        <f t="shared" si="64"/>
        <v>42558.987696759257</v>
      </c>
      <c r="S623">
        <f t="shared" si="65"/>
        <v>2016</v>
      </c>
      <c r="T623">
        <f t="shared" si="66"/>
        <v>7</v>
      </c>
      <c r="U623">
        <f t="shared" si="67"/>
        <v>0</v>
      </c>
      <c r="V623">
        <f t="shared" si="68"/>
        <v>0</v>
      </c>
      <c r="W623">
        <f t="shared" si="69"/>
        <v>0</v>
      </c>
    </row>
    <row r="624" spans="1:23" ht="128.2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8">
        <f t="shared" si="63"/>
        <v>42532.774745370371</v>
      </c>
      <c r="R624" s="18">
        <f t="shared" si="64"/>
        <v>42552.774745370371</v>
      </c>
      <c r="S624">
        <f t="shared" si="65"/>
        <v>2016</v>
      </c>
      <c r="T624">
        <f t="shared" si="66"/>
        <v>3</v>
      </c>
      <c r="U624">
        <f t="shared" si="67"/>
        <v>0</v>
      </c>
      <c r="V624">
        <f t="shared" si="68"/>
        <v>0</v>
      </c>
      <c r="W624">
        <f t="shared" si="69"/>
        <v>0</v>
      </c>
    </row>
    <row r="625" spans="1:23" ht="114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8">
        <f t="shared" si="63"/>
        <v>42122.009224537032</v>
      </c>
      <c r="R625" s="18">
        <f t="shared" si="64"/>
        <v>42152.009224537032</v>
      </c>
      <c r="S625">
        <f t="shared" si="65"/>
        <v>2015</v>
      </c>
      <c r="T625">
        <f t="shared" si="66"/>
        <v>12</v>
      </c>
      <c r="U625">
        <f t="shared" si="67"/>
        <v>0</v>
      </c>
      <c r="V625">
        <f t="shared" si="68"/>
        <v>0</v>
      </c>
      <c r="W625">
        <f t="shared" si="69"/>
        <v>0</v>
      </c>
    </row>
    <row r="626" spans="1:23" ht="99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8">
        <f t="shared" si="63"/>
        <v>42108.988900462966</v>
      </c>
      <c r="R626" s="18">
        <f t="shared" si="64"/>
        <v>42138.988900462966</v>
      </c>
      <c r="S626">
        <f t="shared" si="65"/>
        <v>2015</v>
      </c>
      <c r="T626">
        <f t="shared" si="66"/>
        <v>3</v>
      </c>
      <c r="U626">
        <f t="shared" si="67"/>
        <v>0</v>
      </c>
      <c r="V626">
        <f t="shared" si="68"/>
        <v>0</v>
      </c>
      <c r="W626">
        <f t="shared" si="69"/>
        <v>0</v>
      </c>
    </row>
    <row r="627" spans="1:23" ht="128.2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8">
        <f t="shared" si="63"/>
        <v>42790.895567129628</v>
      </c>
      <c r="R627" s="18">
        <f t="shared" si="64"/>
        <v>42820.853900462964</v>
      </c>
      <c r="S627">
        <f t="shared" si="65"/>
        <v>2017</v>
      </c>
      <c r="T627">
        <f t="shared" si="66"/>
        <v>7</v>
      </c>
      <c r="U627">
        <f t="shared" si="67"/>
        <v>0</v>
      </c>
      <c r="V627">
        <f t="shared" si="68"/>
        <v>0</v>
      </c>
      <c r="W627">
        <f t="shared" si="69"/>
        <v>0</v>
      </c>
    </row>
    <row r="628" spans="1:23" ht="128.2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8">
        <f t="shared" si="63"/>
        <v>42198.559479166666</v>
      </c>
      <c r="R628" s="18">
        <f t="shared" si="64"/>
        <v>42231.556944444441</v>
      </c>
      <c r="S628">
        <f t="shared" si="65"/>
        <v>2015</v>
      </c>
      <c r="T628">
        <f t="shared" si="66"/>
        <v>7</v>
      </c>
      <c r="U628">
        <f t="shared" si="67"/>
        <v>0</v>
      </c>
      <c r="V628">
        <f t="shared" si="68"/>
        <v>0</v>
      </c>
      <c r="W628">
        <f t="shared" si="69"/>
        <v>0</v>
      </c>
    </row>
    <row r="629" spans="1:23" ht="114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8">
        <f t="shared" si="63"/>
        <v>42384.306840277779</v>
      </c>
      <c r="R629" s="18">
        <f t="shared" si="64"/>
        <v>42443.958333333328</v>
      </c>
      <c r="S629">
        <f t="shared" si="65"/>
        <v>2016</v>
      </c>
      <c r="T629">
        <f t="shared" si="66"/>
        <v>12</v>
      </c>
      <c r="U629">
        <f t="shared" si="67"/>
        <v>0</v>
      </c>
      <c r="V629">
        <f t="shared" si="68"/>
        <v>0</v>
      </c>
      <c r="W629">
        <f t="shared" si="69"/>
        <v>0</v>
      </c>
    </row>
    <row r="630" spans="1:23" ht="99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8">
        <f t="shared" si="63"/>
        <v>41803.692789351851</v>
      </c>
      <c r="R630" s="18">
        <f t="shared" si="64"/>
        <v>41833.692789351851</v>
      </c>
      <c r="S630">
        <f t="shared" si="65"/>
        <v>2014</v>
      </c>
      <c r="T630">
        <f t="shared" si="66"/>
        <v>3</v>
      </c>
      <c r="U630">
        <f t="shared" si="67"/>
        <v>0</v>
      </c>
      <c r="V630">
        <f t="shared" si="68"/>
        <v>0</v>
      </c>
      <c r="W630">
        <f t="shared" si="69"/>
        <v>0</v>
      </c>
    </row>
    <row r="631" spans="1:23" ht="128.2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8">
        <f t="shared" si="63"/>
        <v>42474.637824074074</v>
      </c>
      <c r="R631" s="18">
        <f t="shared" si="64"/>
        <v>42504.637824074074</v>
      </c>
      <c r="S631">
        <f t="shared" si="65"/>
        <v>2016</v>
      </c>
      <c r="T631">
        <f t="shared" si="66"/>
        <v>12</v>
      </c>
      <c r="U631">
        <f t="shared" si="67"/>
        <v>0</v>
      </c>
      <c r="V631">
        <f t="shared" si="68"/>
        <v>0</v>
      </c>
      <c r="W631">
        <f t="shared" si="69"/>
        <v>0</v>
      </c>
    </row>
    <row r="632" spans="1:23" ht="128.2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8">
        <f t="shared" si="63"/>
        <v>42223.619456018518</v>
      </c>
      <c r="R632" s="18">
        <f t="shared" si="64"/>
        <v>42253.215277777781</v>
      </c>
      <c r="S632">
        <f t="shared" si="65"/>
        <v>2015</v>
      </c>
      <c r="T632">
        <f t="shared" si="66"/>
        <v>4</v>
      </c>
      <c r="U632">
        <f t="shared" si="67"/>
        <v>0</v>
      </c>
      <c r="V632">
        <f t="shared" si="68"/>
        <v>0</v>
      </c>
      <c r="W632">
        <f t="shared" si="69"/>
        <v>0</v>
      </c>
    </row>
    <row r="633" spans="1:23" ht="85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8">
        <f t="shared" si="63"/>
        <v>42489.772326388891</v>
      </c>
      <c r="R633" s="18">
        <f t="shared" si="64"/>
        <v>42518.772326388891</v>
      </c>
      <c r="S633">
        <f t="shared" si="65"/>
        <v>2016</v>
      </c>
      <c r="T633">
        <f t="shared" si="66"/>
        <v>12</v>
      </c>
      <c r="U633">
        <f t="shared" si="67"/>
        <v>0</v>
      </c>
      <c r="V633">
        <f t="shared" si="68"/>
        <v>0</v>
      </c>
      <c r="W633">
        <f t="shared" si="69"/>
        <v>0</v>
      </c>
    </row>
    <row r="634" spans="1:23" ht="85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8">
        <f t="shared" si="63"/>
        <v>42303.659317129626</v>
      </c>
      <c r="R634" s="18">
        <f t="shared" si="64"/>
        <v>42333.700983796298</v>
      </c>
      <c r="S634">
        <f t="shared" si="65"/>
        <v>2015</v>
      </c>
      <c r="T634">
        <f t="shared" si="66"/>
        <v>6</v>
      </c>
      <c r="U634">
        <f t="shared" si="67"/>
        <v>0</v>
      </c>
      <c r="V634">
        <f t="shared" si="68"/>
        <v>0</v>
      </c>
      <c r="W634">
        <f t="shared" si="69"/>
        <v>0</v>
      </c>
    </row>
    <row r="635" spans="1:23" ht="128.2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8">
        <f t="shared" si="63"/>
        <v>42507.29932870371</v>
      </c>
      <c r="R635" s="18">
        <f t="shared" si="64"/>
        <v>42538.958333333328</v>
      </c>
      <c r="S635">
        <f t="shared" si="65"/>
        <v>2016</v>
      </c>
      <c r="T635">
        <f t="shared" si="66"/>
        <v>4</v>
      </c>
      <c r="U635">
        <f t="shared" si="67"/>
        <v>0</v>
      </c>
      <c r="V635">
        <f t="shared" si="68"/>
        <v>0</v>
      </c>
      <c r="W635">
        <f t="shared" si="69"/>
        <v>0</v>
      </c>
    </row>
    <row r="636" spans="1:23" ht="85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8">
        <f t="shared" si="63"/>
        <v>42031.928576388891</v>
      </c>
      <c r="R636" s="18">
        <f t="shared" si="64"/>
        <v>42061.928576388891</v>
      </c>
      <c r="S636">
        <f t="shared" si="65"/>
        <v>2015</v>
      </c>
      <c r="T636">
        <f t="shared" si="66"/>
        <v>3</v>
      </c>
      <c r="U636">
        <f t="shared" si="67"/>
        <v>0</v>
      </c>
      <c r="V636">
        <f t="shared" si="68"/>
        <v>0</v>
      </c>
      <c r="W636">
        <f t="shared" si="69"/>
        <v>0</v>
      </c>
    </row>
    <row r="637" spans="1:23" ht="71.2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8">
        <f t="shared" si="63"/>
        <v>42076.092152777783</v>
      </c>
      <c r="R637" s="18">
        <f t="shared" si="64"/>
        <v>42106.092152777783</v>
      </c>
      <c r="S637">
        <f t="shared" si="65"/>
        <v>2015</v>
      </c>
      <c r="T637">
        <f t="shared" si="66"/>
        <v>7</v>
      </c>
      <c r="U637">
        <f t="shared" si="67"/>
        <v>0</v>
      </c>
      <c r="V637">
        <f t="shared" si="68"/>
        <v>0</v>
      </c>
      <c r="W637">
        <f t="shared" si="69"/>
        <v>0</v>
      </c>
    </row>
    <row r="638" spans="1:23" ht="85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8">
        <f t="shared" si="63"/>
        <v>42131.455439814818</v>
      </c>
      <c r="R638" s="18">
        <f t="shared" si="64"/>
        <v>42161.44930555555</v>
      </c>
      <c r="S638">
        <f t="shared" si="65"/>
        <v>2015</v>
      </c>
      <c r="T638">
        <f t="shared" si="66"/>
        <v>2</v>
      </c>
      <c r="U638">
        <f t="shared" si="67"/>
        <v>0</v>
      </c>
      <c r="V638">
        <f t="shared" si="68"/>
        <v>0</v>
      </c>
      <c r="W638">
        <f t="shared" si="69"/>
        <v>0</v>
      </c>
    </row>
    <row r="639" spans="1:23" ht="114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8">
        <f t="shared" si="63"/>
        <v>42762.962013888886</v>
      </c>
      <c r="R639" s="18">
        <f t="shared" si="64"/>
        <v>42791.961111111115</v>
      </c>
      <c r="S639">
        <f t="shared" si="65"/>
        <v>2017</v>
      </c>
      <c r="T639">
        <f t="shared" si="66"/>
        <v>12</v>
      </c>
      <c r="U639">
        <f t="shared" si="67"/>
        <v>0</v>
      </c>
      <c r="V639">
        <f t="shared" si="68"/>
        <v>0</v>
      </c>
      <c r="W639">
        <f t="shared" si="69"/>
        <v>0</v>
      </c>
    </row>
    <row r="640" spans="1:23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8">
        <f t="shared" si="63"/>
        <v>42759.593310185184</v>
      </c>
      <c r="R640" s="18">
        <f t="shared" si="64"/>
        <v>42819.55164351852</v>
      </c>
      <c r="S640">
        <f t="shared" si="65"/>
        <v>2017</v>
      </c>
      <c r="T640">
        <f t="shared" si="66"/>
        <v>12</v>
      </c>
      <c r="U640">
        <f t="shared" si="67"/>
        <v>0</v>
      </c>
      <c r="V640">
        <f t="shared" si="68"/>
        <v>0</v>
      </c>
      <c r="W640">
        <f t="shared" si="69"/>
        <v>0</v>
      </c>
    </row>
    <row r="641" spans="1:23" ht="71.2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8">
        <f t="shared" si="63"/>
        <v>41865.583275462966</v>
      </c>
      <c r="R641" s="18">
        <f t="shared" si="64"/>
        <v>41925.583275462966</v>
      </c>
      <c r="S641">
        <f t="shared" si="65"/>
        <v>2014</v>
      </c>
      <c r="T641">
        <f t="shared" si="66"/>
        <v>12</v>
      </c>
      <c r="U641">
        <f t="shared" si="67"/>
        <v>0</v>
      </c>
      <c r="V641">
        <f t="shared" si="68"/>
        <v>0</v>
      </c>
      <c r="W641">
        <f t="shared" si="69"/>
        <v>0</v>
      </c>
    </row>
    <row r="642" spans="1:23" ht="114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8">
        <f t="shared" si="63"/>
        <v>42683.420312500006</v>
      </c>
      <c r="R642" s="18">
        <f t="shared" si="64"/>
        <v>42698.958333333328</v>
      </c>
      <c r="S642">
        <f t="shared" si="65"/>
        <v>2016</v>
      </c>
      <c r="T642">
        <f t="shared" si="66"/>
        <v>1</v>
      </c>
      <c r="U642">
        <f t="shared" si="67"/>
        <v>1</v>
      </c>
      <c r="V642">
        <f t="shared" si="68"/>
        <v>0</v>
      </c>
      <c r="W642">
        <f t="shared" si="69"/>
        <v>0</v>
      </c>
    </row>
    <row r="643" spans="1:23" ht="128.2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8">
        <f t="shared" ref="Q643:Q706" si="70">(((J643/60)/60)/24)+DATE(1970,1,1)</f>
        <v>42199.57</v>
      </c>
      <c r="R643" s="18">
        <f t="shared" ref="R643:R706" si="71">(I643/86400)+DATE(1970,1,1)</f>
        <v>42229.57</v>
      </c>
      <c r="S643">
        <f t="shared" ref="S643:S706" si="72">YEAR(Q643)</f>
        <v>2015</v>
      </c>
      <c r="T643">
        <f t="shared" ref="T643:T706" si="73">IF(AND(D643&gt;0,D643&lt;1000),1,IF(AND(D643&gt;=1000,D643&lt;5000),2,IF(AND(D643&gt;=5000,D643&lt;10000),3,IF(AND(D643&gt;=10000,D643&lt;15000),4,IF(AND(D643&gt;=15000,D643&lt;20000),5,IF(AND(D643&gt;=20000,D643&lt;25000),6,IF(AND(D643&gt;=25000,D643&lt;30000),7,IF(AND(D643&gt;=30000,D643&lt;35000),8,IF(AND(D643&gt;=35000,D643&lt;40000),9,IF(AND(D643&gt;=40000,D643&lt;45000),10,IF(AND(D643&gt;=45000,D643&lt;50000),11,IF(AND(D643&gt;=50000),12,0))))))))))))</f>
        <v>10</v>
      </c>
      <c r="U643">
        <f t="shared" ref="U643:U706" si="74">COUNTIF(F643, "SUCCESSFUL")</f>
        <v>1</v>
      </c>
      <c r="V643">
        <f t="shared" ref="V643:V706" si="75">COUNTIF(F643, "FAILED")</f>
        <v>0</v>
      </c>
      <c r="W643">
        <f t="shared" ref="W643:W706" si="76">COUNTIF(F643, "CANCELLED")</f>
        <v>0</v>
      </c>
    </row>
    <row r="644" spans="1:23" ht="128.2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8">
        <f t="shared" si="70"/>
        <v>42199.651319444441</v>
      </c>
      <c r="R644" s="18">
        <f t="shared" si="71"/>
        <v>42235.651319444441</v>
      </c>
      <c r="S644">
        <f t="shared" si="72"/>
        <v>2015</v>
      </c>
      <c r="T644">
        <f t="shared" si="73"/>
        <v>6</v>
      </c>
      <c r="U644">
        <f t="shared" si="74"/>
        <v>1</v>
      </c>
      <c r="V644">
        <f t="shared" si="75"/>
        <v>0</v>
      </c>
      <c r="W644">
        <f t="shared" si="76"/>
        <v>0</v>
      </c>
    </row>
    <row r="645" spans="1:23" ht="85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8">
        <f t="shared" si="70"/>
        <v>42100.642071759255</v>
      </c>
      <c r="R645" s="18">
        <f t="shared" si="71"/>
        <v>42155.642071759255</v>
      </c>
      <c r="S645">
        <f t="shared" si="72"/>
        <v>2015</v>
      </c>
      <c r="T645">
        <f t="shared" si="73"/>
        <v>7</v>
      </c>
      <c r="U645">
        <f t="shared" si="74"/>
        <v>1</v>
      </c>
      <c r="V645">
        <f t="shared" si="75"/>
        <v>0</v>
      </c>
      <c r="W645">
        <f t="shared" si="76"/>
        <v>0</v>
      </c>
    </row>
    <row r="646" spans="1:23" ht="128.2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8">
        <f t="shared" si="70"/>
        <v>41898.665960648148</v>
      </c>
      <c r="R646" s="18">
        <f t="shared" si="71"/>
        <v>41941.041666666664</v>
      </c>
      <c r="S646">
        <f t="shared" si="72"/>
        <v>2014</v>
      </c>
      <c r="T646">
        <f t="shared" si="73"/>
        <v>7</v>
      </c>
      <c r="U646">
        <f t="shared" si="74"/>
        <v>1</v>
      </c>
      <c r="V646">
        <f t="shared" si="75"/>
        <v>0</v>
      </c>
      <c r="W646">
        <f t="shared" si="76"/>
        <v>0</v>
      </c>
    </row>
    <row r="647" spans="1:23" ht="71.2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8">
        <f t="shared" si="70"/>
        <v>42564.026319444441</v>
      </c>
      <c r="R647" s="18">
        <f t="shared" si="71"/>
        <v>42594.026319444441</v>
      </c>
      <c r="S647">
        <f t="shared" si="72"/>
        <v>2016</v>
      </c>
      <c r="T647">
        <f t="shared" si="73"/>
        <v>2</v>
      </c>
      <c r="U647">
        <f t="shared" si="74"/>
        <v>1</v>
      </c>
      <c r="V647">
        <f t="shared" si="75"/>
        <v>0</v>
      </c>
      <c r="W647">
        <f t="shared" si="76"/>
        <v>0</v>
      </c>
    </row>
    <row r="648" spans="1:23" ht="128.2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8">
        <f t="shared" si="70"/>
        <v>41832.852627314816</v>
      </c>
      <c r="R648" s="18">
        <f t="shared" si="71"/>
        <v>41862.852627314816</v>
      </c>
      <c r="S648">
        <f t="shared" si="72"/>
        <v>2014</v>
      </c>
      <c r="T648">
        <f t="shared" si="73"/>
        <v>1</v>
      </c>
      <c r="U648">
        <f t="shared" si="74"/>
        <v>1</v>
      </c>
      <c r="V648">
        <f t="shared" si="75"/>
        <v>0</v>
      </c>
      <c r="W648">
        <f t="shared" si="76"/>
        <v>0</v>
      </c>
    </row>
    <row r="649" spans="1:23" ht="114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8">
        <f t="shared" si="70"/>
        <v>42416.767928240741</v>
      </c>
      <c r="R649" s="18">
        <f t="shared" si="71"/>
        <v>42446.726261574076</v>
      </c>
      <c r="S649">
        <f t="shared" si="72"/>
        <v>2016</v>
      </c>
      <c r="T649">
        <f t="shared" si="73"/>
        <v>2</v>
      </c>
      <c r="U649">
        <f t="shared" si="74"/>
        <v>1</v>
      </c>
      <c r="V649">
        <f t="shared" si="75"/>
        <v>0</v>
      </c>
      <c r="W649">
        <f t="shared" si="76"/>
        <v>0</v>
      </c>
    </row>
    <row r="650" spans="1:23" ht="57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8">
        <f t="shared" si="70"/>
        <v>41891.693379629629</v>
      </c>
      <c r="R650" s="18">
        <f t="shared" si="71"/>
        <v>41926.693379629629</v>
      </c>
      <c r="S650">
        <f t="shared" si="72"/>
        <v>2014</v>
      </c>
      <c r="T650">
        <f t="shared" si="73"/>
        <v>9</v>
      </c>
      <c r="U650">
        <f t="shared" si="74"/>
        <v>1</v>
      </c>
      <c r="V650">
        <f t="shared" si="75"/>
        <v>0</v>
      </c>
      <c r="W650">
        <f t="shared" si="76"/>
        <v>0</v>
      </c>
    </row>
    <row r="651" spans="1:23" ht="114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8">
        <f t="shared" si="70"/>
        <v>41877.912187499998</v>
      </c>
      <c r="R651" s="18">
        <f t="shared" si="71"/>
        <v>41898.912187499998</v>
      </c>
      <c r="S651">
        <f t="shared" si="72"/>
        <v>2014</v>
      </c>
      <c r="T651">
        <f t="shared" si="73"/>
        <v>2</v>
      </c>
      <c r="U651">
        <f t="shared" si="74"/>
        <v>1</v>
      </c>
      <c r="V651">
        <f t="shared" si="75"/>
        <v>0</v>
      </c>
      <c r="W651">
        <f t="shared" si="76"/>
        <v>0</v>
      </c>
    </row>
    <row r="652" spans="1:23" ht="114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8">
        <f t="shared" si="70"/>
        <v>41932.036851851852</v>
      </c>
      <c r="R652" s="18">
        <f t="shared" si="71"/>
        <v>41992.078518518523</v>
      </c>
      <c r="S652">
        <f t="shared" si="72"/>
        <v>2014</v>
      </c>
      <c r="T652">
        <f t="shared" si="73"/>
        <v>2</v>
      </c>
      <c r="U652">
        <f t="shared" si="74"/>
        <v>1</v>
      </c>
      <c r="V652">
        <f t="shared" si="75"/>
        <v>0</v>
      </c>
      <c r="W652">
        <f t="shared" si="76"/>
        <v>0</v>
      </c>
    </row>
    <row r="653" spans="1:23" ht="99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8">
        <f t="shared" si="70"/>
        <v>41956.017488425925</v>
      </c>
      <c r="R653" s="18">
        <f t="shared" si="71"/>
        <v>41986.017488425925</v>
      </c>
      <c r="S653">
        <f t="shared" si="72"/>
        <v>2014</v>
      </c>
      <c r="T653">
        <f t="shared" si="73"/>
        <v>7</v>
      </c>
      <c r="U653">
        <f t="shared" si="74"/>
        <v>1</v>
      </c>
      <c r="V653">
        <f t="shared" si="75"/>
        <v>0</v>
      </c>
      <c r="W653">
        <f t="shared" si="76"/>
        <v>0</v>
      </c>
    </row>
    <row r="654" spans="1:23" ht="114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8">
        <f t="shared" si="70"/>
        <v>42675.690393518518</v>
      </c>
      <c r="R654" s="18">
        <f t="shared" si="71"/>
        <v>42705.732060185182</v>
      </c>
      <c r="S654">
        <f t="shared" si="72"/>
        <v>2016</v>
      </c>
      <c r="T654">
        <f t="shared" si="73"/>
        <v>2</v>
      </c>
      <c r="U654">
        <f t="shared" si="74"/>
        <v>1</v>
      </c>
      <c r="V654">
        <f t="shared" si="75"/>
        <v>0</v>
      </c>
      <c r="W654">
        <f t="shared" si="76"/>
        <v>0</v>
      </c>
    </row>
    <row r="655" spans="1:23" ht="114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8">
        <f t="shared" si="70"/>
        <v>42199.618518518517</v>
      </c>
      <c r="R655" s="18">
        <f t="shared" si="71"/>
        <v>42236.618518518517</v>
      </c>
      <c r="S655">
        <f t="shared" si="72"/>
        <v>2015</v>
      </c>
      <c r="T655">
        <f t="shared" si="73"/>
        <v>12</v>
      </c>
      <c r="U655">
        <f t="shared" si="74"/>
        <v>1</v>
      </c>
      <c r="V655">
        <f t="shared" si="75"/>
        <v>0</v>
      </c>
      <c r="W655">
        <f t="shared" si="76"/>
        <v>0</v>
      </c>
    </row>
    <row r="656" spans="1:23" ht="114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8">
        <f t="shared" si="70"/>
        <v>42163.957326388889</v>
      </c>
      <c r="R656" s="18">
        <f t="shared" si="71"/>
        <v>42193.957326388889</v>
      </c>
      <c r="S656">
        <f t="shared" si="72"/>
        <v>2015</v>
      </c>
      <c r="T656">
        <f t="shared" si="73"/>
        <v>4</v>
      </c>
      <c r="U656">
        <f t="shared" si="74"/>
        <v>1</v>
      </c>
      <c r="V656">
        <f t="shared" si="75"/>
        <v>0</v>
      </c>
      <c r="W656">
        <f t="shared" si="76"/>
        <v>0</v>
      </c>
    </row>
    <row r="657" spans="1:23" ht="114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8">
        <f t="shared" si="70"/>
        <v>42045.957314814819</v>
      </c>
      <c r="R657" s="18">
        <f t="shared" si="71"/>
        <v>42075.915648148148</v>
      </c>
      <c r="S657">
        <f t="shared" si="72"/>
        <v>2015</v>
      </c>
      <c r="T657">
        <f t="shared" si="73"/>
        <v>3</v>
      </c>
      <c r="U657">
        <f t="shared" si="74"/>
        <v>1</v>
      </c>
      <c r="V657">
        <f t="shared" si="75"/>
        <v>0</v>
      </c>
      <c r="W657">
        <f t="shared" si="76"/>
        <v>0</v>
      </c>
    </row>
    <row r="658" spans="1:23" ht="114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8">
        <f t="shared" si="70"/>
        <v>42417.804618055554</v>
      </c>
      <c r="R658" s="18">
        <f t="shared" si="71"/>
        <v>42477.76295138889</v>
      </c>
      <c r="S658">
        <f t="shared" si="72"/>
        <v>2016</v>
      </c>
      <c r="T658">
        <f t="shared" si="73"/>
        <v>3</v>
      </c>
      <c r="U658">
        <f t="shared" si="74"/>
        <v>1</v>
      </c>
      <c r="V658">
        <f t="shared" si="75"/>
        <v>0</v>
      </c>
      <c r="W658">
        <f t="shared" si="76"/>
        <v>0</v>
      </c>
    </row>
    <row r="659" spans="1:23" ht="128.2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8">
        <f t="shared" si="70"/>
        <v>42331.84574074074</v>
      </c>
      <c r="R659" s="18">
        <f t="shared" si="71"/>
        <v>42361.84574074074</v>
      </c>
      <c r="S659">
        <f t="shared" si="72"/>
        <v>2015</v>
      </c>
      <c r="T659">
        <f t="shared" si="73"/>
        <v>5</v>
      </c>
      <c r="U659">
        <f t="shared" si="74"/>
        <v>1</v>
      </c>
      <c r="V659">
        <f t="shared" si="75"/>
        <v>0</v>
      </c>
      <c r="W659">
        <f t="shared" si="76"/>
        <v>0</v>
      </c>
    </row>
    <row r="660" spans="1:23" ht="128.2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8">
        <f t="shared" si="70"/>
        <v>42179.160752314812</v>
      </c>
      <c r="R660" s="18">
        <f t="shared" si="71"/>
        <v>42211.75</v>
      </c>
      <c r="S660">
        <f t="shared" si="72"/>
        <v>2015</v>
      </c>
      <c r="T660">
        <f t="shared" si="73"/>
        <v>7</v>
      </c>
      <c r="U660">
        <f t="shared" si="74"/>
        <v>1</v>
      </c>
      <c r="V660">
        <f t="shared" si="75"/>
        <v>0</v>
      </c>
      <c r="W660">
        <f t="shared" si="76"/>
        <v>0</v>
      </c>
    </row>
    <row r="661" spans="1:23" ht="42.75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8">
        <f t="shared" si="70"/>
        <v>42209.593692129631</v>
      </c>
      <c r="R661" s="18">
        <f t="shared" si="71"/>
        <v>42239.593692129631</v>
      </c>
      <c r="S661">
        <f t="shared" si="72"/>
        <v>2015</v>
      </c>
      <c r="T661">
        <f t="shared" si="73"/>
        <v>2</v>
      </c>
      <c r="U661">
        <f t="shared" si="74"/>
        <v>1</v>
      </c>
      <c r="V661">
        <f t="shared" si="75"/>
        <v>0</v>
      </c>
      <c r="W661">
        <f t="shared" si="76"/>
        <v>0</v>
      </c>
    </row>
    <row r="662" spans="1:23" ht="128.2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8">
        <f t="shared" si="70"/>
        <v>41922.741655092592</v>
      </c>
      <c r="R662" s="18">
        <f t="shared" si="71"/>
        <v>41952.783321759256</v>
      </c>
      <c r="S662">
        <f t="shared" si="72"/>
        <v>2014</v>
      </c>
      <c r="T662">
        <f t="shared" si="73"/>
        <v>12</v>
      </c>
      <c r="U662">
        <f t="shared" si="74"/>
        <v>0</v>
      </c>
      <c r="V662">
        <f t="shared" si="75"/>
        <v>1</v>
      </c>
      <c r="W662">
        <f t="shared" si="76"/>
        <v>0</v>
      </c>
    </row>
    <row r="663" spans="1:23" ht="114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8">
        <f t="shared" si="70"/>
        <v>42636.645358796297</v>
      </c>
      <c r="R663" s="18">
        <f t="shared" si="71"/>
        <v>42666.645358796297</v>
      </c>
      <c r="S663">
        <f t="shared" si="72"/>
        <v>2016</v>
      </c>
      <c r="T663">
        <f t="shared" si="73"/>
        <v>4</v>
      </c>
      <c r="U663">
        <f t="shared" si="74"/>
        <v>0</v>
      </c>
      <c r="V663">
        <f t="shared" si="75"/>
        <v>1</v>
      </c>
      <c r="W663">
        <f t="shared" si="76"/>
        <v>0</v>
      </c>
    </row>
    <row r="664" spans="1:23" ht="99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8">
        <f t="shared" si="70"/>
        <v>41990.438043981485</v>
      </c>
      <c r="R664" s="18">
        <f t="shared" si="71"/>
        <v>42020.438043981485</v>
      </c>
      <c r="S664">
        <f t="shared" si="72"/>
        <v>2014</v>
      </c>
      <c r="T664">
        <f t="shared" si="73"/>
        <v>9</v>
      </c>
      <c r="U664">
        <f t="shared" si="74"/>
        <v>0</v>
      </c>
      <c r="V664">
        <f t="shared" si="75"/>
        <v>1</v>
      </c>
      <c r="W664">
        <f t="shared" si="76"/>
        <v>0</v>
      </c>
    </row>
    <row r="665" spans="1:23" ht="128.2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8">
        <f t="shared" si="70"/>
        <v>42173.843240740738</v>
      </c>
      <c r="R665" s="18">
        <f t="shared" si="71"/>
        <v>42203.843240740738</v>
      </c>
      <c r="S665">
        <f t="shared" si="72"/>
        <v>2015</v>
      </c>
      <c r="T665">
        <f t="shared" si="73"/>
        <v>12</v>
      </c>
      <c r="U665">
        <f t="shared" si="74"/>
        <v>0</v>
      </c>
      <c r="V665">
        <f t="shared" si="75"/>
        <v>1</v>
      </c>
      <c r="W665">
        <f t="shared" si="76"/>
        <v>0</v>
      </c>
    </row>
    <row r="666" spans="1:23" ht="114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8">
        <f t="shared" si="70"/>
        <v>42077.666377314818</v>
      </c>
      <c r="R666" s="18">
        <f t="shared" si="71"/>
        <v>42107.666377314818</v>
      </c>
      <c r="S666">
        <f t="shared" si="72"/>
        <v>2015</v>
      </c>
      <c r="T666">
        <f t="shared" si="73"/>
        <v>4</v>
      </c>
      <c r="U666">
        <f t="shared" si="74"/>
        <v>0</v>
      </c>
      <c r="V666">
        <f t="shared" si="75"/>
        <v>1</v>
      </c>
      <c r="W666">
        <f t="shared" si="76"/>
        <v>0</v>
      </c>
    </row>
    <row r="667" spans="1:23" ht="128.2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8">
        <f t="shared" si="70"/>
        <v>42688.711354166662</v>
      </c>
      <c r="R667" s="18">
        <f t="shared" si="71"/>
        <v>42748.711354166662</v>
      </c>
      <c r="S667">
        <f t="shared" si="72"/>
        <v>2016</v>
      </c>
      <c r="T667">
        <f t="shared" si="73"/>
        <v>4</v>
      </c>
      <c r="U667">
        <f t="shared" si="74"/>
        <v>0</v>
      </c>
      <c r="V667">
        <f t="shared" si="75"/>
        <v>1</v>
      </c>
      <c r="W667">
        <f t="shared" si="76"/>
        <v>0</v>
      </c>
    </row>
    <row r="668" spans="1:23" ht="114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8">
        <f t="shared" si="70"/>
        <v>41838.832152777781</v>
      </c>
      <c r="R668" s="18">
        <f t="shared" si="71"/>
        <v>41868.832152777773</v>
      </c>
      <c r="S668">
        <f t="shared" si="72"/>
        <v>2014</v>
      </c>
      <c r="T668">
        <f t="shared" si="73"/>
        <v>12</v>
      </c>
      <c r="U668">
        <f t="shared" si="74"/>
        <v>0</v>
      </c>
      <c r="V668">
        <f t="shared" si="75"/>
        <v>1</v>
      </c>
      <c r="W668">
        <f t="shared" si="76"/>
        <v>0</v>
      </c>
    </row>
    <row r="669" spans="1:23" ht="128.2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8">
        <f t="shared" si="70"/>
        <v>42632.373414351852</v>
      </c>
      <c r="R669" s="18">
        <f t="shared" si="71"/>
        <v>42672.373414351852</v>
      </c>
      <c r="S669">
        <f t="shared" si="72"/>
        <v>2016</v>
      </c>
      <c r="T669">
        <f t="shared" si="73"/>
        <v>12</v>
      </c>
      <c r="U669">
        <f t="shared" si="74"/>
        <v>0</v>
      </c>
      <c r="V669">
        <f t="shared" si="75"/>
        <v>1</v>
      </c>
      <c r="W669">
        <f t="shared" si="76"/>
        <v>0</v>
      </c>
    </row>
    <row r="670" spans="1:23" ht="99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8">
        <f t="shared" si="70"/>
        <v>42090.831273148149</v>
      </c>
      <c r="R670" s="18">
        <f t="shared" si="71"/>
        <v>42135.831273148149</v>
      </c>
      <c r="S670">
        <f t="shared" si="72"/>
        <v>2015</v>
      </c>
      <c r="T670">
        <f t="shared" si="73"/>
        <v>5</v>
      </c>
      <c r="U670">
        <f t="shared" si="74"/>
        <v>0</v>
      </c>
      <c r="V670">
        <f t="shared" si="75"/>
        <v>1</v>
      </c>
      <c r="W670">
        <f t="shared" si="76"/>
        <v>0</v>
      </c>
    </row>
    <row r="671" spans="1:23" ht="114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8">
        <f t="shared" si="70"/>
        <v>42527.625671296293</v>
      </c>
      <c r="R671" s="18">
        <f t="shared" si="71"/>
        <v>42557.625671296293</v>
      </c>
      <c r="S671">
        <f t="shared" si="72"/>
        <v>2016</v>
      </c>
      <c r="T671">
        <f t="shared" si="73"/>
        <v>12</v>
      </c>
      <c r="U671">
        <f t="shared" si="74"/>
        <v>0</v>
      </c>
      <c r="V671">
        <f t="shared" si="75"/>
        <v>1</v>
      </c>
      <c r="W671">
        <f t="shared" si="76"/>
        <v>0</v>
      </c>
    </row>
    <row r="672" spans="1:23" ht="128.2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8">
        <f t="shared" si="70"/>
        <v>42506.709722222222</v>
      </c>
      <c r="R672" s="18">
        <f t="shared" si="71"/>
        <v>42540.340277777781</v>
      </c>
      <c r="S672">
        <f t="shared" si="72"/>
        <v>2016</v>
      </c>
      <c r="T672">
        <f t="shared" si="73"/>
        <v>12</v>
      </c>
      <c r="U672">
        <f t="shared" si="74"/>
        <v>0</v>
      </c>
      <c r="V672">
        <f t="shared" si="75"/>
        <v>1</v>
      </c>
      <c r="W672">
        <f t="shared" si="76"/>
        <v>0</v>
      </c>
    </row>
    <row r="673" spans="1:23" ht="114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8">
        <f t="shared" si="70"/>
        <v>41984.692731481482</v>
      </c>
      <c r="R673" s="18">
        <f t="shared" si="71"/>
        <v>42018.166666666672</v>
      </c>
      <c r="S673">
        <f t="shared" si="72"/>
        <v>2014</v>
      </c>
      <c r="T673">
        <f t="shared" si="73"/>
        <v>8</v>
      </c>
      <c r="U673">
        <f t="shared" si="74"/>
        <v>0</v>
      </c>
      <c r="V673">
        <f t="shared" si="75"/>
        <v>1</v>
      </c>
      <c r="W673">
        <f t="shared" si="76"/>
        <v>0</v>
      </c>
    </row>
    <row r="674" spans="1:23" ht="142.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8">
        <f t="shared" si="70"/>
        <v>41974.219490740739</v>
      </c>
      <c r="R674" s="18">
        <f t="shared" si="71"/>
        <v>42005.207638888889</v>
      </c>
      <c r="S674">
        <f t="shared" si="72"/>
        <v>2014</v>
      </c>
      <c r="T674">
        <f t="shared" si="73"/>
        <v>12</v>
      </c>
      <c r="U674">
        <f t="shared" si="74"/>
        <v>0</v>
      </c>
      <c r="V674">
        <f t="shared" si="75"/>
        <v>1</v>
      </c>
      <c r="W674">
        <f t="shared" si="76"/>
        <v>0</v>
      </c>
    </row>
    <row r="675" spans="1:23" ht="142.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8">
        <f t="shared" si="70"/>
        <v>41838.840474537035</v>
      </c>
      <c r="R675" s="18">
        <f t="shared" si="71"/>
        <v>41883.840474537035</v>
      </c>
      <c r="S675">
        <f t="shared" si="72"/>
        <v>2014</v>
      </c>
      <c r="T675">
        <f t="shared" si="73"/>
        <v>12</v>
      </c>
      <c r="U675">
        <f t="shared" si="74"/>
        <v>0</v>
      </c>
      <c r="V675">
        <f t="shared" si="75"/>
        <v>1</v>
      </c>
      <c r="W675">
        <f t="shared" si="76"/>
        <v>0</v>
      </c>
    </row>
    <row r="676" spans="1:23" ht="71.2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8">
        <f t="shared" si="70"/>
        <v>41803.116053240738</v>
      </c>
      <c r="R676" s="18">
        <f t="shared" si="71"/>
        <v>41863.116053240738</v>
      </c>
      <c r="S676">
        <f t="shared" si="72"/>
        <v>2014</v>
      </c>
      <c r="T676">
        <f t="shared" si="73"/>
        <v>12</v>
      </c>
      <c r="U676">
        <f t="shared" si="74"/>
        <v>0</v>
      </c>
      <c r="V676">
        <f t="shared" si="75"/>
        <v>1</v>
      </c>
      <c r="W676">
        <f t="shared" si="76"/>
        <v>0</v>
      </c>
    </row>
    <row r="677" spans="1:23" ht="128.2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8">
        <f t="shared" si="70"/>
        <v>41975.930601851855</v>
      </c>
      <c r="R677" s="18">
        <f t="shared" si="71"/>
        <v>42005.290972222225</v>
      </c>
      <c r="S677">
        <f t="shared" si="72"/>
        <v>2014</v>
      </c>
      <c r="T677">
        <f t="shared" si="73"/>
        <v>3</v>
      </c>
      <c r="U677">
        <f t="shared" si="74"/>
        <v>0</v>
      </c>
      <c r="V677">
        <f t="shared" si="75"/>
        <v>1</v>
      </c>
      <c r="W677">
        <f t="shared" si="76"/>
        <v>0</v>
      </c>
    </row>
    <row r="678" spans="1:23" ht="128.25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8">
        <f t="shared" si="70"/>
        <v>42012.768298611118</v>
      </c>
      <c r="R678" s="18">
        <f t="shared" si="71"/>
        <v>42042.76829861111</v>
      </c>
      <c r="S678">
        <f t="shared" si="72"/>
        <v>2015</v>
      </c>
      <c r="T678">
        <f t="shared" si="73"/>
        <v>12</v>
      </c>
      <c r="U678">
        <f t="shared" si="74"/>
        <v>0</v>
      </c>
      <c r="V678">
        <f t="shared" si="75"/>
        <v>1</v>
      </c>
      <c r="W678">
        <f t="shared" si="76"/>
        <v>0</v>
      </c>
    </row>
    <row r="679" spans="1:23" ht="128.2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8">
        <f t="shared" si="70"/>
        <v>42504.403877314813</v>
      </c>
      <c r="R679" s="18">
        <f t="shared" si="71"/>
        <v>42549.403877314813</v>
      </c>
      <c r="S679">
        <f t="shared" si="72"/>
        <v>2016</v>
      </c>
      <c r="T679">
        <f t="shared" si="73"/>
        <v>12</v>
      </c>
      <c r="U679">
        <f t="shared" si="74"/>
        <v>0</v>
      </c>
      <c r="V679">
        <f t="shared" si="75"/>
        <v>1</v>
      </c>
      <c r="W679">
        <f t="shared" si="76"/>
        <v>0</v>
      </c>
    </row>
    <row r="680" spans="1:23" ht="114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8">
        <f t="shared" si="70"/>
        <v>42481.376597222217</v>
      </c>
      <c r="R680" s="18">
        <f t="shared" si="71"/>
        <v>42511.376597222217</v>
      </c>
      <c r="S680">
        <f t="shared" si="72"/>
        <v>2016</v>
      </c>
      <c r="T680">
        <f t="shared" si="73"/>
        <v>7</v>
      </c>
      <c r="U680">
        <f t="shared" si="74"/>
        <v>0</v>
      </c>
      <c r="V680">
        <f t="shared" si="75"/>
        <v>1</v>
      </c>
      <c r="W680">
        <f t="shared" si="76"/>
        <v>0</v>
      </c>
    </row>
    <row r="681" spans="1:23" ht="114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8">
        <f t="shared" si="70"/>
        <v>42556.695706018523</v>
      </c>
      <c r="R681" s="18">
        <f t="shared" si="71"/>
        <v>42616.695706018523</v>
      </c>
      <c r="S681">
        <f t="shared" si="72"/>
        <v>2016</v>
      </c>
      <c r="T681">
        <f t="shared" si="73"/>
        <v>12</v>
      </c>
      <c r="U681">
        <f t="shared" si="74"/>
        <v>0</v>
      </c>
      <c r="V681">
        <f t="shared" si="75"/>
        <v>1</v>
      </c>
      <c r="W681">
        <f t="shared" si="76"/>
        <v>0</v>
      </c>
    </row>
    <row r="682" spans="1:23" ht="128.2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8">
        <f t="shared" si="70"/>
        <v>41864.501516203702</v>
      </c>
      <c r="R682" s="18">
        <f t="shared" si="71"/>
        <v>41899.501516203702</v>
      </c>
      <c r="S682">
        <f t="shared" si="72"/>
        <v>2014</v>
      </c>
      <c r="T682">
        <f t="shared" si="73"/>
        <v>12</v>
      </c>
      <c r="U682">
        <f t="shared" si="74"/>
        <v>0</v>
      </c>
      <c r="V682">
        <f t="shared" si="75"/>
        <v>1</v>
      </c>
      <c r="W682">
        <f t="shared" si="76"/>
        <v>0</v>
      </c>
    </row>
    <row r="683" spans="1:23" ht="128.2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8">
        <f t="shared" si="70"/>
        <v>42639.805601851855</v>
      </c>
      <c r="R683" s="18">
        <f t="shared" si="71"/>
        <v>42669.805601851855</v>
      </c>
      <c r="S683">
        <f t="shared" si="72"/>
        <v>2016</v>
      </c>
      <c r="T683">
        <f t="shared" si="73"/>
        <v>2</v>
      </c>
      <c r="U683">
        <f t="shared" si="74"/>
        <v>0</v>
      </c>
      <c r="V683">
        <f t="shared" si="75"/>
        <v>1</v>
      </c>
      <c r="W683">
        <f t="shared" si="76"/>
        <v>0</v>
      </c>
    </row>
    <row r="684" spans="1:23" ht="128.2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8">
        <f t="shared" si="70"/>
        <v>42778.765300925923</v>
      </c>
      <c r="R684" s="18">
        <f t="shared" si="71"/>
        <v>42808.723634259259</v>
      </c>
      <c r="S684">
        <f t="shared" si="72"/>
        <v>2017</v>
      </c>
      <c r="T684">
        <f t="shared" si="73"/>
        <v>12</v>
      </c>
      <c r="U684">
        <f t="shared" si="74"/>
        <v>0</v>
      </c>
      <c r="V684">
        <f t="shared" si="75"/>
        <v>1</v>
      </c>
      <c r="W684">
        <f t="shared" si="76"/>
        <v>0</v>
      </c>
    </row>
    <row r="685" spans="1:23" ht="128.2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8">
        <f t="shared" si="70"/>
        <v>42634.900046296301</v>
      </c>
      <c r="R685" s="18">
        <f t="shared" si="71"/>
        <v>42674.900046296301</v>
      </c>
      <c r="S685">
        <f t="shared" si="72"/>
        <v>2016</v>
      </c>
      <c r="T685">
        <f t="shared" si="73"/>
        <v>9</v>
      </c>
      <c r="U685">
        <f t="shared" si="74"/>
        <v>0</v>
      </c>
      <c r="V685">
        <f t="shared" si="75"/>
        <v>1</v>
      </c>
      <c r="W685">
        <f t="shared" si="76"/>
        <v>0</v>
      </c>
    </row>
    <row r="686" spans="1:23" ht="57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8">
        <f t="shared" si="70"/>
        <v>41809.473275462966</v>
      </c>
      <c r="R686" s="18">
        <f t="shared" si="71"/>
        <v>41845.125</v>
      </c>
      <c r="S686">
        <f t="shared" si="72"/>
        <v>2014</v>
      </c>
      <c r="T686">
        <f t="shared" si="73"/>
        <v>12</v>
      </c>
      <c r="U686">
        <f t="shared" si="74"/>
        <v>0</v>
      </c>
      <c r="V686">
        <f t="shared" si="75"/>
        <v>1</v>
      </c>
      <c r="W686">
        <f t="shared" si="76"/>
        <v>0</v>
      </c>
    </row>
    <row r="687" spans="1:23" ht="128.2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8">
        <f t="shared" si="70"/>
        <v>41971.866574074069</v>
      </c>
      <c r="R687" s="18">
        <f t="shared" si="71"/>
        <v>42016.866574074069</v>
      </c>
      <c r="S687">
        <f t="shared" si="72"/>
        <v>2014</v>
      </c>
      <c r="T687">
        <f t="shared" si="73"/>
        <v>2</v>
      </c>
      <c r="U687">
        <f t="shared" si="74"/>
        <v>0</v>
      </c>
      <c r="V687">
        <f t="shared" si="75"/>
        <v>1</v>
      </c>
      <c r="W687">
        <f t="shared" si="76"/>
        <v>0</v>
      </c>
    </row>
    <row r="688" spans="1:23" ht="114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8">
        <f t="shared" si="70"/>
        <v>42189.673263888893</v>
      </c>
      <c r="R688" s="18">
        <f t="shared" si="71"/>
        <v>42219.673263888893</v>
      </c>
      <c r="S688">
        <f t="shared" si="72"/>
        <v>2015</v>
      </c>
      <c r="T688">
        <f t="shared" si="73"/>
        <v>12</v>
      </c>
      <c r="U688">
        <f t="shared" si="74"/>
        <v>0</v>
      </c>
      <c r="V688">
        <f t="shared" si="75"/>
        <v>1</v>
      </c>
      <c r="W688">
        <f t="shared" si="76"/>
        <v>0</v>
      </c>
    </row>
    <row r="689" spans="1:23" ht="114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8">
        <f t="shared" si="70"/>
        <v>42711.750613425931</v>
      </c>
      <c r="R689" s="18">
        <f t="shared" si="71"/>
        <v>42771.750613425931</v>
      </c>
      <c r="S689">
        <f t="shared" si="72"/>
        <v>2016</v>
      </c>
      <c r="T689">
        <f t="shared" si="73"/>
        <v>12</v>
      </c>
      <c r="U689">
        <f t="shared" si="74"/>
        <v>0</v>
      </c>
      <c r="V689">
        <f t="shared" si="75"/>
        <v>1</v>
      </c>
      <c r="W689">
        <f t="shared" si="76"/>
        <v>0</v>
      </c>
    </row>
    <row r="690" spans="1:23" ht="128.2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8">
        <f t="shared" si="70"/>
        <v>42262.104780092588</v>
      </c>
      <c r="R690" s="18">
        <f t="shared" si="71"/>
        <v>42292.104780092588</v>
      </c>
      <c r="S690">
        <f t="shared" si="72"/>
        <v>2015</v>
      </c>
      <c r="T690">
        <f t="shared" si="73"/>
        <v>6</v>
      </c>
      <c r="U690">
        <f t="shared" si="74"/>
        <v>0</v>
      </c>
      <c r="V690">
        <f t="shared" si="75"/>
        <v>1</v>
      </c>
      <c r="W690">
        <f t="shared" si="76"/>
        <v>0</v>
      </c>
    </row>
    <row r="691" spans="1:23" ht="128.2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8">
        <f t="shared" si="70"/>
        <v>42675.66778935185</v>
      </c>
      <c r="R691" s="18">
        <f t="shared" si="71"/>
        <v>42712.207638888889</v>
      </c>
      <c r="S691">
        <f t="shared" si="72"/>
        <v>2016</v>
      </c>
      <c r="T691">
        <f t="shared" si="73"/>
        <v>12</v>
      </c>
      <c r="U691">
        <f t="shared" si="74"/>
        <v>0</v>
      </c>
      <c r="V691">
        <f t="shared" si="75"/>
        <v>1</v>
      </c>
      <c r="W691">
        <f t="shared" si="76"/>
        <v>0</v>
      </c>
    </row>
    <row r="692" spans="1:23" ht="85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8">
        <f t="shared" si="70"/>
        <v>42579.634733796294</v>
      </c>
      <c r="R692" s="18">
        <f t="shared" si="71"/>
        <v>42622.25</v>
      </c>
      <c r="S692">
        <f t="shared" si="72"/>
        <v>2016</v>
      </c>
      <c r="T692">
        <f t="shared" si="73"/>
        <v>6</v>
      </c>
      <c r="U692">
        <f t="shared" si="74"/>
        <v>0</v>
      </c>
      <c r="V692">
        <f t="shared" si="75"/>
        <v>1</v>
      </c>
      <c r="W692">
        <f t="shared" si="76"/>
        <v>0</v>
      </c>
    </row>
    <row r="693" spans="1:23" ht="114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8">
        <f t="shared" si="70"/>
        <v>42158.028310185182</v>
      </c>
      <c r="R693" s="18">
        <f t="shared" si="71"/>
        <v>42186.028310185182</v>
      </c>
      <c r="S693">
        <f t="shared" si="72"/>
        <v>2015</v>
      </c>
      <c r="T693">
        <f t="shared" si="73"/>
        <v>12</v>
      </c>
      <c r="U693">
        <f t="shared" si="74"/>
        <v>0</v>
      </c>
      <c r="V693">
        <f t="shared" si="75"/>
        <v>1</v>
      </c>
      <c r="W693">
        <f t="shared" si="76"/>
        <v>0</v>
      </c>
    </row>
    <row r="694" spans="1:23" ht="128.2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8">
        <f t="shared" si="70"/>
        <v>42696.37572916667</v>
      </c>
      <c r="R694" s="18">
        <f t="shared" si="71"/>
        <v>42726.37572916667</v>
      </c>
      <c r="S694">
        <f t="shared" si="72"/>
        <v>2016</v>
      </c>
      <c r="T694">
        <f t="shared" si="73"/>
        <v>6</v>
      </c>
      <c r="U694">
        <f t="shared" si="74"/>
        <v>0</v>
      </c>
      <c r="V694">
        <f t="shared" si="75"/>
        <v>1</v>
      </c>
      <c r="W694">
        <f t="shared" si="76"/>
        <v>0</v>
      </c>
    </row>
    <row r="695" spans="1:23" ht="99.7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8">
        <f t="shared" si="70"/>
        <v>42094.808182870373</v>
      </c>
      <c r="R695" s="18">
        <f t="shared" si="71"/>
        <v>42124.808182870373</v>
      </c>
      <c r="S695">
        <f t="shared" si="72"/>
        <v>2015</v>
      </c>
      <c r="T695">
        <f t="shared" si="73"/>
        <v>12</v>
      </c>
      <c r="U695">
        <f t="shared" si="74"/>
        <v>0</v>
      </c>
      <c r="V695">
        <f t="shared" si="75"/>
        <v>1</v>
      </c>
      <c r="W695">
        <f t="shared" si="76"/>
        <v>0</v>
      </c>
    </row>
    <row r="696" spans="1:23" ht="114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8">
        <f t="shared" si="70"/>
        <v>42737.663877314815</v>
      </c>
      <c r="R696" s="18">
        <f t="shared" si="71"/>
        <v>42767.663877314815</v>
      </c>
      <c r="S696">
        <f t="shared" si="72"/>
        <v>2017</v>
      </c>
      <c r="T696">
        <f t="shared" si="73"/>
        <v>12</v>
      </c>
      <c r="U696">
        <f t="shared" si="74"/>
        <v>0</v>
      </c>
      <c r="V696">
        <f t="shared" si="75"/>
        <v>1</v>
      </c>
      <c r="W696">
        <f t="shared" si="76"/>
        <v>0</v>
      </c>
    </row>
    <row r="697" spans="1:23" ht="128.2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8">
        <f t="shared" si="70"/>
        <v>41913.521064814813</v>
      </c>
      <c r="R697" s="18">
        <f t="shared" si="71"/>
        <v>41943.521064814813</v>
      </c>
      <c r="S697">
        <f t="shared" si="72"/>
        <v>2014</v>
      </c>
      <c r="T697">
        <f t="shared" si="73"/>
        <v>12</v>
      </c>
      <c r="U697">
        <f t="shared" si="74"/>
        <v>0</v>
      </c>
      <c r="V697">
        <f t="shared" si="75"/>
        <v>1</v>
      </c>
      <c r="W697">
        <f t="shared" si="76"/>
        <v>0</v>
      </c>
    </row>
    <row r="698" spans="1:23" ht="71.2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8">
        <f t="shared" si="70"/>
        <v>41815.927106481482</v>
      </c>
      <c r="R698" s="18">
        <f t="shared" si="71"/>
        <v>41845.927106481482</v>
      </c>
      <c r="S698">
        <f t="shared" si="72"/>
        <v>2014</v>
      </c>
      <c r="T698">
        <f t="shared" si="73"/>
        <v>12</v>
      </c>
      <c r="U698">
        <f t="shared" si="74"/>
        <v>0</v>
      </c>
      <c r="V698">
        <f t="shared" si="75"/>
        <v>1</v>
      </c>
      <c r="W698">
        <f t="shared" si="76"/>
        <v>0</v>
      </c>
    </row>
    <row r="699" spans="1:23" ht="142.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8">
        <f t="shared" si="70"/>
        <v>42388.523020833338</v>
      </c>
      <c r="R699" s="18">
        <f t="shared" si="71"/>
        <v>42403.523020833338</v>
      </c>
      <c r="S699">
        <f t="shared" si="72"/>
        <v>2016</v>
      </c>
      <c r="T699">
        <f t="shared" si="73"/>
        <v>3</v>
      </c>
      <c r="U699">
        <f t="shared" si="74"/>
        <v>0</v>
      </c>
      <c r="V699">
        <f t="shared" si="75"/>
        <v>1</v>
      </c>
      <c r="W699">
        <f t="shared" si="76"/>
        <v>0</v>
      </c>
    </row>
    <row r="700" spans="1:23" ht="128.2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8">
        <f t="shared" si="70"/>
        <v>41866.931076388886</v>
      </c>
      <c r="R700" s="18">
        <f t="shared" si="71"/>
        <v>41900.083333333336</v>
      </c>
      <c r="S700">
        <f t="shared" si="72"/>
        <v>2014</v>
      </c>
      <c r="T700">
        <f t="shared" si="73"/>
        <v>12</v>
      </c>
      <c r="U700">
        <f t="shared" si="74"/>
        <v>0</v>
      </c>
      <c r="V700">
        <f t="shared" si="75"/>
        <v>1</v>
      </c>
      <c r="W700">
        <f t="shared" si="76"/>
        <v>0</v>
      </c>
    </row>
    <row r="701" spans="1:23" ht="128.2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8">
        <f t="shared" si="70"/>
        <v>41563.485509259262</v>
      </c>
      <c r="R701" s="18">
        <f t="shared" si="71"/>
        <v>41600.666666666664</v>
      </c>
      <c r="S701">
        <f t="shared" si="72"/>
        <v>2013</v>
      </c>
      <c r="T701">
        <f t="shared" si="73"/>
        <v>12</v>
      </c>
      <c r="U701">
        <f t="shared" si="74"/>
        <v>0</v>
      </c>
      <c r="V701">
        <f t="shared" si="75"/>
        <v>1</v>
      </c>
      <c r="W701">
        <f t="shared" si="76"/>
        <v>0</v>
      </c>
    </row>
    <row r="702" spans="1:23" ht="128.2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8">
        <f t="shared" si="70"/>
        <v>42715.688437500001</v>
      </c>
      <c r="R702" s="18">
        <f t="shared" si="71"/>
        <v>42745.688437500001</v>
      </c>
      <c r="S702">
        <f t="shared" si="72"/>
        <v>2016</v>
      </c>
      <c r="T702">
        <f t="shared" si="73"/>
        <v>5</v>
      </c>
      <c r="U702">
        <f t="shared" si="74"/>
        <v>0</v>
      </c>
      <c r="V702">
        <f t="shared" si="75"/>
        <v>1</v>
      </c>
      <c r="W702">
        <f t="shared" si="76"/>
        <v>0</v>
      </c>
    </row>
    <row r="703" spans="1:23" ht="128.2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8">
        <f t="shared" si="70"/>
        <v>41813.662962962961</v>
      </c>
      <c r="R703" s="18">
        <f t="shared" si="71"/>
        <v>41843.662962962961</v>
      </c>
      <c r="S703">
        <f t="shared" si="72"/>
        <v>2014</v>
      </c>
      <c r="T703">
        <f t="shared" si="73"/>
        <v>6</v>
      </c>
      <c r="U703">
        <f t="shared" si="74"/>
        <v>0</v>
      </c>
      <c r="V703">
        <f t="shared" si="75"/>
        <v>1</v>
      </c>
      <c r="W703">
        <f t="shared" si="76"/>
        <v>0</v>
      </c>
    </row>
    <row r="704" spans="1:23" ht="114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8">
        <f t="shared" si="70"/>
        <v>42668.726701388892</v>
      </c>
      <c r="R704" s="18">
        <f t="shared" si="71"/>
        <v>42698.768368055556</v>
      </c>
      <c r="S704">
        <f t="shared" si="72"/>
        <v>2016</v>
      </c>
      <c r="T704">
        <f t="shared" si="73"/>
        <v>5</v>
      </c>
      <c r="U704">
        <f t="shared" si="74"/>
        <v>0</v>
      </c>
      <c r="V704">
        <f t="shared" si="75"/>
        <v>1</v>
      </c>
      <c r="W704">
        <f t="shared" si="76"/>
        <v>0</v>
      </c>
    </row>
    <row r="705" spans="1:23" ht="114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8">
        <f t="shared" si="70"/>
        <v>42711.950798611113</v>
      </c>
      <c r="R705" s="18">
        <f t="shared" si="71"/>
        <v>42766.98055555555</v>
      </c>
      <c r="S705">
        <f t="shared" si="72"/>
        <v>2016</v>
      </c>
      <c r="T705">
        <f t="shared" si="73"/>
        <v>5</v>
      </c>
      <c r="U705">
        <f t="shared" si="74"/>
        <v>0</v>
      </c>
      <c r="V705">
        <f t="shared" si="75"/>
        <v>1</v>
      </c>
      <c r="W705">
        <f t="shared" si="76"/>
        <v>0</v>
      </c>
    </row>
    <row r="706" spans="1:23" ht="99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8">
        <f t="shared" si="70"/>
        <v>42726.192916666667</v>
      </c>
      <c r="R706" s="18">
        <f t="shared" si="71"/>
        <v>42786.192916666667</v>
      </c>
      <c r="S706">
        <f t="shared" si="72"/>
        <v>2016</v>
      </c>
      <c r="T706">
        <f t="shared" si="73"/>
        <v>12</v>
      </c>
      <c r="U706">
        <f t="shared" si="74"/>
        <v>0</v>
      </c>
      <c r="V706">
        <f t="shared" si="75"/>
        <v>1</v>
      </c>
      <c r="W706">
        <f t="shared" si="76"/>
        <v>0</v>
      </c>
    </row>
    <row r="707" spans="1:23" ht="57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8">
        <f t="shared" ref="Q707:Q770" si="77">(((J707/60)/60)/24)+DATE(1970,1,1)</f>
        <v>42726.491643518515</v>
      </c>
      <c r="R707" s="18">
        <f t="shared" ref="R707:R770" si="78">(I707/86400)+DATE(1970,1,1)</f>
        <v>42756.491643518515</v>
      </c>
      <c r="S707">
        <f t="shared" ref="S707:S770" si="79">YEAR(Q707)</f>
        <v>2016</v>
      </c>
      <c r="T707">
        <f t="shared" ref="T707:T770" si="80">IF(AND(D707&gt;0,D707&lt;1000),1,IF(AND(D707&gt;=1000,D707&lt;5000),2,IF(AND(D707&gt;=5000,D707&lt;10000),3,IF(AND(D707&gt;=10000,D707&lt;15000),4,IF(AND(D707&gt;=15000,D707&lt;20000),5,IF(AND(D707&gt;=20000,D707&lt;25000),6,IF(AND(D707&gt;=25000,D707&lt;30000),7,IF(AND(D707&gt;=30000,D707&lt;35000),8,IF(AND(D707&gt;=35000,D707&lt;40000),9,IF(AND(D707&gt;=40000,D707&lt;45000),10,IF(AND(D707&gt;=45000,D707&lt;50000),11,IF(AND(D707&gt;=50000),12,0))))))))))))</f>
        <v>12</v>
      </c>
      <c r="U707">
        <f t="shared" ref="U707:U770" si="81">COUNTIF(F707, "SUCCESSFUL")</f>
        <v>0</v>
      </c>
      <c r="V707">
        <f t="shared" ref="V707:V770" si="82">COUNTIF(F707, "FAILED")</f>
        <v>1</v>
      </c>
      <c r="W707">
        <f t="shared" ref="W707:W770" si="83">COUNTIF(F707, "CANCELLED")</f>
        <v>0</v>
      </c>
    </row>
    <row r="708" spans="1:23" ht="128.2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8">
        <f t="shared" si="77"/>
        <v>42676.995173611111</v>
      </c>
      <c r="R708" s="18">
        <f t="shared" si="78"/>
        <v>42718.777083333334</v>
      </c>
      <c r="S708">
        <f t="shared" si="79"/>
        <v>2016</v>
      </c>
      <c r="T708">
        <f t="shared" si="80"/>
        <v>12</v>
      </c>
      <c r="U708">
        <f t="shared" si="81"/>
        <v>0</v>
      </c>
      <c r="V708">
        <f t="shared" si="82"/>
        <v>1</v>
      </c>
      <c r="W708">
        <f t="shared" si="83"/>
        <v>0</v>
      </c>
    </row>
    <row r="709" spans="1:23" ht="128.2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8">
        <f t="shared" si="77"/>
        <v>42696.663506944446</v>
      </c>
      <c r="R709" s="18">
        <f t="shared" si="78"/>
        <v>42736.663506944446</v>
      </c>
      <c r="S709">
        <f t="shared" si="79"/>
        <v>2016</v>
      </c>
      <c r="T709">
        <f t="shared" si="80"/>
        <v>12</v>
      </c>
      <c r="U709">
        <f t="shared" si="81"/>
        <v>0</v>
      </c>
      <c r="V709">
        <f t="shared" si="82"/>
        <v>1</v>
      </c>
      <c r="W709">
        <f t="shared" si="83"/>
        <v>0</v>
      </c>
    </row>
    <row r="710" spans="1:23" ht="114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8">
        <f t="shared" si="77"/>
        <v>41835.581018518518</v>
      </c>
      <c r="R710" s="18">
        <f t="shared" si="78"/>
        <v>41895.581018518518</v>
      </c>
      <c r="S710">
        <f t="shared" si="79"/>
        <v>2014</v>
      </c>
      <c r="T710">
        <f t="shared" si="80"/>
        <v>10</v>
      </c>
      <c r="U710">
        <f t="shared" si="81"/>
        <v>0</v>
      </c>
      <c r="V710">
        <f t="shared" si="82"/>
        <v>1</v>
      </c>
      <c r="W710">
        <f t="shared" si="83"/>
        <v>0</v>
      </c>
    </row>
    <row r="711" spans="1:23" ht="71.2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8">
        <f t="shared" si="77"/>
        <v>41948.041192129633</v>
      </c>
      <c r="R711" s="18">
        <f t="shared" si="78"/>
        <v>41978.041192129633</v>
      </c>
      <c r="S711">
        <f t="shared" si="79"/>
        <v>2014</v>
      </c>
      <c r="T711">
        <f t="shared" si="80"/>
        <v>5</v>
      </c>
      <c r="U711">
        <f t="shared" si="81"/>
        <v>0</v>
      </c>
      <c r="V711">
        <f t="shared" si="82"/>
        <v>1</v>
      </c>
      <c r="W711">
        <f t="shared" si="83"/>
        <v>0</v>
      </c>
    </row>
    <row r="712" spans="1:23" ht="85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8">
        <f t="shared" si="77"/>
        <v>41837.984976851854</v>
      </c>
      <c r="R712" s="18">
        <f t="shared" si="78"/>
        <v>41871.030555555553</v>
      </c>
      <c r="S712">
        <f t="shared" si="79"/>
        <v>2014</v>
      </c>
      <c r="T712">
        <f t="shared" si="80"/>
        <v>2</v>
      </c>
      <c r="U712">
        <f t="shared" si="81"/>
        <v>0</v>
      </c>
      <c r="V712">
        <f t="shared" si="82"/>
        <v>1</v>
      </c>
      <c r="W712">
        <f t="shared" si="83"/>
        <v>0</v>
      </c>
    </row>
    <row r="713" spans="1:23" ht="128.2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8">
        <f t="shared" si="77"/>
        <v>42678.459120370375</v>
      </c>
      <c r="R713" s="18">
        <f t="shared" si="78"/>
        <v>42718.500787037032</v>
      </c>
      <c r="S713">
        <f t="shared" si="79"/>
        <v>2016</v>
      </c>
      <c r="T713">
        <f t="shared" si="80"/>
        <v>12</v>
      </c>
      <c r="U713">
        <f t="shared" si="81"/>
        <v>0</v>
      </c>
      <c r="V713">
        <f t="shared" si="82"/>
        <v>1</v>
      </c>
      <c r="W713">
        <f t="shared" si="83"/>
        <v>0</v>
      </c>
    </row>
    <row r="714" spans="1:23" ht="114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8">
        <f t="shared" si="77"/>
        <v>42384.680925925932</v>
      </c>
      <c r="R714" s="18">
        <f t="shared" si="78"/>
        <v>42414.680925925924</v>
      </c>
      <c r="S714">
        <f t="shared" si="79"/>
        <v>2016</v>
      </c>
      <c r="T714">
        <f t="shared" si="80"/>
        <v>11</v>
      </c>
      <c r="U714">
        <f t="shared" si="81"/>
        <v>0</v>
      </c>
      <c r="V714">
        <f t="shared" si="82"/>
        <v>1</v>
      </c>
      <c r="W714">
        <f t="shared" si="83"/>
        <v>0</v>
      </c>
    </row>
    <row r="715" spans="1:23" ht="128.2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8">
        <f t="shared" si="77"/>
        <v>42496.529305555552</v>
      </c>
      <c r="R715" s="18">
        <f t="shared" si="78"/>
        <v>42526.529305555552</v>
      </c>
      <c r="S715">
        <f t="shared" si="79"/>
        <v>2016</v>
      </c>
      <c r="T715">
        <f t="shared" si="80"/>
        <v>7</v>
      </c>
      <c r="U715">
        <f t="shared" si="81"/>
        <v>0</v>
      </c>
      <c r="V715">
        <f t="shared" si="82"/>
        <v>1</v>
      </c>
      <c r="W715">
        <f t="shared" si="83"/>
        <v>0</v>
      </c>
    </row>
    <row r="716" spans="1:23" ht="114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8">
        <f t="shared" si="77"/>
        <v>42734.787986111114</v>
      </c>
      <c r="R716" s="18">
        <f t="shared" si="78"/>
        <v>42794.787986111114</v>
      </c>
      <c r="S716">
        <f t="shared" si="79"/>
        <v>2016</v>
      </c>
      <c r="T716">
        <f t="shared" si="80"/>
        <v>5</v>
      </c>
      <c r="U716">
        <f t="shared" si="81"/>
        <v>0</v>
      </c>
      <c r="V716">
        <f t="shared" si="82"/>
        <v>1</v>
      </c>
      <c r="W716">
        <f t="shared" si="83"/>
        <v>0</v>
      </c>
    </row>
    <row r="717" spans="1:23" ht="142.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8">
        <f t="shared" si="77"/>
        <v>42273.090740740736</v>
      </c>
      <c r="R717" s="18">
        <f t="shared" si="78"/>
        <v>42313.132407407407</v>
      </c>
      <c r="S717">
        <f t="shared" si="79"/>
        <v>2015</v>
      </c>
      <c r="T717">
        <f t="shared" si="80"/>
        <v>7</v>
      </c>
      <c r="U717">
        <f t="shared" si="81"/>
        <v>0</v>
      </c>
      <c r="V717">
        <f t="shared" si="82"/>
        <v>1</v>
      </c>
      <c r="W717">
        <f t="shared" si="83"/>
        <v>0</v>
      </c>
    </row>
    <row r="718" spans="1:23" ht="114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8">
        <f t="shared" si="77"/>
        <v>41940.658645833333</v>
      </c>
      <c r="R718" s="18">
        <f t="shared" si="78"/>
        <v>41974</v>
      </c>
      <c r="S718">
        <f t="shared" si="79"/>
        <v>2014</v>
      </c>
      <c r="T718">
        <f t="shared" si="80"/>
        <v>3</v>
      </c>
      <c r="U718">
        <f t="shared" si="81"/>
        <v>0</v>
      </c>
      <c r="V718">
        <f t="shared" si="82"/>
        <v>1</v>
      </c>
      <c r="W718">
        <f t="shared" si="83"/>
        <v>0</v>
      </c>
    </row>
    <row r="719" spans="1:23" ht="42.75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8">
        <f t="shared" si="77"/>
        <v>41857.854189814818</v>
      </c>
      <c r="R719" s="18">
        <f t="shared" si="78"/>
        <v>41887.854189814811</v>
      </c>
      <c r="S719">
        <f t="shared" si="79"/>
        <v>2014</v>
      </c>
      <c r="T719">
        <f t="shared" si="80"/>
        <v>12</v>
      </c>
      <c r="U719">
        <f t="shared" si="81"/>
        <v>0</v>
      </c>
      <c r="V719">
        <f t="shared" si="82"/>
        <v>1</v>
      </c>
      <c r="W719">
        <f t="shared" si="83"/>
        <v>0</v>
      </c>
    </row>
    <row r="720" spans="1:23" ht="114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8">
        <f t="shared" si="77"/>
        <v>42752.845451388886</v>
      </c>
      <c r="R720" s="18">
        <f t="shared" si="78"/>
        <v>42784.249305555553</v>
      </c>
      <c r="S720">
        <f t="shared" si="79"/>
        <v>2017</v>
      </c>
      <c r="T720">
        <f t="shared" si="80"/>
        <v>4</v>
      </c>
      <c r="U720">
        <f t="shared" si="81"/>
        <v>0</v>
      </c>
      <c r="V720">
        <f t="shared" si="82"/>
        <v>1</v>
      </c>
      <c r="W720">
        <f t="shared" si="83"/>
        <v>0</v>
      </c>
    </row>
    <row r="721" spans="1:23" ht="128.2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8">
        <f t="shared" si="77"/>
        <v>42409.040231481486</v>
      </c>
      <c r="R721" s="18">
        <f t="shared" si="78"/>
        <v>42423.040231481486</v>
      </c>
      <c r="S721">
        <f t="shared" si="79"/>
        <v>2016</v>
      </c>
      <c r="T721">
        <f t="shared" si="80"/>
        <v>5</v>
      </c>
      <c r="U721">
        <f t="shared" si="81"/>
        <v>0</v>
      </c>
      <c r="V721">
        <f t="shared" si="82"/>
        <v>1</v>
      </c>
      <c r="W721">
        <f t="shared" si="83"/>
        <v>0</v>
      </c>
    </row>
    <row r="722" spans="1:23" ht="114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8">
        <f t="shared" si="77"/>
        <v>40909.649201388893</v>
      </c>
      <c r="R722" s="18">
        <f t="shared" si="78"/>
        <v>40937.649201388893</v>
      </c>
      <c r="S722">
        <f t="shared" si="79"/>
        <v>2012</v>
      </c>
      <c r="T722">
        <f t="shared" si="80"/>
        <v>2</v>
      </c>
      <c r="U722">
        <f t="shared" si="81"/>
        <v>1</v>
      </c>
      <c r="V722">
        <f t="shared" si="82"/>
        <v>0</v>
      </c>
      <c r="W722">
        <f t="shared" si="83"/>
        <v>0</v>
      </c>
    </row>
    <row r="723" spans="1:23" ht="128.25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8">
        <f t="shared" si="77"/>
        <v>41807.571840277778</v>
      </c>
      <c r="R723" s="18">
        <f t="shared" si="78"/>
        <v>41852.571840277778</v>
      </c>
      <c r="S723">
        <f t="shared" si="79"/>
        <v>2014</v>
      </c>
      <c r="T723">
        <f t="shared" si="80"/>
        <v>3</v>
      </c>
      <c r="U723">
        <f t="shared" si="81"/>
        <v>1</v>
      </c>
      <c r="V723">
        <f t="shared" si="82"/>
        <v>0</v>
      </c>
      <c r="W723">
        <f t="shared" si="83"/>
        <v>0</v>
      </c>
    </row>
    <row r="724" spans="1:23" ht="128.2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8">
        <f t="shared" si="77"/>
        <v>40977.805300925924</v>
      </c>
      <c r="R724" s="18">
        <f t="shared" si="78"/>
        <v>41007.76363425926</v>
      </c>
      <c r="S724">
        <f t="shared" si="79"/>
        <v>2012</v>
      </c>
      <c r="T724">
        <f t="shared" si="80"/>
        <v>7</v>
      </c>
      <c r="U724">
        <f t="shared" si="81"/>
        <v>1</v>
      </c>
      <c r="V724">
        <f t="shared" si="82"/>
        <v>0</v>
      </c>
      <c r="W724">
        <f t="shared" si="83"/>
        <v>0</v>
      </c>
    </row>
    <row r="725" spans="1:23" ht="85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8">
        <f t="shared" si="77"/>
        <v>42184.816539351858</v>
      </c>
      <c r="R725" s="18">
        <f t="shared" si="78"/>
        <v>42215.165972222225</v>
      </c>
      <c r="S725">
        <f t="shared" si="79"/>
        <v>2015</v>
      </c>
      <c r="T725">
        <f t="shared" si="80"/>
        <v>3</v>
      </c>
      <c r="U725">
        <f t="shared" si="81"/>
        <v>1</v>
      </c>
      <c r="V725">
        <f t="shared" si="82"/>
        <v>0</v>
      </c>
      <c r="W725">
        <f t="shared" si="83"/>
        <v>0</v>
      </c>
    </row>
    <row r="726" spans="1:23" ht="114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8">
        <f t="shared" si="77"/>
        <v>40694.638460648144</v>
      </c>
      <c r="R726" s="18">
        <f t="shared" si="78"/>
        <v>40724.638460648144</v>
      </c>
      <c r="S726">
        <f t="shared" si="79"/>
        <v>2011</v>
      </c>
      <c r="T726">
        <f t="shared" si="80"/>
        <v>3</v>
      </c>
      <c r="U726">
        <f t="shared" si="81"/>
        <v>1</v>
      </c>
      <c r="V726">
        <f t="shared" si="82"/>
        <v>0</v>
      </c>
      <c r="W726">
        <f t="shared" si="83"/>
        <v>0</v>
      </c>
    </row>
    <row r="727" spans="1:23" ht="99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8">
        <f t="shared" si="77"/>
        <v>42321.626296296294</v>
      </c>
      <c r="R727" s="18">
        <f t="shared" si="78"/>
        <v>42351.626296296294</v>
      </c>
      <c r="S727">
        <f t="shared" si="79"/>
        <v>2015</v>
      </c>
      <c r="T727">
        <f t="shared" si="80"/>
        <v>6</v>
      </c>
      <c r="U727">
        <f t="shared" si="81"/>
        <v>1</v>
      </c>
      <c r="V727">
        <f t="shared" si="82"/>
        <v>0</v>
      </c>
      <c r="W727">
        <f t="shared" si="83"/>
        <v>0</v>
      </c>
    </row>
    <row r="728" spans="1:23" ht="114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8">
        <f t="shared" si="77"/>
        <v>41346.042673611111</v>
      </c>
      <c r="R728" s="18">
        <f t="shared" si="78"/>
        <v>41376.042673611111</v>
      </c>
      <c r="S728">
        <f t="shared" si="79"/>
        <v>2013</v>
      </c>
      <c r="T728">
        <f t="shared" si="80"/>
        <v>2</v>
      </c>
      <c r="U728">
        <f t="shared" si="81"/>
        <v>1</v>
      </c>
      <c r="V728">
        <f t="shared" si="82"/>
        <v>0</v>
      </c>
      <c r="W728">
        <f t="shared" si="83"/>
        <v>0</v>
      </c>
    </row>
    <row r="729" spans="1:23" ht="128.2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8">
        <f t="shared" si="77"/>
        <v>41247.020243055551</v>
      </c>
      <c r="R729" s="18">
        <f t="shared" si="78"/>
        <v>41288.888888888891</v>
      </c>
      <c r="S729">
        <f t="shared" si="79"/>
        <v>2012</v>
      </c>
      <c r="T729">
        <f t="shared" si="80"/>
        <v>2</v>
      </c>
      <c r="U729">
        <f t="shared" si="81"/>
        <v>1</v>
      </c>
      <c r="V729">
        <f t="shared" si="82"/>
        <v>0</v>
      </c>
      <c r="W729">
        <f t="shared" si="83"/>
        <v>0</v>
      </c>
    </row>
    <row r="730" spans="1:23" ht="85.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8">
        <f t="shared" si="77"/>
        <v>40731.837465277778</v>
      </c>
      <c r="R730" s="18">
        <f t="shared" si="78"/>
        <v>40776.837465277778</v>
      </c>
      <c r="S730">
        <f t="shared" si="79"/>
        <v>2011</v>
      </c>
      <c r="T730">
        <f t="shared" si="80"/>
        <v>3</v>
      </c>
      <c r="U730">
        <f t="shared" si="81"/>
        <v>1</v>
      </c>
      <c r="V730">
        <f t="shared" si="82"/>
        <v>0</v>
      </c>
      <c r="W730">
        <f t="shared" si="83"/>
        <v>0</v>
      </c>
    </row>
    <row r="731" spans="1:23" ht="128.2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8">
        <f t="shared" si="77"/>
        <v>41111.185891203706</v>
      </c>
      <c r="R731" s="18">
        <f t="shared" si="78"/>
        <v>41171.185891203706</v>
      </c>
      <c r="S731">
        <f t="shared" si="79"/>
        <v>2012</v>
      </c>
      <c r="T731">
        <f t="shared" si="80"/>
        <v>2</v>
      </c>
      <c r="U731">
        <f t="shared" si="81"/>
        <v>1</v>
      </c>
      <c r="V731">
        <f t="shared" si="82"/>
        <v>0</v>
      </c>
      <c r="W731">
        <f t="shared" si="83"/>
        <v>0</v>
      </c>
    </row>
    <row r="732" spans="1:23" ht="57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8">
        <f t="shared" si="77"/>
        <v>40854.745266203703</v>
      </c>
      <c r="R732" s="18">
        <f t="shared" si="78"/>
        <v>40884.745266203703</v>
      </c>
      <c r="S732">
        <f t="shared" si="79"/>
        <v>2011</v>
      </c>
      <c r="T732">
        <f t="shared" si="80"/>
        <v>6</v>
      </c>
      <c r="U732">
        <f t="shared" si="81"/>
        <v>1</v>
      </c>
      <c r="V732">
        <f t="shared" si="82"/>
        <v>0</v>
      </c>
      <c r="W732">
        <f t="shared" si="83"/>
        <v>0</v>
      </c>
    </row>
    <row r="733" spans="1:23" ht="114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8">
        <f t="shared" si="77"/>
        <v>40879.795682870368</v>
      </c>
      <c r="R733" s="18">
        <f t="shared" si="78"/>
        <v>40930.25</v>
      </c>
      <c r="S733">
        <f t="shared" si="79"/>
        <v>2011</v>
      </c>
      <c r="T733">
        <f t="shared" si="80"/>
        <v>3</v>
      </c>
      <c r="U733">
        <f t="shared" si="81"/>
        <v>1</v>
      </c>
      <c r="V733">
        <f t="shared" si="82"/>
        <v>0</v>
      </c>
      <c r="W733">
        <f t="shared" si="83"/>
        <v>0</v>
      </c>
    </row>
    <row r="734" spans="1:23" ht="128.2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8">
        <f t="shared" si="77"/>
        <v>41486.424317129626</v>
      </c>
      <c r="R734" s="18">
        <f t="shared" si="78"/>
        <v>41546.424317129626</v>
      </c>
      <c r="S734">
        <f t="shared" si="79"/>
        <v>2013</v>
      </c>
      <c r="T734">
        <f t="shared" si="80"/>
        <v>1</v>
      </c>
      <c r="U734">
        <f t="shared" si="81"/>
        <v>1</v>
      </c>
      <c r="V734">
        <f t="shared" si="82"/>
        <v>0</v>
      </c>
      <c r="W734">
        <f t="shared" si="83"/>
        <v>0</v>
      </c>
    </row>
    <row r="735" spans="1:23" ht="128.25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8">
        <f t="shared" si="77"/>
        <v>41598.420046296298</v>
      </c>
      <c r="R735" s="18">
        <f t="shared" si="78"/>
        <v>41628.420046296298</v>
      </c>
      <c r="S735">
        <f t="shared" si="79"/>
        <v>2013</v>
      </c>
      <c r="T735">
        <f t="shared" si="80"/>
        <v>2</v>
      </c>
      <c r="U735">
        <f t="shared" si="81"/>
        <v>1</v>
      </c>
      <c r="V735">
        <f t="shared" si="82"/>
        <v>0</v>
      </c>
      <c r="W735">
        <f t="shared" si="83"/>
        <v>0</v>
      </c>
    </row>
    <row r="736" spans="1:23" ht="85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8">
        <f t="shared" si="77"/>
        <v>42102.164583333331</v>
      </c>
      <c r="R736" s="18">
        <f t="shared" si="78"/>
        <v>42133.208333333328</v>
      </c>
      <c r="S736">
        <f t="shared" si="79"/>
        <v>2015</v>
      </c>
      <c r="T736">
        <f t="shared" si="80"/>
        <v>3</v>
      </c>
      <c r="U736">
        <f t="shared" si="81"/>
        <v>1</v>
      </c>
      <c r="V736">
        <f t="shared" si="82"/>
        <v>0</v>
      </c>
      <c r="W736">
        <f t="shared" si="83"/>
        <v>0</v>
      </c>
    </row>
    <row r="737" spans="1:23" ht="99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8">
        <f t="shared" si="77"/>
        <v>41946.029467592591</v>
      </c>
      <c r="R737" s="18">
        <f t="shared" si="78"/>
        <v>41977.027083333334</v>
      </c>
      <c r="S737">
        <f t="shared" si="79"/>
        <v>2014</v>
      </c>
      <c r="T737">
        <f t="shared" si="80"/>
        <v>11</v>
      </c>
      <c r="U737">
        <f t="shared" si="81"/>
        <v>1</v>
      </c>
      <c r="V737">
        <f t="shared" si="82"/>
        <v>0</v>
      </c>
      <c r="W737">
        <f t="shared" si="83"/>
        <v>0</v>
      </c>
    </row>
    <row r="738" spans="1:23" ht="128.2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8">
        <f t="shared" si="77"/>
        <v>41579.734259259261</v>
      </c>
      <c r="R738" s="18">
        <f t="shared" si="78"/>
        <v>41599.207638888889</v>
      </c>
      <c r="S738">
        <f t="shared" si="79"/>
        <v>2013</v>
      </c>
      <c r="T738">
        <f t="shared" si="80"/>
        <v>2</v>
      </c>
      <c r="U738">
        <f t="shared" si="81"/>
        <v>1</v>
      </c>
      <c r="V738">
        <f t="shared" si="82"/>
        <v>0</v>
      </c>
      <c r="W738">
        <f t="shared" si="83"/>
        <v>0</v>
      </c>
    </row>
    <row r="739" spans="1:23" ht="114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8">
        <f t="shared" si="77"/>
        <v>41667.275312500002</v>
      </c>
      <c r="R739" s="18">
        <f t="shared" si="78"/>
        <v>41684.833333333336</v>
      </c>
      <c r="S739">
        <f t="shared" si="79"/>
        <v>2014</v>
      </c>
      <c r="T739">
        <f t="shared" si="80"/>
        <v>3</v>
      </c>
      <c r="U739">
        <f t="shared" si="81"/>
        <v>1</v>
      </c>
      <c r="V739">
        <f t="shared" si="82"/>
        <v>0</v>
      </c>
      <c r="W739">
        <f t="shared" si="83"/>
        <v>0</v>
      </c>
    </row>
    <row r="740" spans="1:23" ht="71.2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8">
        <f t="shared" si="77"/>
        <v>41943.604097222218</v>
      </c>
      <c r="R740" s="18">
        <f t="shared" si="78"/>
        <v>41974.207638888889</v>
      </c>
      <c r="S740">
        <f t="shared" si="79"/>
        <v>2014</v>
      </c>
      <c r="T740">
        <f t="shared" si="80"/>
        <v>2</v>
      </c>
      <c r="U740">
        <f t="shared" si="81"/>
        <v>1</v>
      </c>
      <c r="V740">
        <f t="shared" si="82"/>
        <v>0</v>
      </c>
      <c r="W740">
        <f t="shared" si="83"/>
        <v>0</v>
      </c>
    </row>
    <row r="741" spans="1:23" ht="128.2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8">
        <f t="shared" si="77"/>
        <v>41829.502650462964</v>
      </c>
      <c r="R741" s="18">
        <f t="shared" si="78"/>
        <v>41862.502650462964</v>
      </c>
      <c r="S741">
        <f t="shared" si="79"/>
        <v>2014</v>
      </c>
      <c r="T741">
        <f t="shared" si="80"/>
        <v>3</v>
      </c>
      <c r="U741">
        <f t="shared" si="81"/>
        <v>1</v>
      </c>
      <c r="V741">
        <f t="shared" si="82"/>
        <v>0</v>
      </c>
      <c r="W741">
        <f t="shared" si="83"/>
        <v>0</v>
      </c>
    </row>
    <row r="742" spans="1:23" ht="128.2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8">
        <f t="shared" si="77"/>
        <v>42162.146782407406</v>
      </c>
      <c r="R742" s="18">
        <f t="shared" si="78"/>
        <v>42176.146782407406</v>
      </c>
      <c r="S742">
        <f t="shared" si="79"/>
        <v>2015</v>
      </c>
      <c r="T742">
        <f t="shared" si="80"/>
        <v>2</v>
      </c>
      <c r="U742">
        <f t="shared" si="81"/>
        <v>1</v>
      </c>
      <c r="V742">
        <f t="shared" si="82"/>
        <v>0</v>
      </c>
      <c r="W742">
        <f t="shared" si="83"/>
        <v>0</v>
      </c>
    </row>
    <row r="743" spans="1:23" ht="57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8">
        <f t="shared" si="77"/>
        <v>41401.648217592592</v>
      </c>
      <c r="R743" s="18">
        <f t="shared" si="78"/>
        <v>41436.648217592592</v>
      </c>
      <c r="S743">
        <f t="shared" si="79"/>
        <v>2013</v>
      </c>
      <c r="T743">
        <f t="shared" si="80"/>
        <v>4</v>
      </c>
      <c r="U743">
        <f t="shared" si="81"/>
        <v>1</v>
      </c>
      <c r="V743">
        <f t="shared" si="82"/>
        <v>0</v>
      </c>
      <c r="W743">
        <f t="shared" si="83"/>
        <v>0</v>
      </c>
    </row>
    <row r="744" spans="1:23" ht="114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8">
        <f t="shared" si="77"/>
        <v>41689.917962962965</v>
      </c>
      <c r="R744" s="18">
        <f t="shared" si="78"/>
        <v>41719.876296296294</v>
      </c>
      <c r="S744">
        <f t="shared" si="79"/>
        <v>2014</v>
      </c>
      <c r="T744">
        <f t="shared" si="80"/>
        <v>2</v>
      </c>
      <c r="U744">
        <f t="shared" si="81"/>
        <v>1</v>
      </c>
      <c r="V744">
        <f t="shared" si="82"/>
        <v>0</v>
      </c>
      <c r="W744">
        <f t="shared" si="83"/>
        <v>0</v>
      </c>
    </row>
    <row r="745" spans="1:23" ht="128.2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8">
        <f t="shared" si="77"/>
        <v>40990.709317129629</v>
      </c>
      <c r="R745" s="18">
        <f t="shared" si="78"/>
        <v>41015.875</v>
      </c>
      <c r="S745">
        <f t="shared" si="79"/>
        <v>2012</v>
      </c>
      <c r="T745">
        <f t="shared" si="80"/>
        <v>1</v>
      </c>
      <c r="U745">
        <f t="shared" si="81"/>
        <v>1</v>
      </c>
      <c r="V745">
        <f t="shared" si="82"/>
        <v>0</v>
      </c>
      <c r="W745">
        <f t="shared" si="83"/>
        <v>0</v>
      </c>
    </row>
    <row r="746" spans="1:23" ht="85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8">
        <f t="shared" si="77"/>
        <v>41226.95721064815</v>
      </c>
      <c r="R746" s="18">
        <f t="shared" si="78"/>
        <v>41256.95721064815</v>
      </c>
      <c r="S746">
        <f t="shared" si="79"/>
        <v>2012</v>
      </c>
      <c r="T746">
        <f t="shared" si="80"/>
        <v>3</v>
      </c>
      <c r="U746">
        <f t="shared" si="81"/>
        <v>1</v>
      </c>
      <c r="V746">
        <f t="shared" si="82"/>
        <v>0</v>
      </c>
      <c r="W746">
        <f t="shared" si="83"/>
        <v>0</v>
      </c>
    </row>
    <row r="747" spans="1:23" ht="128.2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8">
        <f t="shared" si="77"/>
        <v>41367.572280092594</v>
      </c>
      <c r="R747" s="18">
        <f t="shared" si="78"/>
        <v>41397.572280092594</v>
      </c>
      <c r="S747">
        <f t="shared" si="79"/>
        <v>2013</v>
      </c>
      <c r="T747">
        <f t="shared" si="80"/>
        <v>2</v>
      </c>
      <c r="U747">
        <f t="shared" si="81"/>
        <v>1</v>
      </c>
      <c r="V747">
        <f t="shared" si="82"/>
        <v>0</v>
      </c>
      <c r="W747">
        <f t="shared" si="83"/>
        <v>0</v>
      </c>
    </row>
    <row r="748" spans="1:23" ht="42.75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8">
        <f t="shared" si="77"/>
        <v>41157.042928240742</v>
      </c>
      <c r="R748" s="18">
        <f t="shared" si="78"/>
        <v>41175.165972222225</v>
      </c>
      <c r="S748">
        <f t="shared" si="79"/>
        <v>2012</v>
      </c>
      <c r="T748">
        <f t="shared" si="80"/>
        <v>2</v>
      </c>
      <c r="U748">
        <f t="shared" si="81"/>
        <v>1</v>
      </c>
      <c r="V748">
        <f t="shared" si="82"/>
        <v>0</v>
      </c>
      <c r="W748">
        <f t="shared" si="83"/>
        <v>0</v>
      </c>
    </row>
    <row r="749" spans="1:23" ht="128.2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8">
        <f t="shared" si="77"/>
        <v>41988.548831018517</v>
      </c>
      <c r="R749" s="18">
        <f t="shared" si="78"/>
        <v>42019.454166666663</v>
      </c>
      <c r="S749">
        <f t="shared" si="79"/>
        <v>2014</v>
      </c>
      <c r="T749">
        <f t="shared" si="80"/>
        <v>3</v>
      </c>
      <c r="U749">
        <f t="shared" si="81"/>
        <v>1</v>
      </c>
      <c r="V749">
        <f t="shared" si="82"/>
        <v>0</v>
      </c>
      <c r="W749">
        <f t="shared" si="83"/>
        <v>0</v>
      </c>
    </row>
    <row r="750" spans="1:23" ht="114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8">
        <f t="shared" si="77"/>
        <v>41831.846828703703</v>
      </c>
      <c r="R750" s="18">
        <f t="shared" si="78"/>
        <v>41861.846828703703</v>
      </c>
      <c r="S750">
        <f t="shared" si="79"/>
        <v>2014</v>
      </c>
      <c r="T750">
        <f t="shared" si="80"/>
        <v>2</v>
      </c>
      <c r="U750">
        <f t="shared" si="81"/>
        <v>1</v>
      </c>
      <c r="V750">
        <f t="shared" si="82"/>
        <v>0</v>
      </c>
      <c r="W750">
        <f t="shared" si="83"/>
        <v>0</v>
      </c>
    </row>
    <row r="751" spans="1:23" ht="114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8">
        <f t="shared" si="77"/>
        <v>42733.94131944445</v>
      </c>
      <c r="R751" s="18">
        <f t="shared" si="78"/>
        <v>42763.94131944445</v>
      </c>
      <c r="S751">
        <f t="shared" si="79"/>
        <v>2016</v>
      </c>
      <c r="T751">
        <f t="shared" si="80"/>
        <v>4</v>
      </c>
      <c r="U751">
        <f t="shared" si="81"/>
        <v>1</v>
      </c>
      <c r="V751">
        <f t="shared" si="82"/>
        <v>0</v>
      </c>
      <c r="W751">
        <f t="shared" si="83"/>
        <v>0</v>
      </c>
    </row>
    <row r="752" spans="1:23" ht="114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8">
        <f t="shared" si="77"/>
        <v>41299.878148148149</v>
      </c>
      <c r="R752" s="18">
        <f t="shared" si="78"/>
        <v>41329.878148148149</v>
      </c>
      <c r="S752">
        <f t="shared" si="79"/>
        <v>2013</v>
      </c>
      <c r="T752">
        <f t="shared" si="80"/>
        <v>2</v>
      </c>
      <c r="U752">
        <f t="shared" si="81"/>
        <v>1</v>
      </c>
      <c r="V752">
        <f t="shared" si="82"/>
        <v>0</v>
      </c>
      <c r="W752">
        <f t="shared" si="83"/>
        <v>0</v>
      </c>
    </row>
    <row r="753" spans="1:23" ht="99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8">
        <f t="shared" si="77"/>
        <v>40713.630497685182</v>
      </c>
      <c r="R753" s="18">
        <f t="shared" si="78"/>
        <v>40759.630497685182</v>
      </c>
      <c r="S753">
        <f t="shared" si="79"/>
        <v>2011</v>
      </c>
      <c r="T753">
        <f t="shared" si="80"/>
        <v>2</v>
      </c>
      <c r="U753">
        <f t="shared" si="81"/>
        <v>1</v>
      </c>
      <c r="V753">
        <f t="shared" si="82"/>
        <v>0</v>
      </c>
      <c r="W753">
        <f t="shared" si="83"/>
        <v>0</v>
      </c>
    </row>
    <row r="754" spans="1:23" ht="128.2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8">
        <f t="shared" si="77"/>
        <v>42639.421493055561</v>
      </c>
      <c r="R754" s="18">
        <f t="shared" si="78"/>
        <v>42659.458333333328</v>
      </c>
      <c r="S754">
        <f t="shared" si="79"/>
        <v>2016</v>
      </c>
      <c r="T754">
        <f t="shared" si="80"/>
        <v>3</v>
      </c>
      <c r="U754">
        <f t="shared" si="81"/>
        <v>1</v>
      </c>
      <c r="V754">
        <f t="shared" si="82"/>
        <v>0</v>
      </c>
      <c r="W754">
        <f t="shared" si="83"/>
        <v>0</v>
      </c>
    </row>
    <row r="755" spans="1:23" ht="128.2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8">
        <f t="shared" si="77"/>
        <v>42019.590173611112</v>
      </c>
      <c r="R755" s="18">
        <f t="shared" si="78"/>
        <v>42049.590173611112</v>
      </c>
      <c r="S755">
        <f t="shared" si="79"/>
        <v>2015</v>
      </c>
      <c r="T755">
        <f t="shared" si="80"/>
        <v>4</v>
      </c>
      <c r="U755">
        <f t="shared" si="81"/>
        <v>1</v>
      </c>
      <c r="V755">
        <f t="shared" si="82"/>
        <v>0</v>
      </c>
      <c r="W755">
        <f t="shared" si="83"/>
        <v>0</v>
      </c>
    </row>
    <row r="756" spans="1:23" ht="128.2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8">
        <f t="shared" si="77"/>
        <v>41249.749085648145</v>
      </c>
      <c r="R756" s="18">
        <f t="shared" si="78"/>
        <v>41279.749085648145</v>
      </c>
      <c r="S756">
        <f t="shared" si="79"/>
        <v>2012</v>
      </c>
      <c r="T756">
        <f t="shared" si="80"/>
        <v>2</v>
      </c>
      <c r="U756">
        <f t="shared" si="81"/>
        <v>1</v>
      </c>
      <c r="V756">
        <f t="shared" si="82"/>
        <v>0</v>
      </c>
      <c r="W756">
        <f t="shared" si="83"/>
        <v>0</v>
      </c>
    </row>
    <row r="757" spans="1:23" ht="114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8">
        <f t="shared" si="77"/>
        <v>41383.605057870373</v>
      </c>
      <c r="R757" s="18">
        <f t="shared" si="78"/>
        <v>41414.02847222222</v>
      </c>
      <c r="S757">
        <f t="shared" si="79"/>
        <v>2013</v>
      </c>
      <c r="T757">
        <f t="shared" si="80"/>
        <v>2</v>
      </c>
      <c r="U757">
        <f t="shared" si="81"/>
        <v>1</v>
      </c>
      <c r="V757">
        <f t="shared" si="82"/>
        <v>0</v>
      </c>
      <c r="W757">
        <f t="shared" si="83"/>
        <v>0</v>
      </c>
    </row>
    <row r="758" spans="1:23" ht="114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8">
        <f t="shared" si="77"/>
        <v>40590.766886574071</v>
      </c>
      <c r="R758" s="18">
        <f t="shared" si="78"/>
        <v>40651.725219907406</v>
      </c>
      <c r="S758">
        <f t="shared" si="79"/>
        <v>2011</v>
      </c>
      <c r="T758">
        <f t="shared" si="80"/>
        <v>1</v>
      </c>
      <c r="U758">
        <f t="shared" si="81"/>
        <v>1</v>
      </c>
      <c r="V758">
        <f t="shared" si="82"/>
        <v>0</v>
      </c>
      <c r="W758">
        <f t="shared" si="83"/>
        <v>0</v>
      </c>
    </row>
    <row r="759" spans="1:23" ht="128.2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8">
        <f t="shared" si="77"/>
        <v>41235.054560185185</v>
      </c>
      <c r="R759" s="18">
        <f t="shared" si="78"/>
        <v>41249.054560185185</v>
      </c>
      <c r="S759">
        <f t="shared" si="79"/>
        <v>2012</v>
      </c>
      <c r="T759">
        <f t="shared" si="80"/>
        <v>1</v>
      </c>
      <c r="U759">
        <f t="shared" si="81"/>
        <v>1</v>
      </c>
      <c r="V759">
        <f t="shared" si="82"/>
        <v>0</v>
      </c>
      <c r="W759">
        <f t="shared" si="83"/>
        <v>0</v>
      </c>
    </row>
    <row r="760" spans="1:23" ht="85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8">
        <f t="shared" si="77"/>
        <v>40429.836435185185</v>
      </c>
      <c r="R760" s="18">
        <f t="shared" si="78"/>
        <v>40459.836435185185</v>
      </c>
      <c r="S760">
        <f t="shared" si="79"/>
        <v>2010</v>
      </c>
      <c r="T760">
        <f t="shared" si="80"/>
        <v>2</v>
      </c>
      <c r="U760">
        <f t="shared" si="81"/>
        <v>1</v>
      </c>
      <c r="V760">
        <f t="shared" si="82"/>
        <v>0</v>
      </c>
      <c r="W760">
        <f t="shared" si="83"/>
        <v>0</v>
      </c>
    </row>
    <row r="761" spans="1:23" ht="99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8">
        <f t="shared" si="77"/>
        <v>41789.330312500002</v>
      </c>
      <c r="R761" s="18">
        <f t="shared" si="78"/>
        <v>41829.330312500002</v>
      </c>
      <c r="S761">
        <f t="shared" si="79"/>
        <v>2014</v>
      </c>
      <c r="T761">
        <f t="shared" si="80"/>
        <v>3</v>
      </c>
      <c r="U761">
        <f t="shared" si="81"/>
        <v>1</v>
      </c>
      <c r="V761">
        <f t="shared" si="82"/>
        <v>0</v>
      </c>
      <c r="W761">
        <f t="shared" si="83"/>
        <v>0</v>
      </c>
    </row>
    <row r="762" spans="1:23" ht="128.2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8">
        <f t="shared" si="77"/>
        <v>42670.764039351852</v>
      </c>
      <c r="R762" s="18">
        <f t="shared" si="78"/>
        <v>42700.805706018524</v>
      </c>
      <c r="S762">
        <f t="shared" si="79"/>
        <v>2016</v>
      </c>
      <c r="T762">
        <f t="shared" si="80"/>
        <v>2</v>
      </c>
      <c r="U762">
        <f t="shared" si="81"/>
        <v>0</v>
      </c>
      <c r="V762">
        <f t="shared" si="82"/>
        <v>1</v>
      </c>
      <c r="W762">
        <f t="shared" si="83"/>
        <v>0</v>
      </c>
    </row>
    <row r="763" spans="1:23" ht="114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8">
        <f t="shared" si="77"/>
        <v>41642.751458333332</v>
      </c>
      <c r="R763" s="18">
        <f t="shared" si="78"/>
        <v>41672.751458333332</v>
      </c>
      <c r="S763">
        <f t="shared" si="79"/>
        <v>2014</v>
      </c>
      <c r="T763">
        <f t="shared" si="80"/>
        <v>3</v>
      </c>
      <c r="U763">
        <f t="shared" si="81"/>
        <v>0</v>
      </c>
      <c r="V763">
        <f t="shared" si="82"/>
        <v>1</v>
      </c>
      <c r="W763">
        <f t="shared" si="83"/>
        <v>0</v>
      </c>
    </row>
    <row r="764" spans="1:23" ht="114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8">
        <f t="shared" si="77"/>
        <v>42690.858449074076</v>
      </c>
      <c r="R764" s="18">
        <f t="shared" si="78"/>
        <v>42708.25</v>
      </c>
      <c r="S764">
        <f t="shared" si="79"/>
        <v>2016</v>
      </c>
      <c r="T764">
        <f t="shared" si="80"/>
        <v>2</v>
      </c>
      <c r="U764">
        <f t="shared" si="81"/>
        <v>0</v>
      </c>
      <c r="V764">
        <f t="shared" si="82"/>
        <v>1</v>
      </c>
      <c r="W764">
        <f t="shared" si="83"/>
        <v>0</v>
      </c>
    </row>
    <row r="765" spans="1:23" ht="114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8">
        <f t="shared" si="77"/>
        <v>41471.446851851848</v>
      </c>
      <c r="R765" s="18">
        <f t="shared" si="78"/>
        <v>41501.446851851855</v>
      </c>
      <c r="S765">
        <f t="shared" si="79"/>
        <v>2013</v>
      </c>
      <c r="T765">
        <f t="shared" si="80"/>
        <v>2</v>
      </c>
      <c r="U765">
        <f t="shared" si="81"/>
        <v>0</v>
      </c>
      <c r="V765">
        <f t="shared" si="82"/>
        <v>1</v>
      </c>
      <c r="W765">
        <f t="shared" si="83"/>
        <v>0</v>
      </c>
    </row>
    <row r="766" spans="1:23" ht="99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8">
        <f t="shared" si="77"/>
        <v>42227.173159722224</v>
      </c>
      <c r="R766" s="18">
        <f t="shared" si="78"/>
        <v>42257.173159722224</v>
      </c>
      <c r="S766">
        <f t="shared" si="79"/>
        <v>2015</v>
      </c>
      <c r="T766">
        <f t="shared" si="80"/>
        <v>3</v>
      </c>
      <c r="U766">
        <f t="shared" si="81"/>
        <v>0</v>
      </c>
      <c r="V766">
        <f t="shared" si="82"/>
        <v>1</v>
      </c>
      <c r="W766">
        <f t="shared" si="83"/>
        <v>0</v>
      </c>
    </row>
    <row r="767" spans="1:23" ht="114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8">
        <f t="shared" si="77"/>
        <v>41901.542638888888</v>
      </c>
      <c r="R767" s="18">
        <f t="shared" si="78"/>
        <v>41931.542638888888</v>
      </c>
      <c r="S767">
        <f t="shared" si="79"/>
        <v>2014</v>
      </c>
      <c r="T767">
        <f t="shared" si="80"/>
        <v>3</v>
      </c>
      <c r="U767">
        <f t="shared" si="81"/>
        <v>0</v>
      </c>
      <c r="V767">
        <f t="shared" si="82"/>
        <v>1</v>
      </c>
      <c r="W767">
        <f t="shared" si="83"/>
        <v>0</v>
      </c>
    </row>
    <row r="768" spans="1:23" ht="128.2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8">
        <f t="shared" si="77"/>
        <v>42021.783368055556</v>
      </c>
      <c r="R768" s="18">
        <f t="shared" si="78"/>
        <v>42051.783368055556</v>
      </c>
      <c r="S768">
        <f t="shared" si="79"/>
        <v>2015</v>
      </c>
      <c r="T768">
        <f t="shared" si="80"/>
        <v>2</v>
      </c>
      <c r="U768">
        <f t="shared" si="81"/>
        <v>0</v>
      </c>
      <c r="V768">
        <f t="shared" si="82"/>
        <v>1</v>
      </c>
      <c r="W768">
        <f t="shared" si="83"/>
        <v>0</v>
      </c>
    </row>
    <row r="769" spans="1:23" ht="114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8">
        <f t="shared" si="77"/>
        <v>42115.143634259264</v>
      </c>
      <c r="R769" s="18">
        <f t="shared" si="78"/>
        <v>42145.143634259264</v>
      </c>
      <c r="S769">
        <f t="shared" si="79"/>
        <v>2015</v>
      </c>
      <c r="T769">
        <f t="shared" si="80"/>
        <v>3</v>
      </c>
      <c r="U769">
        <f t="shared" si="81"/>
        <v>0</v>
      </c>
      <c r="V769">
        <f t="shared" si="82"/>
        <v>1</v>
      </c>
      <c r="W769">
        <f t="shared" si="83"/>
        <v>0</v>
      </c>
    </row>
    <row r="770" spans="1:23" ht="114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8">
        <f t="shared" si="77"/>
        <v>41594.207060185188</v>
      </c>
      <c r="R770" s="18">
        <f t="shared" si="78"/>
        <v>41624.207060185188</v>
      </c>
      <c r="S770">
        <f t="shared" si="79"/>
        <v>2013</v>
      </c>
      <c r="T770">
        <f t="shared" si="80"/>
        <v>2</v>
      </c>
      <c r="U770">
        <f t="shared" si="81"/>
        <v>0</v>
      </c>
      <c r="V770">
        <f t="shared" si="82"/>
        <v>1</v>
      </c>
      <c r="W770">
        <f t="shared" si="83"/>
        <v>0</v>
      </c>
    </row>
    <row r="771" spans="1:23" ht="128.2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8">
        <f t="shared" ref="Q771:Q834" si="84">(((J771/60)/60)/24)+DATE(1970,1,1)</f>
        <v>41604.996458333335</v>
      </c>
      <c r="R771" s="18">
        <f t="shared" ref="R771:R834" si="85">(I771/86400)+DATE(1970,1,1)</f>
        <v>41634.996458333335</v>
      </c>
      <c r="S771">
        <f t="shared" ref="S771:S834" si="86">YEAR(Q771)</f>
        <v>2013</v>
      </c>
      <c r="T771">
        <f t="shared" ref="T771:T834" si="87">IF(AND(D771&gt;0,D771&lt;1000),1,IF(AND(D771&gt;=1000,D771&lt;5000),2,IF(AND(D771&gt;=5000,D771&lt;10000),3,IF(AND(D771&gt;=10000,D771&lt;15000),4,IF(AND(D771&gt;=15000,D771&lt;20000),5,IF(AND(D771&gt;=20000,D771&lt;25000),6,IF(AND(D771&gt;=25000,D771&lt;30000),7,IF(AND(D771&gt;=30000,D771&lt;35000),8,IF(AND(D771&gt;=35000,D771&lt;40000),9,IF(AND(D771&gt;=40000,D771&lt;45000),10,IF(AND(D771&gt;=45000,D771&lt;50000),11,IF(AND(D771&gt;=50000),12,0))))))))))))</f>
        <v>2</v>
      </c>
      <c r="U771">
        <f t="shared" ref="U771:U834" si="88">COUNTIF(F771, "SUCCESSFUL")</f>
        <v>0</v>
      </c>
      <c r="V771">
        <f t="shared" ref="V771:V834" si="89">COUNTIF(F771, "FAILED")</f>
        <v>1</v>
      </c>
      <c r="W771">
        <f t="shared" ref="W771:W834" si="90">COUNTIF(F771, "CANCELLED")</f>
        <v>0</v>
      </c>
    </row>
    <row r="772" spans="1:23" ht="128.2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8">
        <f t="shared" si="84"/>
        <v>41289.999641203707</v>
      </c>
      <c r="R772" s="18">
        <f t="shared" si="85"/>
        <v>41329.9996412037</v>
      </c>
      <c r="S772">
        <f t="shared" si="86"/>
        <v>2013</v>
      </c>
      <c r="T772">
        <f t="shared" si="87"/>
        <v>5</v>
      </c>
      <c r="U772">
        <f t="shared" si="88"/>
        <v>0</v>
      </c>
      <c r="V772">
        <f t="shared" si="89"/>
        <v>1</v>
      </c>
      <c r="W772">
        <f t="shared" si="90"/>
        <v>0</v>
      </c>
    </row>
    <row r="773" spans="1:23" ht="114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8">
        <f t="shared" si="84"/>
        <v>42349.824097222227</v>
      </c>
      <c r="R773" s="18">
        <f t="shared" si="85"/>
        <v>42399.824097222227</v>
      </c>
      <c r="S773">
        <f t="shared" si="86"/>
        <v>2015</v>
      </c>
      <c r="T773">
        <f t="shared" si="87"/>
        <v>9</v>
      </c>
      <c r="U773">
        <f t="shared" si="88"/>
        <v>0</v>
      </c>
      <c r="V773">
        <f t="shared" si="89"/>
        <v>1</v>
      </c>
      <c r="W773">
        <f t="shared" si="90"/>
        <v>0</v>
      </c>
    </row>
    <row r="774" spans="1:23" ht="142.5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8">
        <f t="shared" si="84"/>
        <v>40068.056932870371</v>
      </c>
      <c r="R774" s="18">
        <f t="shared" si="85"/>
        <v>40118.165972222225</v>
      </c>
      <c r="S774">
        <f t="shared" si="86"/>
        <v>2009</v>
      </c>
      <c r="T774">
        <f t="shared" si="87"/>
        <v>2</v>
      </c>
      <c r="U774">
        <f t="shared" si="88"/>
        <v>0</v>
      </c>
      <c r="V774">
        <f t="shared" si="89"/>
        <v>1</v>
      </c>
      <c r="W774">
        <f t="shared" si="90"/>
        <v>0</v>
      </c>
    </row>
    <row r="775" spans="1:23" ht="114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8">
        <f t="shared" si="84"/>
        <v>42100.735937499994</v>
      </c>
      <c r="R775" s="18">
        <f t="shared" si="85"/>
        <v>42134.959027777775</v>
      </c>
      <c r="S775">
        <f t="shared" si="86"/>
        <v>2015</v>
      </c>
      <c r="T775">
        <f t="shared" si="87"/>
        <v>2</v>
      </c>
      <c r="U775">
        <f t="shared" si="88"/>
        <v>0</v>
      </c>
      <c r="V775">
        <f t="shared" si="89"/>
        <v>1</v>
      </c>
      <c r="W775">
        <f t="shared" si="90"/>
        <v>0</v>
      </c>
    </row>
    <row r="776" spans="1:23" ht="114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8">
        <f t="shared" si="84"/>
        <v>41663.780300925922</v>
      </c>
      <c r="R776" s="18">
        <f t="shared" si="85"/>
        <v>41693.780300925922</v>
      </c>
      <c r="S776">
        <f t="shared" si="86"/>
        <v>2014</v>
      </c>
      <c r="T776">
        <f t="shared" si="87"/>
        <v>1</v>
      </c>
      <c r="U776">
        <f t="shared" si="88"/>
        <v>0</v>
      </c>
      <c r="V776">
        <f t="shared" si="89"/>
        <v>1</v>
      </c>
      <c r="W776">
        <f t="shared" si="90"/>
        <v>0</v>
      </c>
    </row>
    <row r="777" spans="1:23" ht="99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8">
        <f t="shared" si="84"/>
        <v>40863.060127314813</v>
      </c>
      <c r="R777" s="18">
        <f t="shared" si="85"/>
        <v>40893.060127314813</v>
      </c>
      <c r="S777">
        <f t="shared" si="86"/>
        <v>2011</v>
      </c>
      <c r="T777">
        <f t="shared" si="87"/>
        <v>4</v>
      </c>
      <c r="U777">
        <f t="shared" si="88"/>
        <v>0</v>
      </c>
      <c r="V777">
        <f t="shared" si="89"/>
        <v>1</v>
      </c>
      <c r="W777">
        <f t="shared" si="90"/>
        <v>0</v>
      </c>
    </row>
    <row r="778" spans="1:23" ht="114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8">
        <f t="shared" si="84"/>
        <v>42250.685706018514</v>
      </c>
      <c r="R778" s="18">
        <f t="shared" si="85"/>
        <v>42288.208333333328</v>
      </c>
      <c r="S778">
        <f t="shared" si="86"/>
        <v>2015</v>
      </c>
      <c r="T778">
        <f t="shared" si="87"/>
        <v>3</v>
      </c>
      <c r="U778">
        <f t="shared" si="88"/>
        <v>0</v>
      </c>
      <c r="V778">
        <f t="shared" si="89"/>
        <v>1</v>
      </c>
      <c r="W778">
        <f t="shared" si="90"/>
        <v>0</v>
      </c>
    </row>
    <row r="779" spans="1:23" ht="128.2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8">
        <f t="shared" si="84"/>
        <v>41456.981215277774</v>
      </c>
      <c r="R779" s="18">
        <f t="shared" si="85"/>
        <v>41486.981215277774</v>
      </c>
      <c r="S779">
        <f t="shared" si="86"/>
        <v>2013</v>
      </c>
      <c r="T779">
        <f t="shared" si="87"/>
        <v>2</v>
      </c>
      <c r="U779">
        <f t="shared" si="88"/>
        <v>0</v>
      </c>
      <c r="V779">
        <f t="shared" si="89"/>
        <v>1</v>
      </c>
      <c r="W779">
        <f t="shared" si="90"/>
        <v>0</v>
      </c>
    </row>
    <row r="780" spans="1:23" ht="99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8">
        <f t="shared" si="84"/>
        <v>41729.702314814815</v>
      </c>
      <c r="R780" s="18">
        <f t="shared" si="85"/>
        <v>41759.702314814815</v>
      </c>
      <c r="S780">
        <f t="shared" si="86"/>
        <v>2014</v>
      </c>
      <c r="T780">
        <f t="shared" si="87"/>
        <v>1</v>
      </c>
      <c r="U780">
        <f t="shared" si="88"/>
        <v>0</v>
      </c>
      <c r="V780">
        <f t="shared" si="89"/>
        <v>1</v>
      </c>
      <c r="W780">
        <f t="shared" si="90"/>
        <v>0</v>
      </c>
    </row>
    <row r="781" spans="1:23" ht="128.2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8">
        <f t="shared" si="84"/>
        <v>40436.68408564815</v>
      </c>
      <c r="R781" s="18">
        <f t="shared" si="85"/>
        <v>40466.166666666664</v>
      </c>
      <c r="S781">
        <f t="shared" si="86"/>
        <v>2010</v>
      </c>
      <c r="T781">
        <f t="shared" si="87"/>
        <v>5</v>
      </c>
      <c r="U781">
        <f t="shared" si="88"/>
        <v>0</v>
      </c>
      <c r="V781">
        <f t="shared" si="89"/>
        <v>1</v>
      </c>
      <c r="W781">
        <f t="shared" si="90"/>
        <v>0</v>
      </c>
    </row>
    <row r="782" spans="1:23" ht="85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8">
        <f t="shared" si="84"/>
        <v>40636.673900462964</v>
      </c>
      <c r="R782" s="18">
        <f t="shared" si="85"/>
        <v>40666.673900462964</v>
      </c>
      <c r="S782">
        <f t="shared" si="86"/>
        <v>2011</v>
      </c>
      <c r="T782">
        <f t="shared" si="87"/>
        <v>2</v>
      </c>
      <c r="U782">
        <f t="shared" si="88"/>
        <v>1</v>
      </c>
      <c r="V782">
        <f t="shared" si="89"/>
        <v>0</v>
      </c>
      <c r="W782">
        <f t="shared" si="90"/>
        <v>0</v>
      </c>
    </row>
    <row r="783" spans="1:23" ht="114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8">
        <f t="shared" si="84"/>
        <v>41403.000856481485</v>
      </c>
      <c r="R783" s="18">
        <f t="shared" si="85"/>
        <v>41433.000856481478</v>
      </c>
      <c r="S783">
        <f t="shared" si="86"/>
        <v>2013</v>
      </c>
      <c r="T783">
        <f t="shared" si="87"/>
        <v>1</v>
      </c>
      <c r="U783">
        <f t="shared" si="88"/>
        <v>1</v>
      </c>
      <c r="V783">
        <f t="shared" si="89"/>
        <v>0</v>
      </c>
      <c r="W783">
        <f t="shared" si="90"/>
        <v>0</v>
      </c>
    </row>
    <row r="784" spans="1:23" ht="99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8">
        <f t="shared" si="84"/>
        <v>41116.758125</v>
      </c>
      <c r="R784" s="18">
        <f t="shared" si="85"/>
        <v>41146.758125</v>
      </c>
      <c r="S784">
        <f t="shared" si="86"/>
        <v>2012</v>
      </c>
      <c r="T784">
        <f t="shared" si="87"/>
        <v>1</v>
      </c>
      <c r="U784">
        <f t="shared" si="88"/>
        <v>1</v>
      </c>
      <c r="V784">
        <f t="shared" si="89"/>
        <v>0</v>
      </c>
      <c r="W784">
        <f t="shared" si="90"/>
        <v>0</v>
      </c>
    </row>
    <row r="785" spans="1:23" ht="114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8">
        <f t="shared" si="84"/>
        <v>40987.773715277777</v>
      </c>
      <c r="R785" s="18">
        <f t="shared" si="85"/>
        <v>41026.916666666664</v>
      </c>
      <c r="S785">
        <f t="shared" si="86"/>
        <v>2012</v>
      </c>
      <c r="T785">
        <f t="shared" si="87"/>
        <v>2</v>
      </c>
      <c r="U785">
        <f t="shared" si="88"/>
        <v>1</v>
      </c>
      <c r="V785">
        <f t="shared" si="89"/>
        <v>0</v>
      </c>
      <c r="W785">
        <f t="shared" si="90"/>
        <v>0</v>
      </c>
    </row>
    <row r="786" spans="1:23" ht="128.2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8">
        <f t="shared" si="84"/>
        <v>41675.149525462963</v>
      </c>
      <c r="R786" s="18">
        <f t="shared" si="85"/>
        <v>41715.107858796298</v>
      </c>
      <c r="S786">
        <f t="shared" si="86"/>
        <v>2014</v>
      </c>
      <c r="T786">
        <f t="shared" si="87"/>
        <v>2</v>
      </c>
      <c r="U786">
        <f t="shared" si="88"/>
        <v>1</v>
      </c>
      <c r="V786">
        <f t="shared" si="89"/>
        <v>0</v>
      </c>
      <c r="W786">
        <f t="shared" si="90"/>
        <v>0</v>
      </c>
    </row>
    <row r="787" spans="1:23" ht="128.2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8">
        <f t="shared" si="84"/>
        <v>41303.593923611108</v>
      </c>
      <c r="R787" s="18">
        <f t="shared" si="85"/>
        <v>41333.593923611115</v>
      </c>
      <c r="S787">
        <f t="shared" si="86"/>
        <v>2013</v>
      </c>
      <c r="T787">
        <f t="shared" si="87"/>
        <v>1</v>
      </c>
      <c r="U787">
        <f t="shared" si="88"/>
        <v>1</v>
      </c>
      <c r="V787">
        <f t="shared" si="89"/>
        <v>0</v>
      </c>
      <c r="W787">
        <f t="shared" si="90"/>
        <v>0</v>
      </c>
    </row>
    <row r="788" spans="1:23" ht="99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8">
        <f t="shared" si="84"/>
        <v>40983.055949074071</v>
      </c>
      <c r="R788" s="18">
        <f t="shared" si="85"/>
        <v>41040.657638888893</v>
      </c>
      <c r="S788">
        <f t="shared" si="86"/>
        <v>2012</v>
      </c>
      <c r="T788">
        <f t="shared" si="87"/>
        <v>3</v>
      </c>
      <c r="U788">
        <f t="shared" si="88"/>
        <v>1</v>
      </c>
      <c r="V788">
        <f t="shared" si="89"/>
        <v>0</v>
      </c>
      <c r="W788">
        <f t="shared" si="90"/>
        <v>0</v>
      </c>
    </row>
    <row r="789" spans="1:23" ht="114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8">
        <f t="shared" si="84"/>
        <v>41549.627615740741</v>
      </c>
      <c r="R789" s="18">
        <f t="shared" si="85"/>
        <v>41579.627615740741</v>
      </c>
      <c r="S789">
        <f t="shared" si="86"/>
        <v>2013</v>
      </c>
      <c r="T789">
        <f t="shared" si="87"/>
        <v>2</v>
      </c>
      <c r="U789">
        <f t="shared" si="88"/>
        <v>1</v>
      </c>
      <c r="V789">
        <f t="shared" si="89"/>
        <v>0</v>
      </c>
      <c r="W789">
        <f t="shared" si="90"/>
        <v>0</v>
      </c>
    </row>
    <row r="790" spans="1:23" ht="114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8">
        <f t="shared" si="84"/>
        <v>41059.006805555553</v>
      </c>
      <c r="R790" s="18">
        <f t="shared" si="85"/>
        <v>41097.165972222225</v>
      </c>
      <c r="S790">
        <f t="shared" si="86"/>
        <v>2012</v>
      </c>
      <c r="T790">
        <f t="shared" si="87"/>
        <v>2</v>
      </c>
      <c r="U790">
        <f t="shared" si="88"/>
        <v>1</v>
      </c>
      <c r="V790">
        <f t="shared" si="89"/>
        <v>0</v>
      </c>
      <c r="W790">
        <f t="shared" si="90"/>
        <v>0</v>
      </c>
    </row>
    <row r="791" spans="1:23" ht="114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8">
        <f t="shared" si="84"/>
        <v>41277.186111111114</v>
      </c>
      <c r="R791" s="18">
        <f t="shared" si="85"/>
        <v>41295.332638888889</v>
      </c>
      <c r="S791">
        <f t="shared" si="86"/>
        <v>2013</v>
      </c>
      <c r="T791">
        <f t="shared" si="87"/>
        <v>2</v>
      </c>
      <c r="U791">
        <f t="shared" si="88"/>
        <v>1</v>
      </c>
      <c r="V791">
        <f t="shared" si="89"/>
        <v>0</v>
      </c>
      <c r="W791">
        <f t="shared" si="90"/>
        <v>0</v>
      </c>
    </row>
    <row r="792" spans="1:23" ht="114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8">
        <f t="shared" si="84"/>
        <v>41276.047905092593</v>
      </c>
      <c r="R792" s="18">
        <f t="shared" si="85"/>
        <v>41306.047905092593</v>
      </c>
      <c r="S792">
        <f t="shared" si="86"/>
        <v>2013</v>
      </c>
      <c r="T792">
        <f t="shared" si="87"/>
        <v>4</v>
      </c>
      <c r="U792">
        <f t="shared" si="88"/>
        <v>1</v>
      </c>
      <c r="V792">
        <f t="shared" si="89"/>
        <v>0</v>
      </c>
      <c r="W792">
        <f t="shared" si="90"/>
        <v>0</v>
      </c>
    </row>
    <row r="793" spans="1:23" ht="128.2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8">
        <f t="shared" si="84"/>
        <v>41557.780624999999</v>
      </c>
      <c r="R793" s="18">
        <f t="shared" si="85"/>
        <v>41591.249305555553</v>
      </c>
      <c r="S793">
        <f t="shared" si="86"/>
        <v>2013</v>
      </c>
      <c r="T793">
        <f t="shared" si="87"/>
        <v>3</v>
      </c>
      <c r="U793">
        <f t="shared" si="88"/>
        <v>1</v>
      </c>
      <c r="V793">
        <f t="shared" si="89"/>
        <v>0</v>
      </c>
      <c r="W793">
        <f t="shared" si="90"/>
        <v>0</v>
      </c>
    </row>
    <row r="794" spans="1:23" ht="57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8">
        <f t="shared" si="84"/>
        <v>41555.873645833337</v>
      </c>
      <c r="R794" s="18">
        <f t="shared" si="85"/>
        <v>41585.915312500001</v>
      </c>
      <c r="S794">
        <f t="shared" si="86"/>
        <v>2013</v>
      </c>
      <c r="T794">
        <f t="shared" si="87"/>
        <v>2</v>
      </c>
      <c r="U794">
        <f t="shared" si="88"/>
        <v>1</v>
      </c>
      <c r="V794">
        <f t="shared" si="89"/>
        <v>0</v>
      </c>
      <c r="W794">
        <f t="shared" si="90"/>
        <v>0</v>
      </c>
    </row>
    <row r="795" spans="1:23" ht="128.2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8">
        <f t="shared" si="84"/>
        <v>41442.741249999999</v>
      </c>
      <c r="R795" s="18">
        <f t="shared" si="85"/>
        <v>41458.207638888889</v>
      </c>
      <c r="S795">
        <f t="shared" si="86"/>
        <v>2013</v>
      </c>
      <c r="T795">
        <f t="shared" si="87"/>
        <v>2</v>
      </c>
      <c r="U795">
        <f t="shared" si="88"/>
        <v>1</v>
      </c>
      <c r="V795">
        <f t="shared" si="89"/>
        <v>0</v>
      </c>
      <c r="W795">
        <f t="shared" si="90"/>
        <v>0</v>
      </c>
    </row>
    <row r="796" spans="1:23" ht="114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8">
        <f t="shared" si="84"/>
        <v>40736.115011574075</v>
      </c>
      <c r="R796" s="18">
        <f t="shared" si="85"/>
        <v>40791.712500000001</v>
      </c>
      <c r="S796">
        <f t="shared" si="86"/>
        <v>2011</v>
      </c>
      <c r="T796">
        <f t="shared" si="87"/>
        <v>3</v>
      </c>
      <c r="U796">
        <f t="shared" si="88"/>
        <v>1</v>
      </c>
      <c r="V796">
        <f t="shared" si="89"/>
        <v>0</v>
      </c>
      <c r="W796">
        <f t="shared" si="90"/>
        <v>0</v>
      </c>
    </row>
    <row r="797" spans="1:23" ht="128.2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8">
        <f t="shared" si="84"/>
        <v>40963.613032407404</v>
      </c>
      <c r="R797" s="18">
        <f t="shared" si="85"/>
        <v>41006.207638888889</v>
      </c>
      <c r="S797">
        <f t="shared" si="86"/>
        <v>2012</v>
      </c>
      <c r="T797">
        <f t="shared" si="87"/>
        <v>4</v>
      </c>
      <c r="U797">
        <f t="shared" si="88"/>
        <v>1</v>
      </c>
      <c r="V797">
        <f t="shared" si="89"/>
        <v>0</v>
      </c>
      <c r="W797">
        <f t="shared" si="90"/>
        <v>0</v>
      </c>
    </row>
    <row r="798" spans="1:23" ht="114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8">
        <f t="shared" si="84"/>
        <v>41502.882928240739</v>
      </c>
      <c r="R798" s="18">
        <f t="shared" si="85"/>
        <v>41532.881944444445</v>
      </c>
      <c r="S798">
        <f t="shared" si="86"/>
        <v>2013</v>
      </c>
      <c r="T798">
        <f t="shared" si="87"/>
        <v>4</v>
      </c>
      <c r="U798">
        <f t="shared" si="88"/>
        <v>1</v>
      </c>
      <c r="V798">
        <f t="shared" si="89"/>
        <v>0</v>
      </c>
      <c r="W798">
        <f t="shared" si="90"/>
        <v>0</v>
      </c>
    </row>
    <row r="799" spans="1:23" ht="114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8">
        <f t="shared" si="84"/>
        <v>40996.994074074071</v>
      </c>
      <c r="R799" s="18">
        <f t="shared" si="85"/>
        <v>41028.166666666664</v>
      </c>
      <c r="S799">
        <f t="shared" si="86"/>
        <v>2012</v>
      </c>
      <c r="T799">
        <f t="shared" si="87"/>
        <v>2</v>
      </c>
      <c r="U799">
        <f t="shared" si="88"/>
        <v>1</v>
      </c>
      <c r="V799">
        <f t="shared" si="89"/>
        <v>0</v>
      </c>
      <c r="W799">
        <f t="shared" si="90"/>
        <v>0</v>
      </c>
    </row>
    <row r="800" spans="1:23" ht="114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8">
        <f t="shared" si="84"/>
        <v>41882.590127314819</v>
      </c>
      <c r="R800" s="18">
        <f t="shared" si="85"/>
        <v>41912.590127314819</v>
      </c>
      <c r="S800">
        <f t="shared" si="86"/>
        <v>2014</v>
      </c>
      <c r="T800">
        <f t="shared" si="87"/>
        <v>2</v>
      </c>
      <c r="U800">
        <f t="shared" si="88"/>
        <v>1</v>
      </c>
      <c r="V800">
        <f t="shared" si="89"/>
        <v>0</v>
      </c>
      <c r="W800">
        <f t="shared" si="90"/>
        <v>0</v>
      </c>
    </row>
    <row r="801" spans="1:23" ht="114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8">
        <f t="shared" si="84"/>
        <v>40996.667199074072</v>
      </c>
      <c r="R801" s="18">
        <f t="shared" si="85"/>
        <v>41026.667199074072</v>
      </c>
      <c r="S801">
        <f t="shared" si="86"/>
        <v>2012</v>
      </c>
      <c r="T801">
        <f t="shared" si="87"/>
        <v>3</v>
      </c>
      <c r="U801">
        <f t="shared" si="88"/>
        <v>1</v>
      </c>
      <c r="V801">
        <f t="shared" si="89"/>
        <v>0</v>
      </c>
      <c r="W801">
        <f t="shared" si="90"/>
        <v>0</v>
      </c>
    </row>
    <row r="802" spans="1:23" ht="99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8">
        <f t="shared" si="84"/>
        <v>41863.433495370373</v>
      </c>
      <c r="R802" s="18">
        <f t="shared" si="85"/>
        <v>41893.433495370373</v>
      </c>
      <c r="S802">
        <f t="shared" si="86"/>
        <v>2014</v>
      </c>
      <c r="T802">
        <f t="shared" si="87"/>
        <v>2</v>
      </c>
      <c r="U802">
        <f t="shared" si="88"/>
        <v>1</v>
      </c>
      <c r="V802">
        <f t="shared" si="89"/>
        <v>0</v>
      </c>
      <c r="W802">
        <f t="shared" si="90"/>
        <v>0</v>
      </c>
    </row>
    <row r="803" spans="1:23" ht="114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8">
        <f t="shared" si="84"/>
        <v>40695.795370370368</v>
      </c>
      <c r="R803" s="18">
        <f t="shared" si="85"/>
        <v>40725.795370370368</v>
      </c>
      <c r="S803">
        <f t="shared" si="86"/>
        <v>2011</v>
      </c>
      <c r="T803">
        <f t="shared" si="87"/>
        <v>2</v>
      </c>
      <c r="U803">
        <f t="shared" si="88"/>
        <v>1</v>
      </c>
      <c r="V803">
        <f t="shared" si="89"/>
        <v>0</v>
      </c>
      <c r="W803">
        <f t="shared" si="90"/>
        <v>0</v>
      </c>
    </row>
    <row r="804" spans="1:23" ht="142.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8">
        <f t="shared" si="84"/>
        <v>41123.022268518522</v>
      </c>
      <c r="R804" s="18">
        <f t="shared" si="85"/>
        <v>41169.170138888891</v>
      </c>
      <c r="S804">
        <f t="shared" si="86"/>
        <v>2012</v>
      </c>
      <c r="T804">
        <f t="shared" si="87"/>
        <v>3</v>
      </c>
      <c r="U804">
        <f t="shared" si="88"/>
        <v>1</v>
      </c>
      <c r="V804">
        <f t="shared" si="89"/>
        <v>0</v>
      </c>
      <c r="W804">
        <f t="shared" si="90"/>
        <v>0</v>
      </c>
    </row>
    <row r="805" spans="1:23" ht="114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8">
        <f t="shared" si="84"/>
        <v>40665.949976851851</v>
      </c>
      <c r="R805" s="18">
        <f t="shared" si="85"/>
        <v>40692.041666666664</v>
      </c>
      <c r="S805">
        <f t="shared" si="86"/>
        <v>2011</v>
      </c>
      <c r="T805">
        <f t="shared" si="87"/>
        <v>2</v>
      </c>
      <c r="U805">
        <f t="shared" si="88"/>
        <v>1</v>
      </c>
      <c r="V805">
        <f t="shared" si="89"/>
        <v>0</v>
      </c>
      <c r="W805">
        <f t="shared" si="90"/>
        <v>0</v>
      </c>
    </row>
    <row r="806" spans="1:23" ht="128.2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8">
        <f t="shared" si="84"/>
        <v>40730.105625000004</v>
      </c>
      <c r="R806" s="18">
        <f t="shared" si="85"/>
        <v>40747.165972222225</v>
      </c>
      <c r="S806">
        <f t="shared" si="86"/>
        <v>2011</v>
      </c>
      <c r="T806">
        <f t="shared" si="87"/>
        <v>3</v>
      </c>
      <c r="U806">
        <f t="shared" si="88"/>
        <v>1</v>
      </c>
      <c r="V806">
        <f t="shared" si="89"/>
        <v>0</v>
      </c>
      <c r="W806">
        <f t="shared" si="90"/>
        <v>0</v>
      </c>
    </row>
    <row r="807" spans="1:23" ht="99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8">
        <f t="shared" si="84"/>
        <v>40690.823055555556</v>
      </c>
      <c r="R807" s="18">
        <f t="shared" si="85"/>
        <v>40740.958333333336</v>
      </c>
      <c r="S807">
        <f t="shared" si="86"/>
        <v>2011</v>
      </c>
      <c r="T807">
        <f t="shared" si="87"/>
        <v>2</v>
      </c>
      <c r="U807">
        <f t="shared" si="88"/>
        <v>1</v>
      </c>
      <c r="V807">
        <f t="shared" si="89"/>
        <v>0</v>
      </c>
      <c r="W807">
        <f t="shared" si="90"/>
        <v>0</v>
      </c>
    </row>
    <row r="808" spans="1:23" ht="42.75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8">
        <f t="shared" si="84"/>
        <v>40763.691423611112</v>
      </c>
      <c r="R808" s="18">
        <f t="shared" si="85"/>
        <v>40793.691423611112</v>
      </c>
      <c r="S808">
        <f t="shared" si="86"/>
        <v>2011</v>
      </c>
      <c r="T808">
        <f t="shared" si="87"/>
        <v>3</v>
      </c>
      <c r="U808">
        <f t="shared" si="88"/>
        <v>1</v>
      </c>
      <c r="V808">
        <f t="shared" si="89"/>
        <v>0</v>
      </c>
      <c r="W808">
        <f t="shared" si="90"/>
        <v>0</v>
      </c>
    </row>
    <row r="809" spans="1:23" ht="57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8">
        <f t="shared" si="84"/>
        <v>42759.628599537042</v>
      </c>
      <c r="R809" s="18">
        <f t="shared" si="85"/>
        <v>42795.083333333328</v>
      </c>
      <c r="S809">
        <f t="shared" si="86"/>
        <v>2017</v>
      </c>
      <c r="T809">
        <f t="shared" si="87"/>
        <v>2</v>
      </c>
      <c r="U809">
        <f t="shared" si="88"/>
        <v>1</v>
      </c>
      <c r="V809">
        <f t="shared" si="89"/>
        <v>0</v>
      </c>
      <c r="W809">
        <f t="shared" si="90"/>
        <v>0</v>
      </c>
    </row>
    <row r="810" spans="1:23" ht="128.2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8">
        <f t="shared" si="84"/>
        <v>41962.100532407407</v>
      </c>
      <c r="R810" s="18">
        <f t="shared" si="85"/>
        <v>41995.207638888889</v>
      </c>
      <c r="S810">
        <f t="shared" si="86"/>
        <v>2014</v>
      </c>
      <c r="T810">
        <f t="shared" si="87"/>
        <v>2</v>
      </c>
      <c r="U810">
        <f t="shared" si="88"/>
        <v>1</v>
      </c>
      <c r="V810">
        <f t="shared" si="89"/>
        <v>0</v>
      </c>
      <c r="W810">
        <f t="shared" si="90"/>
        <v>0</v>
      </c>
    </row>
    <row r="811" spans="1:23" ht="99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8">
        <f t="shared" si="84"/>
        <v>41628.833680555559</v>
      </c>
      <c r="R811" s="18">
        <f t="shared" si="85"/>
        <v>41658.833680555559</v>
      </c>
      <c r="S811">
        <f t="shared" si="86"/>
        <v>2013</v>
      </c>
      <c r="T811">
        <f t="shared" si="87"/>
        <v>2</v>
      </c>
      <c r="U811">
        <f t="shared" si="88"/>
        <v>1</v>
      </c>
      <c r="V811">
        <f t="shared" si="89"/>
        <v>0</v>
      </c>
      <c r="W811">
        <f t="shared" si="90"/>
        <v>0</v>
      </c>
    </row>
    <row r="812" spans="1:23" ht="114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8">
        <f t="shared" si="84"/>
        <v>41123.056273148148</v>
      </c>
      <c r="R812" s="18">
        <f t="shared" si="85"/>
        <v>41153.056273148148</v>
      </c>
      <c r="S812">
        <f t="shared" si="86"/>
        <v>2012</v>
      </c>
      <c r="T812">
        <f t="shared" si="87"/>
        <v>2</v>
      </c>
      <c r="U812">
        <f t="shared" si="88"/>
        <v>1</v>
      </c>
      <c r="V812">
        <f t="shared" si="89"/>
        <v>0</v>
      </c>
      <c r="W812">
        <f t="shared" si="90"/>
        <v>0</v>
      </c>
    </row>
    <row r="813" spans="1:23" ht="85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8">
        <f t="shared" si="84"/>
        <v>41443.643541666665</v>
      </c>
      <c r="R813" s="18">
        <f t="shared" si="85"/>
        <v>41465.702777777777</v>
      </c>
      <c r="S813">
        <f t="shared" si="86"/>
        <v>2013</v>
      </c>
      <c r="T813">
        <f t="shared" si="87"/>
        <v>2</v>
      </c>
      <c r="U813">
        <f t="shared" si="88"/>
        <v>1</v>
      </c>
      <c r="V813">
        <f t="shared" si="89"/>
        <v>0</v>
      </c>
      <c r="W813">
        <f t="shared" si="90"/>
        <v>0</v>
      </c>
    </row>
    <row r="814" spans="1:23" ht="128.2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8">
        <f t="shared" si="84"/>
        <v>41282.017962962964</v>
      </c>
      <c r="R814" s="18">
        <f t="shared" si="85"/>
        <v>41334.581944444442</v>
      </c>
      <c r="S814">
        <f t="shared" si="86"/>
        <v>2013</v>
      </c>
      <c r="T814">
        <f t="shared" si="87"/>
        <v>1</v>
      </c>
      <c r="U814">
        <f t="shared" si="88"/>
        <v>1</v>
      </c>
      <c r="V814">
        <f t="shared" si="89"/>
        <v>0</v>
      </c>
      <c r="W814">
        <f t="shared" si="90"/>
        <v>0</v>
      </c>
    </row>
    <row r="815" spans="1:23" ht="71.2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8">
        <f t="shared" si="84"/>
        <v>41080.960243055553</v>
      </c>
      <c r="R815" s="18">
        <f t="shared" si="85"/>
        <v>41110.960243055553</v>
      </c>
      <c r="S815">
        <f t="shared" si="86"/>
        <v>2012</v>
      </c>
      <c r="T815">
        <f t="shared" si="87"/>
        <v>2</v>
      </c>
      <c r="U815">
        <f t="shared" si="88"/>
        <v>1</v>
      </c>
      <c r="V815">
        <f t="shared" si="89"/>
        <v>0</v>
      </c>
      <c r="W815">
        <f t="shared" si="90"/>
        <v>0</v>
      </c>
    </row>
    <row r="816" spans="1:23" ht="128.2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8">
        <f t="shared" si="84"/>
        <v>40679.743067129632</v>
      </c>
      <c r="R816" s="18">
        <f t="shared" si="85"/>
        <v>40694.75277777778</v>
      </c>
      <c r="S816">
        <f t="shared" si="86"/>
        <v>2011</v>
      </c>
      <c r="T816">
        <f t="shared" si="87"/>
        <v>2</v>
      </c>
      <c r="U816">
        <f t="shared" si="88"/>
        <v>1</v>
      </c>
      <c r="V816">
        <f t="shared" si="89"/>
        <v>0</v>
      </c>
      <c r="W816">
        <f t="shared" si="90"/>
        <v>0</v>
      </c>
    </row>
    <row r="817" spans="1:23" ht="57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8">
        <f t="shared" si="84"/>
        <v>41914.917858796296</v>
      </c>
      <c r="R817" s="18">
        <f t="shared" si="85"/>
        <v>41944.917858796296</v>
      </c>
      <c r="S817">
        <f t="shared" si="86"/>
        <v>2014</v>
      </c>
      <c r="T817">
        <f t="shared" si="87"/>
        <v>2</v>
      </c>
      <c r="U817">
        <f t="shared" si="88"/>
        <v>1</v>
      </c>
      <c r="V817">
        <f t="shared" si="89"/>
        <v>0</v>
      </c>
      <c r="W817">
        <f t="shared" si="90"/>
        <v>0</v>
      </c>
    </row>
    <row r="818" spans="1:23" ht="85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8">
        <f t="shared" si="84"/>
        <v>41341.870868055557</v>
      </c>
      <c r="R818" s="18">
        <f t="shared" si="85"/>
        <v>41373.270833333336</v>
      </c>
      <c r="S818">
        <f t="shared" si="86"/>
        <v>2013</v>
      </c>
      <c r="T818">
        <f t="shared" si="87"/>
        <v>3</v>
      </c>
      <c r="U818">
        <f t="shared" si="88"/>
        <v>1</v>
      </c>
      <c r="V818">
        <f t="shared" si="89"/>
        <v>0</v>
      </c>
      <c r="W818">
        <f t="shared" si="90"/>
        <v>0</v>
      </c>
    </row>
    <row r="819" spans="1:23" ht="114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8">
        <f t="shared" si="84"/>
        <v>40925.599664351852</v>
      </c>
      <c r="R819" s="18">
        <f t="shared" si="85"/>
        <v>40979.207638888889</v>
      </c>
      <c r="S819">
        <f t="shared" si="86"/>
        <v>2012</v>
      </c>
      <c r="T819">
        <f t="shared" si="87"/>
        <v>2</v>
      </c>
      <c r="U819">
        <f t="shared" si="88"/>
        <v>1</v>
      </c>
      <c r="V819">
        <f t="shared" si="89"/>
        <v>0</v>
      </c>
      <c r="W819">
        <f t="shared" si="90"/>
        <v>0</v>
      </c>
    </row>
    <row r="820" spans="1:23" ht="114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8">
        <f t="shared" si="84"/>
        <v>41120.882881944446</v>
      </c>
      <c r="R820" s="18">
        <f t="shared" si="85"/>
        <v>41128.709027777775</v>
      </c>
      <c r="S820">
        <f t="shared" si="86"/>
        <v>2012</v>
      </c>
      <c r="T820">
        <f t="shared" si="87"/>
        <v>1</v>
      </c>
      <c r="U820">
        <f t="shared" si="88"/>
        <v>1</v>
      </c>
      <c r="V820">
        <f t="shared" si="89"/>
        <v>0</v>
      </c>
      <c r="W820">
        <f t="shared" si="90"/>
        <v>0</v>
      </c>
    </row>
    <row r="821" spans="1:23" ht="57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8">
        <f t="shared" si="84"/>
        <v>41619.998310185183</v>
      </c>
      <c r="R821" s="18">
        <f t="shared" si="85"/>
        <v>41629.197222222225</v>
      </c>
      <c r="S821">
        <f t="shared" si="86"/>
        <v>2013</v>
      </c>
      <c r="T821">
        <f t="shared" si="87"/>
        <v>1</v>
      </c>
      <c r="U821">
        <f t="shared" si="88"/>
        <v>1</v>
      </c>
      <c r="V821">
        <f t="shared" si="89"/>
        <v>0</v>
      </c>
      <c r="W821">
        <f t="shared" si="90"/>
        <v>0</v>
      </c>
    </row>
    <row r="822" spans="1:23" ht="114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8">
        <f t="shared" si="84"/>
        <v>41768.841921296298</v>
      </c>
      <c r="R822" s="18">
        <f t="shared" si="85"/>
        <v>41799.208333333336</v>
      </c>
      <c r="S822">
        <f t="shared" si="86"/>
        <v>2014</v>
      </c>
      <c r="T822">
        <f t="shared" si="87"/>
        <v>2</v>
      </c>
      <c r="U822">
        <f t="shared" si="88"/>
        <v>1</v>
      </c>
      <c r="V822">
        <f t="shared" si="89"/>
        <v>0</v>
      </c>
      <c r="W822">
        <f t="shared" si="90"/>
        <v>0</v>
      </c>
    </row>
    <row r="823" spans="1:23" ht="99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8">
        <f t="shared" si="84"/>
        <v>42093.922048611115</v>
      </c>
      <c r="R823" s="18">
        <f t="shared" si="85"/>
        <v>42128.167361111111</v>
      </c>
      <c r="S823">
        <f t="shared" si="86"/>
        <v>2015</v>
      </c>
      <c r="T823">
        <f t="shared" si="87"/>
        <v>5</v>
      </c>
      <c r="U823">
        <f t="shared" si="88"/>
        <v>1</v>
      </c>
      <c r="V823">
        <f t="shared" si="89"/>
        <v>0</v>
      </c>
      <c r="W823">
        <f t="shared" si="90"/>
        <v>0</v>
      </c>
    </row>
    <row r="824" spans="1:23" ht="85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8">
        <f t="shared" si="84"/>
        <v>41157.947337962964</v>
      </c>
      <c r="R824" s="18">
        <f t="shared" si="85"/>
        <v>41187.947337962964</v>
      </c>
      <c r="S824">
        <f t="shared" si="86"/>
        <v>2012</v>
      </c>
      <c r="T824">
        <f t="shared" si="87"/>
        <v>2</v>
      </c>
      <c r="U824">
        <f t="shared" si="88"/>
        <v>1</v>
      </c>
      <c r="V824">
        <f t="shared" si="89"/>
        <v>0</v>
      </c>
      <c r="W824">
        <f t="shared" si="90"/>
        <v>0</v>
      </c>
    </row>
    <row r="825" spans="1:23" ht="99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8">
        <f t="shared" si="84"/>
        <v>42055.972824074073</v>
      </c>
      <c r="R825" s="18">
        <f t="shared" si="85"/>
        <v>42085.931157407409</v>
      </c>
      <c r="S825">
        <f t="shared" si="86"/>
        <v>2015</v>
      </c>
      <c r="T825">
        <f t="shared" si="87"/>
        <v>1</v>
      </c>
      <c r="U825">
        <f t="shared" si="88"/>
        <v>1</v>
      </c>
      <c r="V825">
        <f t="shared" si="89"/>
        <v>0</v>
      </c>
      <c r="W825">
        <f t="shared" si="90"/>
        <v>0</v>
      </c>
    </row>
    <row r="826" spans="1:23" ht="128.2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8">
        <f t="shared" si="84"/>
        <v>40250.242106481484</v>
      </c>
      <c r="R826" s="18">
        <f t="shared" si="85"/>
        <v>40286.290972222225</v>
      </c>
      <c r="S826">
        <f t="shared" si="86"/>
        <v>2010</v>
      </c>
      <c r="T826">
        <f t="shared" si="87"/>
        <v>2</v>
      </c>
      <c r="U826">
        <f t="shared" si="88"/>
        <v>1</v>
      </c>
      <c r="V826">
        <f t="shared" si="89"/>
        <v>0</v>
      </c>
      <c r="W826">
        <f t="shared" si="90"/>
        <v>0</v>
      </c>
    </row>
    <row r="827" spans="1:23" ht="85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8">
        <f t="shared" si="84"/>
        <v>41186.306527777779</v>
      </c>
      <c r="R827" s="18">
        <f t="shared" si="85"/>
        <v>41211.306527777779</v>
      </c>
      <c r="S827">
        <f t="shared" si="86"/>
        <v>2012</v>
      </c>
      <c r="T827">
        <f t="shared" si="87"/>
        <v>4</v>
      </c>
      <c r="U827">
        <f t="shared" si="88"/>
        <v>1</v>
      </c>
      <c r="V827">
        <f t="shared" si="89"/>
        <v>0</v>
      </c>
      <c r="W827">
        <f t="shared" si="90"/>
        <v>0</v>
      </c>
    </row>
    <row r="828" spans="1:23" ht="99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8">
        <f t="shared" si="84"/>
        <v>40973.038541666669</v>
      </c>
      <c r="R828" s="18">
        <f t="shared" si="85"/>
        <v>40993.996874999997</v>
      </c>
      <c r="S828">
        <f t="shared" si="86"/>
        <v>2012</v>
      </c>
      <c r="T828">
        <f t="shared" si="87"/>
        <v>3</v>
      </c>
      <c r="U828">
        <f t="shared" si="88"/>
        <v>1</v>
      </c>
      <c r="V828">
        <f t="shared" si="89"/>
        <v>0</v>
      </c>
      <c r="W828">
        <f t="shared" si="90"/>
        <v>0</v>
      </c>
    </row>
    <row r="829" spans="1:23" ht="128.2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8">
        <f t="shared" si="84"/>
        <v>40927.473460648151</v>
      </c>
      <c r="R829" s="18">
        <f t="shared" si="85"/>
        <v>40953.825694444444</v>
      </c>
      <c r="S829">
        <f t="shared" si="86"/>
        <v>2012</v>
      </c>
      <c r="T829">
        <f t="shared" si="87"/>
        <v>1</v>
      </c>
      <c r="U829">
        <f t="shared" si="88"/>
        <v>1</v>
      </c>
      <c r="V829">
        <f t="shared" si="89"/>
        <v>0</v>
      </c>
      <c r="W829">
        <f t="shared" si="90"/>
        <v>0</v>
      </c>
    </row>
    <row r="830" spans="1:23" ht="128.2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8">
        <f t="shared" si="84"/>
        <v>41073.050717592596</v>
      </c>
      <c r="R830" s="18">
        <f t="shared" si="85"/>
        <v>41085.683333333334</v>
      </c>
      <c r="S830">
        <f t="shared" si="86"/>
        <v>2012</v>
      </c>
      <c r="T830">
        <f t="shared" si="87"/>
        <v>2</v>
      </c>
      <c r="U830">
        <f t="shared" si="88"/>
        <v>1</v>
      </c>
      <c r="V830">
        <f t="shared" si="89"/>
        <v>0</v>
      </c>
      <c r="W830">
        <f t="shared" si="90"/>
        <v>0</v>
      </c>
    </row>
    <row r="831" spans="1:23" ht="128.2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8">
        <f t="shared" si="84"/>
        <v>42504.801388888889</v>
      </c>
      <c r="R831" s="18">
        <f t="shared" si="85"/>
        <v>42564.801388888889</v>
      </c>
      <c r="S831">
        <f t="shared" si="86"/>
        <v>2016</v>
      </c>
      <c r="T831">
        <f t="shared" si="87"/>
        <v>1</v>
      </c>
      <c r="U831">
        <f t="shared" si="88"/>
        <v>1</v>
      </c>
      <c r="V831">
        <f t="shared" si="89"/>
        <v>0</v>
      </c>
      <c r="W831">
        <f t="shared" si="90"/>
        <v>0</v>
      </c>
    </row>
    <row r="832" spans="1:23" ht="114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8">
        <f t="shared" si="84"/>
        <v>41325.525752314818</v>
      </c>
      <c r="R832" s="18">
        <f t="shared" si="85"/>
        <v>41355.484085648146</v>
      </c>
      <c r="S832">
        <f t="shared" si="86"/>
        <v>2013</v>
      </c>
      <c r="T832">
        <f t="shared" si="87"/>
        <v>2</v>
      </c>
      <c r="U832">
        <f t="shared" si="88"/>
        <v>1</v>
      </c>
      <c r="V832">
        <f t="shared" si="89"/>
        <v>0</v>
      </c>
      <c r="W832">
        <f t="shared" si="90"/>
        <v>0</v>
      </c>
    </row>
    <row r="833" spans="1:23" ht="85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8">
        <f t="shared" si="84"/>
        <v>40996.646921296298</v>
      </c>
      <c r="R833" s="18">
        <f t="shared" si="85"/>
        <v>41026.646921296298</v>
      </c>
      <c r="S833">
        <f t="shared" si="86"/>
        <v>2012</v>
      </c>
      <c r="T833">
        <f t="shared" si="87"/>
        <v>2</v>
      </c>
      <c r="U833">
        <f t="shared" si="88"/>
        <v>1</v>
      </c>
      <c r="V833">
        <f t="shared" si="89"/>
        <v>0</v>
      </c>
      <c r="W833">
        <f t="shared" si="90"/>
        <v>0</v>
      </c>
    </row>
    <row r="834" spans="1:23" ht="114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8">
        <f t="shared" si="84"/>
        <v>40869.675173611111</v>
      </c>
      <c r="R834" s="18">
        <f t="shared" si="85"/>
        <v>40929.342361111107</v>
      </c>
      <c r="S834">
        <f t="shared" si="86"/>
        <v>2011</v>
      </c>
      <c r="T834">
        <f t="shared" si="87"/>
        <v>5</v>
      </c>
      <c r="U834">
        <f t="shared" si="88"/>
        <v>1</v>
      </c>
      <c r="V834">
        <f t="shared" si="89"/>
        <v>0</v>
      </c>
      <c r="W834">
        <f t="shared" si="90"/>
        <v>0</v>
      </c>
    </row>
    <row r="835" spans="1:23" ht="42.75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8">
        <f t="shared" ref="Q835:Q898" si="91">(((J835/60)/60)/24)+DATE(1970,1,1)</f>
        <v>41718.878182870372</v>
      </c>
      <c r="R835" s="18">
        <f t="shared" ref="R835:R898" si="92">(I835/86400)+DATE(1970,1,1)</f>
        <v>41748.878182870372</v>
      </c>
      <c r="S835">
        <f t="shared" ref="S835:S898" si="93">YEAR(Q835)</f>
        <v>2014</v>
      </c>
      <c r="T835">
        <f t="shared" ref="T835:T898" si="94">IF(AND(D835&gt;0,D835&lt;1000),1,IF(AND(D835&gt;=1000,D835&lt;5000),2,IF(AND(D835&gt;=5000,D835&lt;10000),3,IF(AND(D835&gt;=10000,D835&lt;15000),4,IF(AND(D835&gt;=15000,D835&lt;20000),5,IF(AND(D835&gt;=20000,D835&lt;25000),6,IF(AND(D835&gt;=25000,D835&lt;30000),7,IF(AND(D835&gt;=30000,D835&lt;35000),8,IF(AND(D835&gt;=35000,D835&lt;40000),9,IF(AND(D835&gt;=40000,D835&lt;45000),10,IF(AND(D835&gt;=45000,D835&lt;50000),11,IF(AND(D835&gt;=50000),12,0))))))))))))</f>
        <v>3</v>
      </c>
      <c r="U835">
        <f t="shared" ref="U835:U898" si="95">COUNTIF(F835, "SUCCESSFUL")</f>
        <v>1</v>
      </c>
      <c r="V835">
        <f t="shared" ref="V835:V898" si="96">COUNTIF(F835, "FAILED")</f>
        <v>0</v>
      </c>
      <c r="W835">
        <f t="shared" ref="W835:W898" si="97">COUNTIF(F835, "CANCELLED")</f>
        <v>0</v>
      </c>
    </row>
    <row r="836" spans="1:23" ht="128.2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8">
        <f t="shared" si="91"/>
        <v>41422.822824074072</v>
      </c>
      <c r="R836" s="18">
        <f t="shared" si="92"/>
        <v>41456.165972222225</v>
      </c>
      <c r="S836">
        <f t="shared" si="93"/>
        <v>2013</v>
      </c>
      <c r="T836">
        <f t="shared" si="94"/>
        <v>3</v>
      </c>
      <c r="U836">
        <f t="shared" si="95"/>
        <v>1</v>
      </c>
      <c r="V836">
        <f t="shared" si="96"/>
        <v>0</v>
      </c>
      <c r="W836">
        <f t="shared" si="97"/>
        <v>0</v>
      </c>
    </row>
    <row r="837" spans="1:23" ht="128.2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8">
        <f t="shared" si="91"/>
        <v>41005.45784722222</v>
      </c>
      <c r="R837" s="18">
        <f t="shared" si="92"/>
        <v>41048.125</v>
      </c>
      <c r="S837">
        <f t="shared" si="93"/>
        <v>2012</v>
      </c>
      <c r="T837">
        <f t="shared" si="94"/>
        <v>2</v>
      </c>
      <c r="U837">
        <f t="shared" si="95"/>
        <v>1</v>
      </c>
      <c r="V837">
        <f t="shared" si="96"/>
        <v>0</v>
      </c>
      <c r="W837">
        <f t="shared" si="97"/>
        <v>0</v>
      </c>
    </row>
    <row r="838" spans="1:23" ht="42.75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8">
        <f t="shared" si="91"/>
        <v>41524.056921296295</v>
      </c>
      <c r="R838" s="18">
        <f t="shared" si="92"/>
        <v>41554.056921296295</v>
      </c>
      <c r="S838">
        <f t="shared" si="93"/>
        <v>2013</v>
      </c>
      <c r="T838">
        <f t="shared" si="94"/>
        <v>3</v>
      </c>
      <c r="U838">
        <f t="shared" si="95"/>
        <v>1</v>
      </c>
      <c r="V838">
        <f t="shared" si="96"/>
        <v>0</v>
      </c>
      <c r="W838">
        <f t="shared" si="97"/>
        <v>0</v>
      </c>
    </row>
    <row r="839" spans="1:23" ht="99.7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8">
        <f t="shared" si="91"/>
        <v>41730.998402777775</v>
      </c>
      <c r="R839" s="18">
        <f t="shared" si="92"/>
        <v>41760.998402777775</v>
      </c>
      <c r="S839">
        <f t="shared" si="93"/>
        <v>2014</v>
      </c>
      <c r="T839">
        <f t="shared" si="94"/>
        <v>2</v>
      </c>
      <c r="U839">
        <f t="shared" si="95"/>
        <v>1</v>
      </c>
      <c r="V839">
        <f t="shared" si="96"/>
        <v>0</v>
      </c>
      <c r="W839">
        <f t="shared" si="97"/>
        <v>0</v>
      </c>
    </row>
    <row r="840" spans="1:23" ht="99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8">
        <f t="shared" si="91"/>
        <v>40895.897974537038</v>
      </c>
      <c r="R840" s="18">
        <f t="shared" si="92"/>
        <v>40925.897974537038</v>
      </c>
      <c r="S840">
        <f t="shared" si="93"/>
        <v>2011</v>
      </c>
      <c r="T840">
        <f t="shared" si="94"/>
        <v>2</v>
      </c>
      <c r="U840">
        <f t="shared" si="95"/>
        <v>1</v>
      </c>
      <c r="V840">
        <f t="shared" si="96"/>
        <v>0</v>
      </c>
      <c r="W840">
        <f t="shared" si="97"/>
        <v>0</v>
      </c>
    </row>
    <row r="841" spans="1:23" ht="99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8">
        <f t="shared" si="91"/>
        <v>41144.763379629629</v>
      </c>
      <c r="R841" s="18">
        <f t="shared" si="92"/>
        <v>41174.763379629629</v>
      </c>
      <c r="S841">
        <f t="shared" si="93"/>
        <v>2012</v>
      </c>
      <c r="T841">
        <f t="shared" si="94"/>
        <v>3</v>
      </c>
      <c r="U841">
        <f t="shared" si="95"/>
        <v>1</v>
      </c>
      <c r="V841">
        <f t="shared" si="96"/>
        <v>0</v>
      </c>
      <c r="W841">
        <f t="shared" si="97"/>
        <v>0</v>
      </c>
    </row>
    <row r="842" spans="1:23" ht="99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8">
        <f t="shared" si="91"/>
        <v>42607.226701388892</v>
      </c>
      <c r="R842" s="18">
        <f t="shared" si="92"/>
        <v>42637.226701388892</v>
      </c>
      <c r="S842">
        <f t="shared" si="93"/>
        <v>2016</v>
      </c>
      <c r="T842">
        <f t="shared" si="94"/>
        <v>4</v>
      </c>
      <c r="U842">
        <f t="shared" si="95"/>
        <v>1</v>
      </c>
      <c r="V842">
        <f t="shared" si="96"/>
        <v>0</v>
      </c>
      <c r="W842">
        <f t="shared" si="97"/>
        <v>0</v>
      </c>
    </row>
    <row r="843" spans="1:23" ht="114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8">
        <f t="shared" si="91"/>
        <v>41923.838692129626</v>
      </c>
      <c r="R843" s="18">
        <f t="shared" si="92"/>
        <v>41953.880358796298</v>
      </c>
      <c r="S843">
        <f t="shared" si="93"/>
        <v>2014</v>
      </c>
      <c r="T843">
        <f t="shared" si="94"/>
        <v>3</v>
      </c>
      <c r="U843">
        <f t="shared" si="95"/>
        <v>1</v>
      </c>
      <c r="V843">
        <f t="shared" si="96"/>
        <v>0</v>
      </c>
      <c r="W843">
        <f t="shared" si="97"/>
        <v>0</v>
      </c>
    </row>
    <row r="844" spans="1:23" ht="114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8">
        <f t="shared" si="91"/>
        <v>41526.592395833337</v>
      </c>
      <c r="R844" s="18">
        <f t="shared" si="92"/>
        <v>41561.165972222225</v>
      </c>
      <c r="S844">
        <f t="shared" si="93"/>
        <v>2013</v>
      </c>
      <c r="T844">
        <f t="shared" si="94"/>
        <v>2</v>
      </c>
      <c r="U844">
        <f t="shared" si="95"/>
        <v>1</v>
      </c>
      <c r="V844">
        <f t="shared" si="96"/>
        <v>0</v>
      </c>
      <c r="W844">
        <f t="shared" si="97"/>
        <v>0</v>
      </c>
    </row>
    <row r="845" spans="1:23" ht="114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8">
        <f t="shared" si="91"/>
        <v>42695.257870370369</v>
      </c>
      <c r="R845" s="18">
        <f t="shared" si="92"/>
        <v>42712.333333333328</v>
      </c>
      <c r="S845">
        <f t="shared" si="93"/>
        <v>2016</v>
      </c>
      <c r="T845">
        <f t="shared" si="94"/>
        <v>2</v>
      </c>
      <c r="U845">
        <f t="shared" si="95"/>
        <v>1</v>
      </c>
      <c r="V845">
        <f t="shared" si="96"/>
        <v>0</v>
      </c>
      <c r="W845">
        <f t="shared" si="97"/>
        <v>0</v>
      </c>
    </row>
    <row r="846" spans="1:23" ht="142.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8">
        <f t="shared" si="91"/>
        <v>41905.684629629628</v>
      </c>
      <c r="R846" s="18">
        <f t="shared" si="92"/>
        <v>41944.207638888889</v>
      </c>
      <c r="S846">
        <f t="shared" si="93"/>
        <v>2014</v>
      </c>
      <c r="T846">
        <f t="shared" si="94"/>
        <v>2</v>
      </c>
      <c r="U846">
        <f t="shared" si="95"/>
        <v>1</v>
      </c>
      <c r="V846">
        <f t="shared" si="96"/>
        <v>0</v>
      </c>
      <c r="W846">
        <f t="shared" si="97"/>
        <v>0</v>
      </c>
    </row>
    <row r="847" spans="1:23" ht="99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8">
        <f t="shared" si="91"/>
        <v>42578.205972222218</v>
      </c>
      <c r="R847" s="18">
        <f t="shared" si="92"/>
        <v>42618.165972222225</v>
      </c>
      <c r="S847">
        <f t="shared" si="93"/>
        <v>2016</v>
      </c>
      <c r="T847">
        <f t="shared" si="94"/>
        <v>3</v>
      </c>
      <c r="U847">
        <f t="shared" si="95"/>
        <v>1</v>
      </c>
      <c r="V847">
        <f t="shared" si="96"/>
        <v>0</v>
      </c>
      <c r="W847">
        <f t="shared" si="97"/>
        <v>0</v>
      </c>
    </row>
    <row r="848" spans="1:23" ht="99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8">
        <f t="shared" si="91"/>
        <v>41694.391840277778</v>
      </c>
      <c r="R848" s="18">
        <f t="shared" si="92"/>
        <v>41708.583333333336</v>
      </c>
      <c r="S848">
        <f t="shared" si="93"/>
        <v>2014</v>
      </c>
      <c r="T848">
        <f t="shared" si="94"/>
        <v>2</v>
      </c>
      <c r="U848">
        <f t="shared" si="95"/>
        <v>1</v>
      </c>
      <c r="V848">
        <f t="shared" si="96"/>
        <v>0</v>
      </c>
      <c r="W848">
        <f t="shared" si="97"/>
        <v>0</v>
      </c>
    </row>
    <row r="849" spans="1:23" ht="42.7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8">
        <f t="shared" si="91"/>
        <v>42165.79833333334</v>
      </c>
      <c r="R849" s="18">
        <f t="shared" si="92"/>
        <v>42195.798333333332</v>
      </c>
      <c r="S849">
        <f t="shared" si="93"/>
        <v>2015</v>
      </c>
      <c r="T849">
        <f t="shared" si="94"/>
        <v>1</v>
      </c>
      <c r="U849">
        <f t="shared" si="95"/>
        <v>1</v>
      </c>
      <c r="V849">
        <f t="shared" si="96"/>
        <v>0</v>
      </c>
      <c r="W849">
        <f t="shared" si="97"/>
        <v>0</v>
      </c>
    </row>
    <row r="850" spans="1:23" ht="128.2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8">
        <f t="shared" si="91"/>
        <v>42078.792048611111</v>
      </c>
      <c r="R850" s="18">
        <f t="shared" si="92"/>
        <v>42108.792048611111</v>
      </c>
      <c r="S850">
        <f t="shared" si="93"/>
        <v>2015</v>
      </c>
      <c r="T850">
        <f t="shared" si="94"/>
        <v>1</v>
      </c>
      <c r="U850">
        <f t="shared" si="95"/>
        <v>1</v>
      </c>
      <c r="V850">
        <f t="shared" si="96"/>
        <v>0</v>
      </c>
      <c r="W850">
        <f t="shared" si="97"/>
        <v>0</v>
      </c>
    </row>
    <row r="851" spans="1:23" ht="128.25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8">
        <f t="shared" si="91"/>
        <v>42051.148888888885</v>
      </c>
      <c r="R851" s="18">
        <f t="shared" si="92"/>
        <v>42079.107222222221</v>
      </c>
      <c r="S851">
        <f t="shared" si="93"/>
        <v>2015</v>
      </c>
      <c r="T851">
        <f t="shared" si="94"/>
        <v>2</v>
      </c>
      <c r="U851">
        <f t="shared" si="95"/>
        <v>1</v>
      </c>
      <c r="V851">
        <f t="shared" si="96"/>
        <v>0</v>
      </c>
      <c r="W851">
        <f t="shared" si="97"/>
        <v>0</v>
      </c>
    </row>
    <row r="852" spans="1:23" ht="114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8">
        <f t="shared" si="91"/>
        <v>42452.827743055561</v>
      </c>
      <c r="R852" s="18">
        <f t="shared" si="92"/>
        <v>42485.207638888889</v>
      </c>
      <c r="S852">
        <f t="shared" si="93"/>
        <v>2016</v>
      </c>
      <c r="T852">
        <f t="shared" si="94"/>
        <v>2</v>
      </c>
      <c r="U852">
        <f t="shared" si="95"/>
        <v>1</v>
      </c>
      <c r="V852">
        <f t="shared" si="96"/>
        <v>0</v>
      </c>
      <c r="W852">
        <f t="shared" si="97"/>
        <v>0</v>
      </c>
    </row>
    <row r="853" spans="1:23" ht="99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8">
        <f t="shared" si="91"/>
        <v>42522.880243055552</v>
      </c>
      <c r="R853" s="18">
        <f t="shared" si="92"/>
        <v>42582.822916666672</v>
      </c>
      <c r="S853">
        <f t="shared" si="93"/>
        <v>2016</v>
      </c>
      <c r="T853">
        <f t="shared" si="94"/>
        <v>2</v>
      </c>
      <c r="U853">
        <f t="shared" si="95"/>
        <v>1</v>
      </c>
      <c r="V853">
        <f t="shared" si="96"/>
        <v>0</v>
      </c>
      <c r="W853">
        <f t="shared" si="97"/>
        <v>0</v>
      </c>
    </row>
    <row r="854" spans="1:23" ht="85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8">
        <f t="shared" si="91"/>
        <v>42656.805497685185</v>
      </c>
      <c r="R854" s="18">
        <f t="shared" si="92"/>
        <v>42667.875</v>
      </c>
      <c r="S854">
        <f t="shared" si="93"/>
        <v>2016</v>
      </c>
      <c r="T854">
        <f t="shared" si="94"/>
        <v>2</v>
      </c>
      <c r="U854">
        <f t="shared" si="95"/>
        <v>1</v>
      </c>
      <c r="V854">
        <f t="shared" si="96"/>
        <v>0</v>
      </c>
      <c r="W854">
        <f t="shared" si="97"/>
        <v>0</v>
      </c>
    </row>
    <row r="855" spans="1:23" ht="99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8">
        <f t="shared" si="91"/>
        <v>42021.832280092596</v>
      </c>
      <c r="R855" s="18">
        <f t="shared" si="92"/>
        <v>42051.832280092596</v>
      </c>
      <c r="S855">
        <f t="shared" si="93"/>
        <v>2015</v>
      </c>
      <c r="T855">
        <f t="shared" si="94"/>
        <v>1</v>
      </c>
      <c r="U855">
        <f t="shared" si="95"/>
        <v>1</v>
      </c>
      <c r="V855">
        <f t="shared" si="96"/>
        <v>0</v>
      </c>
      <c r="W855">
        <f t="shared" si="97"/>
        <v>0</v>
      </c>
    </row>
    <row r="856" spans="1:23" ht="114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8">
        <f t="shared" si="91"/>
        <v>42702.212337962963</v>
      </c>
      <c r="R856" s="18">
        <f t="shared" si="92"/>
        <v>42732.212337962963</v>
      </c>
      <c r="S856">
        <f t="shared" si="93"/>
        <v>2016</v>
      </c>
      <c r="T856">
        <f t="shared" si="94"/>
        <v>7</v>
      </c>
      <c r="U856">
        <f t="shared" si="95"/>
        <v>1</v>
      </c>
      <c r="V856">
        <f t="shared" si="96"/>
        <v>0</v>
      </c>
      <c r="W856">
        <f t="shared" si="97"/>
        <v>0</v>
      </c>
    </row>
    <row r="857" spans="1:23" ht="99.7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8">
        <f t="shared" si="91"/>
        <v>42545.125196759262</v>
      </c>
      <c r="R857" s="18">
        <f t="shared" si="92"/>
        <v>42575.125196759254</v>
      </c>
      <c r="S857">
        <f t="shared" si="93"/>
        <v>2016</v>
      </c>
      <c r="T857">
        <f t="shared" si="94"/>
        <v>2</v>
      </c>
      <c r="U857">
        <f t="shared" si="95"/>
        <v>1</v>
      </c>
      <c r="V857">
        <f t="shared" si="96"/>
        <v>0</v>
      </c>
      <c r="W857">
        <f t="shared" si="97"/>
        <v>0</v>
      </c>
    </row>
    <row r="858" spans="1:23" ht="142.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8">
        <f t="shared" si="91"/>
        <v>42609.311990740738</v>
      </c>
      <c r="R858" s="18">
        <f t="shared" si="92"/>
        <v>42668.791666666672</v>
      </c>
      <c r="S858">
        <f t="shared" si="93"/>
        <v>2016</v>
      </c>
      <c r="T858">
        <f t="shared" si="94"/>
        <v>1</v>
      </c>
      <c r="U858">
        <f t="shared" si="95"/>
        <v>1</v>
      </c>
      <c r="V858">
        <f t="shared" si="96"/>
        <v>0</v>
      </c>
      <c r="W858">
        <f t="shared" si="97"/>
        <v>0</v>
      </c>
    </row>
    <row r="859" spans="1:23" ht="85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8">
        <f t="shared" si="91"/>
        <v>42291.581377314811</v>
      </c>
      <c r="R859" s="18">
        <f t="shared" si="92"/>
        <v>42333.623043981483</v>
      </c>
      <c r="S859">
        <f t="shared" si="93"/>
        <v>2015</v>
      </c>
      <c r="T859">
        <f t="shared" si="94"/>
        <v>2</v>
      </c>
      <c r="U859">
        <f t="shared" si="95"/>
        <v>1</v>
      </c>
      <c r="V859">
        <f t="shared" si="96"/>
        <v>0</v>
      </c>
      <c r="W859">
        <f t="shared" si="97"/>
        <v>0</v>
      </c>
    </row>
    <row r="860" spans="1:23" ht="128.2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8">
        <f t="shared" si="91"/>
        <v>42079.745578703703</v>
      </c>
      <c r="R860" s="18">
        <f t="shared" si="92"/>
        <v>42109.957638888889</v>
      </c>
      <c r="S860">
        <f t="shared" si="93"/>
        <v>2015</v>
      </c>
      <c r="T860">
        <f t="shared" si="94"/>
        <v>2</v>
      </c>
      <c r="U860">
        <f t="shared" si="95"/>
        <v>1</v>
      </c>
      <c r="V860">
        <f t="shared" si="96"/>
        <v>0</v>
      </c>
      <c r="W860">
        <f t="shared" si="97"/>
        <v>0</v>
      </c>
    </row>
    <row r="861" spans="1:23" ht="99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8">
        <f t="shared" si="91"/>
        <v>42128.820231481484</v>
      </c>
      <c r="R861" s="18">
        <f t="shared" si="92"/>
        <v>42159</v>
      </c>
      <c r="S861">
        <f t="shared" si="93"/>
        <v>2015</v>
      </c>
      <c r="T861">
        <f t="shared" si="94"/>
        <v>2</v>
      </c>
      <c r="U861">
        <f t="shared" si="95"/>
        <v>1</v>
      </c>
      <c r="V861">
        <f t="shared" si="96"/>
        <v>0</v>
      </c>
      <c r="W861">
        <f t="shared" si="97"/>
        <v>0</v>
      </c>
    </row>
    <row r="862" spans="1:23" ht="114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8">
        <f t="shared" si="91"/>
        <v>41570.482789351852</v>
      </c>
      <c r="R862" s="18">
        <f t="shared" si="92"/>
        <v>41600.524456018517</v>
      </c>
      <c r="S862">
        <f t="shared" si="93"/>
        <v>2013</v>
      </c>
      <c r="T862">
        <f t="shared" si="94"/>
        <v>4</v>
      </c>
      <c r="U862">
        <f t="shared" si="95"/>
        <v>0</v>
      </c>
      <c r="V862">
        <f t="shared" si="96"/>
        <v>1</v>
      </c>
      <c r="W862">
        <f t="shared" si="97"/>
        <v>0</v>
      </c>
    </row>
    <row r="863" spans="1:23" ht="114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8">
        <f t="shared" si="91"/>
        <v>42599.965324074074</v>
      </c>
      <c r="R863" s="18">
        <f t="shared" si="92"/>
        <v>42629.965324074074</v>
      </c>
      <c r="S863">
        <f t="shared" si="93"/>
        <v>2016</v>
      </c>
      <c r="T863">
        <f t="shared" si="94"/>
        <v>2</v>
      </c>
      <c r="U863">
        <f t="shared" si="95"/>
        <v>0</v>
      </c>
      <c r="V863">
        <f t="shared" si="96"/>
        <v>1</v>
      </c>
      <c r="W863">
        <f t="shared" si="97"/>
        <v>0</v>
      </c>
    </row>
    <row r="864" spans="1:23" ht="99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8">
        <f t="shared" si="91"/>
        <v>41559.5549537037</v>
      </c>
      <c r="R864" s="18">
        <f t="shared" si="92"/>
        <v>41589.596620370372</v>
      </c>
      <c r="S864">
        <f t="shared" si="93"/>
        <v>2013</v>
      </c>
      <c r="T864">
        <f t="shared" si="94"/>
        <v>12</v>
      </c>
      <c r="U864">
        <f t="shared" si="95"/>
        <v>0</v>
      </c>
      <c r="V864">
        <f t="shared" si="96"/>
        <v>1</v>
      </c>
      <c r="W864">
        <f t="shared" si="97"/>
        <v>0</v>
      </c>
    </row>
    <row r="865" spans="1:23" ht="99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8">
        <f t="shared" si="91"/>
        <v>40921.117662037039</v>
      </c>
      <c r="R865" s="18">
        <f t="shared" si="92"/>
        <v>40951.117662037039</v>
      </c>
      <c r="S865">
        <f t="shared" si="93"/>
        <v>2012</v>
      </c>
      <c r="T865">
        <f t="shared" si="94"/>
        <v>2</v>
      </c>
      <c r="U865">
        <f t="shared" si="95"/>
        <v>0</v>
      </c>
      <c r="V865">
        <f t="shared" si="96"/>
        <v>1</v>
      </c>
      <c r="W865">
        <f t="shared" si="97"/>
        <v>0</v>
      </c>
    </row>
    <row r="866" spans="1:23" ht="114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8">
        <f t="shared" si="91"/>
        <v>41541.106921296298</v>
      </c>
      <c r="R866" s="18">
        <f t="shared" si="92"/>
        <v>41563.415972222225</v>
      </c>
      <c r="S866">
        <f t="shared" si="93"/>
        <v>2013</v>
      </c>
      <c r="T866">
        <f t="shared" si="94"/>
        <v>3</v>
      </c>
      <c r="U866">
        <f t="shared" si="95"/>
        <v>0</v>
      </c>
      <c r="V866">
        <f t="shared" si="96"/>
        <v>1</v>
      </c>
      <c r="W866">
        <f t="shared" si="97"/>
        <v>0</v>
      </c>
    </row>
    <row r="867" spans="1:23" ht="128.2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8">
        <f t="shared" si="91"/>
        <v>41230.77311342593</v>
      </c>
      <c r="R867" s="18">
        <f t="shared" si="92"/>
        <v>41290.773113425923</v>
      </c>
      <c r="S867">
        <f t="shared" si="93"/>
        <v>2012</v>
      </c>
      <c r="T867">
        <f t="shared" si="94"/>
        <v>2</v>
      </c>
      <c r="U867">
        <f t="shared" si="95"/>
        <v>0</v>
      </c>
      <c r="V867">
        <f t="shared" si="96"/>
        <v>1</v>
      </c>
      <c r="W867">
        <f t="shared" si="97"/>
        <v>0</v>
      </c>
    </row>
    <row r="868" spans="1:23" ht="99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8">
        <f t="shared" si="91"/>
        <v>42025.637939814813</v>
      </c>
      <c r="R868" s="18">
        <f t="shared" si="92"/>
        <v>42063.631944444445</v>
      </c>
      <c r="S868">
        <f t="shared" si="93"/>
        <v>2015</v>
      </c>
      <c r="T868">
        <f t="shared" si="94"/>
        <v>2</v>
      </c>
      <c r="U868">
        <f t="shared" si="95"/>
        <v>0</v>
      </c>
      <c r="V868">
        <f t="shared" si="96"/>
        <v>1</v>
      </c>
      <c r="W868">
        <f t="shared" si="97"/>
        <v>0</v>
      </c>
    </row>
    <row r="869" spans="1:23" ht="142.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8">
        <f t="shared" si="91"/>
        <v>40088.105393518519</v>
      </c>
      <c r="R869" s="18">
        <f t="shared" si="92"/>
        <v>40148.207638888889</v>
      </c>
      <c r="S869">
        <f t="shared" si="93"/>
        <v>2009</v>
      </c>
      <c r="T869">
        <f t="shared" si="94"/>
        <v>3</v>
      </c>
      <c r="U869">
        <f t="shared" si="95"/>
        <v>0</v>
      </c>
      <c r="V869">
        <f t="shared" si="96"/>
        <v>1</v>
      </c>
      <c r="W869">
        <f t="shared" si="97"/>
        <v>0</v>
      </c>
    </row>
    <row r="870" spans="1:23" ht="156.75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8">
        <f t="shared" si="91"/>
        <v>41616.027754629627</v>
      </c>
      <c r="R870" s="18">
        <f t="shared" si="92"/>
        <v>41646.027754629627</v>
      </c>
      <c r="S870">
        <f t="shared" si="93"/>
        <v>2013</v>
      </c>
      <c r="T870">
        <f t="shared" si="94"/>
        <v>11</v>
      </c>
      <c r="U870">
        <f t="shared" si="95"/>
        <v>0</v>
      </c>
      <c r="V870">
        <f t="shared" si="96"/>
        <v>1</v>
      </c>
      <c r="W870">
        <f t="shared" si="97"/>
        <v>0</v>
      </c>
    </row>
    <row r="871" spans="1:23" ht="128.25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8">
        <f t="shared" si="91"/>
        <v>41342.845567129632</v>
      </c>
      <c r="R871" s="18">
        <f t="shared" si="92"/>
        <v>41372.803900462961</v>
      </c>
      <c r="S871">
        <f t="shared" si="93"/>
        <v>2013</v>
      </c>
      <c r="T871">
        <f t="shared" si="94"/>
        <v>3</v>
      </c>
      <c r="U871">
        <f t="shared" si="95"/>
        <v>0</v>
      </c>
      <c r="V871">
        <f t="shared" si="96"/>
        <v>1</v>
      </c>
      <c r="W871">
        <f t="shared" si="97"/>
        <v>0</v>
      </c>
    </row>
    <row r="872" spans="1:23" ht="114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8">
        <f t="shared" si="91"/>
        <v>41488.022256944445</v>
      </c>
      <c r="R872" s="18">
        <f t="shared" si="92"/>
        <v>41518.022256944445</v>
      </c>
      <c r="S872">
        <f t="shared" si="93"/>
        <v>2013</v>
      </c>
      <c r="T872">
        <f t="shared" si="94"/>
        <v>6</v>
      </c>
      <c r="U872">
        <f t="shared" si="95"/>
        <v>0</v>
      </c>
      <c r="V872">
        <f t="shared" si="96"/>
        <v>1</v>
      </c>
      <c r="W872">
        <f t="shared" si="97"/>
        <v>0</v>
      </c>
    </row>
    <row r="873" spans="1:23" ht="142.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8">
        <f t="shared" si="91"/>
        <v>41577.561284722222</v>
      </c>
      <c r="R873" s="18">
        <f t="shared" si="92"/>
        <v>41607.602951388893</v>
      </c>
      <c r="S873">
        <f t="shared" si="93"/>
        <v>2013</v>
      </c>
      <c r="T873">
        <f t="shared" si="94"/>
        <v>3</v>
      </c>
      <c r="U873">
        <f t="shared" si="95"/>
        <v>0</v>
      </c>
      <c r="V873">
        <f t="shared" si="96"/>
        <v>1</v>
      </c>
      <c r="W873">
        <f t="shared" si="97"/>
        <v>0</v>
      </c>
    </row>
    <row r="874" spans="1:23" ht="114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8">
        <f t="shared" si="91"/>
        <v>40567.825543981482</v>
      </c>
      <c r="R874" s="18">
        <f t="shared" si="92"/>
        <v>40612.825543981482</v>
      </c>
      <c r="S874">
        <f t="shared" si="93"/>
        <v>2011</v>
      </c>
      <c r="T874">
        <f t="shared" si="94"/>
        <v>3</v>
      </c>
      <c r="U874">
        <f t="shared" si="95"/>
        <v>0</v>
      </c>
      <c r="V874">
        <f t="shared" si="96"/>
        <v>1</v>
      </c>
      <c r="W874">
        <f t="shared" si="97"/>
        <v>0</v>
      </c>
    </row>
    <row r="875" spans="1:23" ht="71.2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8">
        <f t="shared" si="91"/>
        <v>41184.167129629634</v>
      </c>
      <c r="R875" s="18">
        <f t="shared" si="92"/>
        <v>41224.208796296298</v>
      </c>
      <c r="S875">
        <f t="shared" si="93"/>
        <v>2012</v>
      </c>
      <c r="T875">
        <f t="shared" si="94"/>
        <v>2</v>
      </c>
      <c r="U875">
        <f t="shared" si="95"/>
        <v>0</v>
      </c>
      <c r="V875">
        <f t="shared" si="96"/>
        <v>1</v>
      </c>
      <c r="W875">
        <f t="shared" si="97"/>
        <v>0</v>
      </c>
    </row>
    <row r="876" spans="1:23" ht="128.2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8">
        <f t="shared" si="91"/>
        <v>41368.583726851852</v>
      </c>
      <c r="R876" s="18">
        <f t="shared" si="92"/>
        <v>41398.583726851852</v>
      </c>
      <c r="S876">
        <f t="shared" si="93"/>
        <v>2013</v>
      </c>
      <c r="T876">
        <f t="shared" si="94"/>
        <v>2</v>
      </c>
      <c r="U876">
        <f t="shared" si="95"/>
        <v>0</v>
      </c>
      <c r="V876">
        <f t="shared" si="96"/>
        <v>1</v>
      </c>
      <c r="W876">
        <f t="shared" si="97"/>
        <v>0</v>
      </c>
    </row>
    <row r="877" spans="1:23" ht="128.25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8">
        <f t="shared" si="91"/>
        <v>42248.723738425921</v>
      </c>
      <c r="R877" s="18">
        <f t="shared" si="92"/>
        <v>42268.723738425921</v>
      </c>
      <c r="S877">
        <f t="shared" si="93"/>
        <v>2015</v>
      </c>
      <c r="T877">
        <f t="shared" si="94"/>
        <v>3</v>
      </c>
      <c r="U877">
        <f t="shared" si="95"/>
        <v>0</v>
      </c>
      <c r="V877">
        <f t="shared" si="96"/>
        <v>1</v>
      </c>
      <c r="W877">
        <f t="shared" si="97"/>
        <v>0</v>
      </c>
    </row>
    <row r="878" spans="1:23" ht="57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8">
        <f t="shared" si="91"/>
        <v>41276.496840277774</v>
      </c>
      <c r="R878" s="18">
        <f t="shared" si="92"/>
        <v>41309.496840277774</v>
      </c>
      <c r="S878">
        <f t="shared" si="93"/>
        <v>2013</v>
      </c>
      <c r="T878">
        <f t="shared" si="94"/>
        <v>2</v>
      </c>
      <c r="U878">
        <f t="shared" si="95"/>
        <v>0</v>
      </c>
      <c r="V878">
        <f t="shared" si="96"/>
        <v>1</v>
      </c>
      <c r="W878">
        <f t="shared" si="97"/>
        <v>0</v>
      </c>
    </row>
    <row r="879" spans="1:23" ht="128.2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8">
        <f t="shared" si="91"/>
        <v>41597.788888888892</v>
      </c>
      <c r="R879" s="18">
        <f t="shared" si="92"/>
        <v>41627.788888888885</v>
      </c>
      <c r="S879">
        <f t="shared" si="93"/>
        <v>2013</v>
      </c>
      <c r="T879">
        <f t="shared" si="94"/>
        <v>2</v>
      </c>
      <c r="U879">
        <f t="shared" si="95"/>
        <v>0</v>
      </c>
      <c r="V879">
        <f t="shared" si="96"/>
        <v>1</v>
      </c>
      <c r="W879">
        <f t="shared" si="97"/>
        <v>0</v>
      </c>
    </row>
    <row r="880" spans="1:23" ht="128.2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8">
        <f t="shared" si="91"/>
        <v>40505.232916666668</v>
      </c>
      <c r="R880" s="18">
        <f t="shared" si="92"/>
        <v>40535.232916666668</v>
      </c>
      <c r="S880">
        <f t="shared" si="93"/>
        <v>2010</v>
      </c>
      <c r="T880">
        <f t="shared" si="94"/>
        <v>3</v>
      </c>
      <c r="U880">
        <f t="shared" si="95"/>
        <v>0</v>
      </c>
      <c r="V880">
        <f t="shared" si="96"/>
        <v>1</v>
      </c>
      <c r="W880">
        <f t="shared" si="97"/>
        <v>0</v>
      </c>
    </row>
    <row r="881" spans="1:23" ht="128.2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8">
        <f t="shared" si="91"/>
        <v>41037.829918981479</v>
      </c>
      <c r="R881" s="18">
        <f t="shared" si="92"/>
        <v>41058.829918981479</v>
      </c>
      <c r="S881">
        <f t="shared" si="93"/>
        <v>2012</v>
      </c>
      <c r="T881">
        <f t="shared" si="94"/>
        <v>2</v>
      </c>
      <c r="U881">
        <f t="shared" si="95"/>
        <v>0</v>
      </c>
      <c r="V881">
        <f t="shared" si="96"/>
        <v>1</v>
      </c>
      <c r="W881">
        <f t="shared" si="97"/>
        <v>0</v>
      </c>
    </row>
    <row r="882" spans="1:23" ht="128.2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8">
        <f t="shared" si="91"/>
        <v>41179.32104166667</v>
      </c>
      <c r="R882" s="18">
        <f t="shared" si="92"/>
        <v>41212.32104166667</v>
      </c>
      <c r="S882">
        <f t="shared" si="93"/>
        <v>2012</v>
      </c>
      <c r="T882">
        <f t="shared" si="94"/>
        <v>2</v>
      </c>
      <c r="U882">
        <f t="shared" si="95"/>
        <v>0</v>
      </c>
      <c r="V882">
        <f t="shared" si="96"/>
        <v>1</v>
      </c>
      <c r="W882">
        <f t="shared" si="97"/>
        <v>0</v>
      </c>
    </row>
    <row r="883" spans="1:23" ht="99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8">
        <f t="shared" si="91"/>
        <v>40877.25099537037</v>
      </c>
      <c r="R883" s="18">
        <f t="shared" si="92"/>
        <v>40922.25099537037</v>
      </c>
      <c r="S883">
        <f t="shared" si="93"/>
        <v>2011</v>
      </c>
      <c r="T883">
        <f t="shared" si="94"/>
        <v>2</v>
      </c>
      <c r="U883">
        <f t="shared" si="95"/>
        <v>0</v>
      </c>
      <c r="V883">
        <f t="shared" si="96"/>
        <v>1</v>
      </c>
      <c r="W883">
        <f t="shared" si="97"/>
        <v>0</v>
      </c>
    </row>
    <row r="884" spans="1:23" ht="128.2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8">
        <f t="shared" si="91"/>
        <v>40759.860532407409</v>
      </c>
      <c r="R884" s="18">
        <f t="shared" si="92"/>
        <v>40792.860532407409</v>
      </c>
      <c r="S884">
        <f t="shared" si="93"/>
        <v>2011</v>
      </c>
      <c r="T884">
        <f t="shared" si="94"/>
        <v>2</v>
      </c>
      <c r="U884">
        <f t="shared" si="95"/>
        <v>0</v>
      </c>
      <c r="V884">
        <f t="shared" si="96"/>
        <v>1</v>
      </c>
      <c r="W884">
        <f t="shared" si="97"/>
        <v>0</v>
      </c>
    </row>
    <row r="885" spans="1:23" ht="128.2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8">
        <f t="shared" si="91"/>
        <v>42371.935590277775</v>
      </c>
      <c r="R885" s="18">
        <f t="shared" si="92"/>
        <v>42431.935590277775</v>
      </c>
      <c r="S885">
        <f t="shared" si="93"/>
        <v>2016</v>
      </c>
      <c r="T885">
        <f t="shared" si="94"/>
        <v>3</v>
      </c>
      <c r="U885">
        <f t="shared" si="95"/>
        <v>0</v>
      </c>
      <c r="V885">
        <f t="shared" si="96"/>
        <v>1</v>
      </c>
      <c r="W885">
        <f t="shared" si="97"/>
        <v>0</v>
      </c>
    </row>
    <row r="886" spans="1:23" ht="99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8">
        <f t="shared" si="91"/>
        <v>40981.802615740737</v>
      </c>
      <c r="R886" s="18">
        <f t="shared" si="92"/>
        <v>41041.104861111111</v>
      </c>
      <c r="S886">
        <f t="shared" si="93"/>
        <v>2012</v>
      </c>
      <c r="T886">
        <f t="shared" si="94"/>
        <v>2</v>
      </c>
      <c r="U886">
        <f t="shared" si="95"/>
        <v>0</v>
      </c>
      <c r="V886">
        <f t="shared" si="96"/>
        <v>1</v>
      </c>
      <c r="W886">
        <f t="shared" si="97"/>
        <v>0</v>
      </c>
    </row>
    <row r="887" spans="1:23" ht="114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8">
        <f t="shared" si="91"/>
        <v>42713.941099537042</v>
      </c>
      <c r="R887" s="18">
        <f t="shared" si="92"/>
        <v>42734.941099537042</v>
      </c>
      <c r="S887">
        <f t="shared" si="93"/>
        <v>2016</v>
      </c>
      <c r="T887">
        <f t="shared" si="94"/>
        <v>2</v>
      </c>
      <c r="U887">
        <f t="shared" si="95"/>
        <v>0</v>
      </c>
      <c r="V887">
        <f t="shared" si="96"/>
        <v>1</v>
      </c>
      <c r="W887">
        <f t="shared" si="97"/>
        <v>0</v>
      </c>
    </row>
    <row r="888" spans="1:23" ht="128.2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8">
        <f t="shared" si="91"/>
        <v>42603.870520833334</v>
      </c>
      <c r="R888" s="18">
        <f t="shared" si="92"/>
        <v>42628.870520833334</v>
      </c>
      <c r="S888">
        <f t="shared" si="93"/>
        <v>2016</v>
      </c>
      <c r="T888">
        <f t="shared" si="94"/>
        <v>1</v>
      </c>
      <c r="U888">
        <f t="shared" si="95"/>
        <v>0</v>
      </c>
      <c r="V888">
        <f t="shared" si="96"/>
        <v>1</v>
      </c>
      <c r="W888">
        <f t="shared" si="97"/>
        <v>0</v>
      </c>
    </row>
    <row r="889" spans="1:23" ht="128.2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8">
        <f t="shared" si="91"/>
        <v>41026.958969907406</v>
      </c>
      <c r="R889" s="18">
        <f t="shared" si="92"/>
        <v>41056.958969907406</v>
      </c>
      <c r="S889">
        <f t="shared" si="93"/>
        <v>2012</v>
      </c>
      <c r="T889">
        <f t="shared" si="94"/>
        <v>2</v>
      </c>
      <c r="U889">
        <f t="shared" si="95"/>
        <v>0</v>
      </c>
      <c r="V889">
        <f t="shared" si="96"/>
        <v>1</v>
      </c>
      <c r="W889">
        <f t="shared" si="97"/>
        <v>0</v>
      </c>
    </row>
    <row r="890" spans="1:23" ht="142.5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8">
        <f t="shared" si="91"/>
        <v>40751.753298611111</v>
      </c>
      <c r="R890" s="18">
        <f t="shared" si="92"/>
        <v>40787.25</v>
      </c>
      <c r="S890">
        <f t="shared" si="93"/>
        <v>2011</v>
      </c>
      <c r="T890">
        <f t="shared" si="94"/>
        <v>2</v>
      </c>
      <c r="U890">
        <f t="shared" si="95"/>
        <v>0</v>
      </c>
      <c r="V890">
        <f t="shared" si="96"/>
        <v>1</v>
      </c>
      <c r="W890">
        <f t="shared" si="97"/>
        <v>0</v>
      </c>
    </row>
    <row r="891" spans="1:23" ht="114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8">
        <f t="shared" si="91"/>
        <v>41887.784062500003</v>
      </c>
      <c r="R891" s="18">
        <f t="shared" si="92"/>
        <v>41917.784062500003</v>
      </c>
      <c r="S891">
        <f t="shared" si="93"/>
        <v>2014</v>
      </c>
      <c r="T891">
        <f t="shared" si="94"/>
        <v>7</v>
      </c>
      <c r="U891">
        <f t="shared" si="95"/>
        <v>0</v>
      </c>
      <c r="V891">
        <f t="shared" si="96"/>
        <v>1</v>
      </c>
      <c r="W891">
        <f t="shared" si="97"/>
        <v>0</v>
      </c>
    </row>
    <row r="892" spans="1:23" ht="142.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8">
        <f t="shared" si="91"/>
        <v>41569.698831018519</v>
      </c>
      <c r="R892" s="18">
        <f t="shared" si="92"/>
        <v>41599.740497685183</v>
      </c>
      <c r="S892">
        <f t="shared" si="93"/>
        <v>2013</v>
      </c>
      <c r="T892">
        <f t="shared" si="94"/>
        <v>2</v>
      </c>
      <c r="U892">
        <f t="shared" si="95"/>
        <v>0</v>
      </c>
      <c r="V892">
        <f t="shared" si="96"/>
        <v>1</v>
      </c>
      <c r="W892">
        <f t="shared" si="97"/>
        <v>0</v>
      </c>
    </row>
    <row r="893" spans="1:23" ht="114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8">
        <f t="shared" si="91"/>
        <v>41842.031597222223</v>
      </c>
      <c r="R893" s="18">
        <f t="shared" si="92"/>
        <v>41872.031597222223</v>
      </c>
      <c r="S893">
        <f t="shared" si="93"/>
        <v>2014</v>
      </c>
      <c r="T893">
        <f t="shared" si="94"/>
        <v>3</v>
      </c>
      <c r="U893">
        <f t="shared" si="95"/>
        <v>0</v>
      </c>
      <c r="V893">
        <f t="shared" si="96"/>
        <v>1</v>
      </c>
      <c r="W893">
        <f t="shared" si="97"/>
        <v>0</v>
      </c>
    </row>
    <row r="894" spans="1:23" ht="114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8">
        <f t="shared" si="91"/>
        <v>40304.20003472222</v>
      </c>
      <c r="R894" s="18">
        <f t="shared" si="92"/>
        <v>40391.166666666664</v>
      </c>
      <c r="S894">
        <f t="shared" si="93"/>
        <v>2010</v>
      </c>
      <c r="T894">
        <f t="shared" si="94"/>
        <v>3</v>
      </c>
      <c r="U894">
        <f t="shared" si="95"/>
        <v>0</v>
      </c>
      <c r="V894">
        <f t="shared" si="96"/>
        <v>1</v>
      </c>
      <c r="W894">
        <f t="shared" si="97"/>
        <v>0</v>
      </c>
    </row>
    <row r="895" spans="1:23" ht="114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8">
        <f t="shared" si="91"/>
        <v>42065.897719907407</v>
      </c>
      <c r="R895" s="18">
        <f t="shared" si="92"/>
        <v>42095.856053240743</v>
      </c>
      <c r="S895">
        <f t="shared" si="93"/>
        <v>2015</v>
      </c>
      <c r="T895">
        <f t="shared" si="94"/>
        <v>2</v>
      </c>
      <c r="U895">
        <f t="shared" si="95"/>
        <v>0</v>
      </c>
      <c r="V895">
        <f t="shared" si="96"/>
        <v>1</v>
      </c>
      <c r="W895">
        <f t="shared" si="97"/>
        <v>0</v>
      </c>
    </row>
    <row r="896" spans="1:23" ht="142.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8">
        <f t="shared" si="91"/>
        <v>42496.981597222228</v>
      </c>
      <c r="R896" s="18">
        <f t="shared" si="92"/>
        <v>42526.98159722222</v>
      </c>
      <c r="S896">
        <f t="shared" si="93"/>
        <v>2016</v>
      </c>
      <c r="T896">
        <f t="shared" si="94"/>
        <v>6</v>
      </c>
      <c r="U896">
        <f t="shared" si="95"/>
        <v>0</v>
      </c>
      <c r="V896">
        <f t="shared" si="96"/>
        <v>1</v>
      </c>
      <c r="W896">
        <f t="shared" si="97"/>
        <v>0</v>
      </c>
    </row>
    <row r="897" spans="1:23" ht="128.2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8">
        <f t="shared" si="91"/>
        <v>40431.127650462964</v>
      </c>
      <c r="R897" s="18">
        <f t="shared" si="92"/>
        <v>40476.127650462964</v>
      </c>
      <c r="S897">
        <f t="shared" si="93"/>
        <v>2010</v>
      </c>
      <c r="T897">
        <f t="shared" si="94"/>
        <v>3</v>
      </c>
      <c r="U897">
        <f t="shared" si="95"/>
        <v>0</v>
      </c>
      <c r="V897">
        <f t="shared" si="96"/>
        <v>1</v>
      </c>
      <c r="W897">
        <f t="shared" si="97"/>
        <v>0</v>
      </c>
    </row>
    <row r="898" spans="1:23" ht="114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8">
        <f t="shared" si="91"/>
        <v>42218.872986111113</v>
      </c>
      <c r="R898" s="18">
        <f t="shared" si="92"/>
        <v>42244.166666666672</v>
      </c>
      <c r="S898">
        <f t="shared" si="93"/>
        <v>2015</v>
      </c>
      <c r="T898">
        <f t="shared" si="94"/>
        <v>3</v>
      </c>
      <c r="U898">
        <f t="shared" si="95"/>
        <v>0</v>
      </c>
      <c r="V898">
        <f t="shared" si="96"/>
        <v>1</v>
      </c>
      <c r="W898">
        <f t="shared" si="97"/>
        <v>0</v>
      </c>
    </row>
    <row r="899" spans="1:23" ht="128.2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8">
        <f t="shared" ref="Q899:Q962" si="98">(((J899/60)/60)/24)+DATE(1970,1,1)</f>
        <v>41211.688750000001</v>
      </c>
      <c r="R899" s="18">
        <f t="shared" ref="R899:R962" si="99">(I899/86400)+DATE(1970,1,1)</f>
        <v>41241.730416666665</v>
      </c>
      <c r="S899">
        <f t="shared" ref="S899:S962" si="100">YEAR(Q899)</f>
        <v>2012</v>
      </c>
      <c r="T899">
        <f t="shared" ref="T899:T962" si="101">IF(AND(D899&gt;0,D899&lt;1000),1,IF(AND(D899&gt;=1000,D899&lt;5000),2,IF(AND(D899&gt;=5000,D899&lt;10000),3,IF(AND(D899&gt;=10000,D899&lt;15000),4,IF(AND(D899&gt;=15000,D899&lt;20000),5,IF(AND(D899&gt;=20000,D899&lt;25000),6,IF(AND(D899&gt;=25000,D899&lt;30000),7,IF(AND(D899&gt;=30000,D899&lt;35000),8,IF(AND(D899&gt;=35000,D899&lt;40000),9,IF(AND(D899&gt;=40000,D899&lt;45000),10,IF(AND(D899&gt;=45000,D899&lt;50000),11,IF(AND(D899&gt;=50000),12,0))))))))))))</f>
        <v>2</v>
      </c>
      <c r="U899">
        <f t="shared" ref="U899:U962" si="102">COUNTIF(F899, "SUCCESSFUL")</f>
        <v>0</v>
      </c>
      <c r="V899">
        <f t="shared" ref="V899:V962" si="103">COUNTIF(F899, "FAILED")</f>
        <v>1</v>
      </c>
      <c r="W899">
        <f t="shared" ref="W899:W962" si="104">COUNTIF(F899, "CANCELLED")</f>
        <v>0</v>
      </c>
    </row>
    <row r="900" spans="1:23" ht="99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8">
        <f t="shared" si="98"/>
        <v>40878.758217592593</v>
      </c>
      <c r="R900" s="18">
        <f t="shared" si="99"/>
        <v>40923.758217592593</v>
      </c>
      <c r="S900">
        <f t="shared" si="100"/>
        <v>2011</v>
      </c>
      <c r="T900">
        <f t="shared" si="101"/>
        <v>2</v>
      </c>
      <c r="U900">
        <f t="shared" si="102"/>
        <v>0</v>
      </c>
      <c r="V900">
        <f t="shared" si="103"/>
        <v>1</v>
      </c>
      <c r="W900">
        <f t="shared" si="104"/>
        <v>0</v>
      </c>
    </row>
    <row r="901" spans="1:23" ht="99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8">
        <f t="shared" si="98"/>
        <v>40646.099097222221</v>
      </c>
      <c r="R901" s="18">
        <f t="shared" si="99"/>
        <v>40691.099097222221</v>
      </c>
      <c r="S901">
        <f t="shared" si="100"/>
        <v>2011</v>
      </c>
      <c r="T901">
        <f t="shared" si="101"/>
        <v>1</v>
      </c>
      <c r="U901">
        <f t="shared" si="102"/>
        <v>0</v>
      </c>
      <c r="V901">
        <f t="shared" si="103"/>
        <v>1</v>
      </c>
      <c r="W901">
        <f t="shared" si="104"/>
        <v>0</v>
      </c>
    </row>
    <row r="902" spans="1:23" ht="85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8">
        <f t="shared" si="98"/>
        <v>42429.84956018519</v>
      </c>
      <c r="R902" s="18">
        <f t="shared" si="99"/>
        <v>42459.807893518519</v>
      </c>
      <c r="S902">
        <f t="shared" si="100"/>
        <v>2016</v>
      </c>
      <c r="T902">
        <f t="shared" si="101"/>
        <v>3</v>
      </c>
      <c r="U902">
        <f t="shared" si="102"/>
        <v>0</v>
      </c>
      <c r="V902">
        <f t="shared" si="103"/>
        <v>1</v>
      </c>
      <c r="W902">
        <f t="shared" si="104"/>
        <v>0</v>
      </c>
    </row>
    <row r="903" spans="1:23" ht="128.25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8">
        <f t="shared" si="98"/>
        <v>40291.81150462963</v>
      </c>
      <c r="R903" s="18">
        <f t="shared" si="99"/>
        <v>40337.799305555556</v>
      </c>
      <c r="S903">
        <f t="shared" si="100"/>
        <v>2010</v>
      </c>
      <c r="T903">
        <f t="shared" si="101"/>
        <v>3</v>
      </c>
      <c r="U903">
        <f t="shared" si="102"/>
        <v>0</v>
      </c>
      <c r="V903">
        <f t="shared" si="103"/>
        <v>1</v>
      </c>
      <c r="W903">
        <f t="shared" si="104"/>
        <v>0</v>
      </c>
    </row>
    <row r="904" spans="1:23" ht="142.5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8">
        <f t="shared" si="98"/>
        <v>41829.965532407405</v>
      </c>
      <c r="R904" s="18">
        <f t="shared" si="99"/>
        <v>41881.645833333336</v>
      </c>
      <c r="S904">
        <f t="shared" si="100"/>
        <v>2014</v>
      </c>
      <c r="T904">
        <f t="shared" si="101"/>
        <v>8</v>
      </c>
      <c r="U904">
        <f t="shared" si="102"/>
        <v>0</v>
      </c>
      <c r="V904">
        <f t="shared" si="103"/>
        <v>1</v>
      </c>
      <c r="W904">
        <f t="shared" si="104"/>
        <v>0</v>
      </c>
    </row>
    <row r="905" spans="1:23" ht="99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8">
        <f t="shared" si="98"/>
        <v>41149.796064814815</v>
      </c>
      <c r="R905" s="18">
        <f t="shared" si="99"/>
        <v>41175.100694444445</v>
      </c>
      <c r="S905">
        <f t="shared" si="100"/>
        <v>2012</v>
      </c>
      <c r="T905">
        <f t="shared" si="101"/>
        <v>3</v>
      </c>
      <c r="U905">
        <f t="shared" si="102"/>
        <v>0</v>
      </c>
      <c r="V905">
        <f t="shared" si="103"/>
        <v>1</v>
      </c>
      <c r="W905">
        <f t="shared" si="104"/>
        <v>0</v>
      </c>
    </row>
    <row r="906" spans="1:23" ht="114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8">
        <f t="shared" si="98"/>
        <v>42342.080289351856</v>
      </c>
      <c r="R906" s="18">
        <f t="shared" si="99"/>
        <v>42372.080289351856</v>
      </c>
      <c r="S906">
        <f t="shared" si="100"/>
        <v>2015</v>
      </c>
      <c r="T906">
        <f t="shared" si="101"/>
        <v>12</v>
      </c>
      <c r="U906">
        <f t="shared" si="102"/>
        <v>0</v>
      </c>
      <c r="V906">
        <f t="shared" si="103"/>
        <v>1</v>
      </c>
      <c r="W906">
        <f t="shared" si="104"/>
        <v>0</v>
      </c>
    </row>
    <row r="907" spans="1:23" ht="99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8">
        <f t="shared" si="98"/>
        <v>40507.239884259259</v>
      </c>
      <c r="R907" s="18">
        <f t="shared" si="99"/>
        <v>40567.239884259259</v>
      </c>
      <c r="S907">
        <f t="shared" si="100"/>
        <v>2010</v>
      </c>
      <c r="T907">
        <f t="shared" si="101"/>
        <v>3</v>
      </c>
      <c r="U907">
        <f t="shared" si="102"/>
        <v>0</v>
      </c>
      <c r="V907">
        <f t="shared" si="103"/>
        <v>1</v>
      </c>
      <c r="W907">
        <f t="shared" si="104"/>
        <v>0</v>
      </c>
    </row>
    <row r="908" spans="1:23" ht="71.2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8">
        <f t="shared" si="98"/>
        <v>41681.189699074072</v>
      </c>
      <c r="R908" s="18">
        <f t="shared" si="99"/>
        <v>41711.148032407407</v>
      </c>
      <c r="S908">
        <f t="shared" si="100"/>
        <v>2014</v>
      </c>
      <c r="T908">
        <f t="shared" si="101"/>
        <v>5</v>
      </c>
      <c r="U908">
        <f t="shared" si="102"/>
        <v>0</v>
      </c>
      <c r="V908">
        <f t="shared" si="103"/>
        <v>1</v>
      </c>
      <c r="W908">
        <f t="shared" si="104"/>
        <v>0</v>
      </c>
    </row>
    <row r="909" spans="1:23" ht="85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8">
        <f t="shared" si="98"/>
        <v>40767.192395833335</v>
      </c>
      <c r="R909" s="18">
        <f t="shared" si="99"/>
        <v>40797.192395833335</v>
      </c>
      <c r="S909">
        <f t="shared" si="100"/>
        <v>2011</v>
      </c>
      <c r="T909">
        <f t="shared" si="101"/>
        <v>2</v>
      </c>
      <c r="U909">
        <f t="shared" si="102"/>
        <v>0</v>
      </c>
      <c r="V909">
        <f t="shared" si="103"/>
        <v>1</v>
      </c>
      <c r="W909">
        <f t="shared" si="104"/>
        <v>0</v>
      </c>
    </row>
    <row r="910" spans="1:23" ht="99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8">
        <f t="shared" si="98"/>
        <v>40340.801562499997</v>
      </c>
      <c r="R910" s="18">
        <f t="shared" si="99"/>
        <v>40386.207638888889</v>
      </c>
      <c r="S910">
        <f t="shared" si="100"/>
        <v>2010</v>
      </c>
      <c r="T910">
        <f t="shared" si="101"/>
        <v>2</v>
      </c>
      <c r="U910">
        <f t="shared" si="102"/>
        <v>0</v>
      </c>
      <c r="V910">
        <f t="shared" si="103"/>
        <v>1</v>
      </c>
      <c r="W910">
        <f t="shared" si="104"/>
        <v>0</v>
      </c>
    </row>
    <row r="911" spans="1:23" ht="128.25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8">
        <f t="shared" si="98"/>
        <v>41081.69027777778</v>
      </c>
      <c r="R911" s="18">
        <f t="shared" si="99"/>
        <v>41113.166666666664</v>
      </c>
      <c r="S911">
        <f t="shared" si="100"/>
        <v>2012</v>
      </c>
      <c r="T911">
        <f t="shared" si="101"/>
        <v>5</v>
      </c>
      <c r="U911">
        <f t="shared" si="102"/>
        <v>0</v>
      </c>
      <c r="V911">
        <f t="shared" si="103"/>
        <v>1</v>
      </c>
      <c r="W911">
        <f t="shared" si="104"/>
        <v>0</v>
      </c>
    </row>
    <row r="912" spans="1:23" ht="114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8">
        <f t="shared" si="98"/>
        <v>42737.545358796298</v>
      </c>
      <c r="R912" s="18">
        <f t="shared" si="99"/>
        <v>42797.545358796298</v>
      </c>
      <c r="S912">
        <f t="shared" si="100"/>
        <v>2017</v>
      </c>
      <c r="T912">
        <f t="shared" si="101"/>
        <v>1</v>
      </c>
      <c r="U912">
        <f t="shared" si="102"/>
        <v>0</v>
      </c>
      <c r="V912">
        <f t="shared" si="103"/>
        <v>1</v>
      </c>
      <c r="W912">
        <f t="shared" si="104"/>
        <v>0</v>
      </c>
    </row>
    <row r="913" spans="1:23" ht="128.2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8">
        <f t="shared" si="98"/>
        <v>41642.005150462966</v>
      </c>
      <c r="R913" s="18">
        <f t="shared" si="99"/>
        <v>41663.005150462966</v>
      </c>
      <c r="S913">
        <f t="shared" si="100"/>
        <v>2014</v>
      </c>
      <c r="T913">
        <f t="shared" si="101"/>
        <v>12</v>
      </c>
      <c r="U913">
        <f t="shared" si="102"/>
        <v>0</v>
      </c>
      <c r="V913">
        <f t="shared" si="103"/>
        <v>1</v>
      </c>
      <c r="W913">
        <f t="shared" si="104"/>
        <v>0</v>
      </c>
    </row>
    <row r="914" spans="1:23" ht="99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8">
        <f t="shared" si="98"/>
        <v>41194.109340277777</v>
      </c>
      <c r="R914" s="18">
        <f t="shared" si="99"/>
        <v>41254.151006944448</v>
      </c>
      <c r="S914">
        <f t="shared" si="100"/>
        <v>2012</v>
      </c>
      <c r="T914">
        <f t="shared" si="101"/>
        <v>2</v>
      </c>
      <c r="U914">
        <f t="shared" si="102"/>
        <v>0</v>
      </c>
      <c r="V914">
        <f t="shared" si="103"/>
        <v>1</v>
      </c>
      <c r="W914">
        <f t="shared" si="104"/>
        <v>0</v>
      </c>
    </row>
    <row r="915" spans="1:23" ht="114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8">
        <f t="shared" si="98"/>
        <v>41004.139108796298</v>
      </c>
      <c r="R915" s="18">
        <f t="shared" si="99"/>
        <v>41034.139108796298</v>
      </c>
      <c r="S915">
        <f t="shared" si="100"/>
        <v>2012</v>
      </c>
      <c r="T915">
        <f t="shared" si="101"/>
        <v>8</v>
      </c>
      <c r="U915">
        <f t="shared" si="102"/>
        <v>0</v>
      </c>
      <c r="V915">
        <f t="shared" si="103"/>
        <v>1</v>
      </c>
      <c r="W915">
        <f t="shared" si="104"/>
        <v>0</v>
      </c>
    </row>
    <row r="916" spans="1:23" ht="99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8">
        <f t="shared" si="98"/>
        <v>41116.763275462967</v>
      </c>
      <c r="R916" s="18">
        <f t="shared" si="99"/>
        <v>41146.763275462959</v>
      </c>
      <c r="S916">
        <f t="shared" si="100"/>
        <v>2012</v>
      </c>
      <c r="T916">
        <f t="shared" si="101"/>
        <v>2</v>
      </c>
      <c r="U916">
        <f t="shared" si="102"/>
        <v>0</v>
      </c>
      <c r="V916">
        <f t="shared" si="103"/>
        <v>1</v>
      </c>
      <c r="W916">
        <f t="shared" si="104"/>
        <v>0</v>
      </c>
    </row>
    <row r="917" spans="1:23" ht="114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8">
        <f t="shared" si="98"/>
        <v>40937.679560185185</v>
      </c>
      <c r="R917" s="18">
        <f t="shared" si="99"/>
        <v>40969.207638888889</v>
      </c>
      <c r="S917">
        <f t="shared" si="100"/>
        <v>2012</v>
      </c>
      <c r="T917">
        <f t="shared" si="101"/>
        <v>3</v>
      </c>
      <c r="U917">
        <f t="shared" si="102"/>
        <v>0</v>
      </c>
      <c r="V917">
        <f t="shared" si="103"/>
        <v>1</v>
      </c>
      <c r="W917">
        <f t="shared" si="104"/>
        <v>0</v>
      </c>
    </row>
    <row r="918" spans="1:23" ht="99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8">
        <f t="shared" si="98"/>
        <v>40434.853402777779</v>
      </c>
      <c r="R918" s="18">
        <f t="shared" si="99"/>
        <v>40473.208333333336</v>
      </c>
      <c r="S918">
        <f t="shared" si="100"/>
        <v>2010</v>
      </c>
      <c r="T918">
        <f t="shared" si="101"/>
        <v>2</v>
      </c>
      <c r="U918">
        <f t="shared" si="102"/>
        <v>0</v>
      </c>
      <c r="V918">
        <f t="shared" si="103"/>
        <v>1</v>
      </c>
      <c r="W918">
        <f t="shared" si="104"/>
        <v>0</v>
      </c>
    </row>
    <row r="919" spans="1:23" ht="128.2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8">
        <f t="shared" si="98"/>
        <v>41802.94363425926</v>
      </c>
      <c r="R919" s="18">
        <f t="shared" si="99"/>
        <v>41834.104166666664</v>
      </c>
      <c r="S919">
        <f t="shared" si="100"/>
        <v>2014</v>
      </c>
      <c r="T919">
        <f t="shared" si="101"/>
        <v>3</v>
      </c>
      <c r="U919">
        <f t="shared" si="102"/>
        <v>0</v>
      </c>
      <c r="V919">
        <f t="shared" si="103"/>
        <v>1</v>
      </c>
      <c r="W919">
        <f t="shared" si="104"/>
        <v>0</v>
      </c>
    </row>
    <row r="920" spans="1:23" ht="114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8">
        <f t="shared" si="98"/>
        <v>41944.916215277779</v>
      </c>
      <c r="R920" s="18">
        <f t="shared" si="99"/>
        <v>41974.957881944443</v>
      </c>
      <c r="S920">
        <f t="shared" si="100"/>
        <v>2014</v>
      </c>
      <c r="T920">
        <f t="shared" si="101"/>
        <v>2</v>
      </c>
      <c r="U920">
        <f t="shared" si="102"/>
        <v>0</v>
      </c>
      <c r="V920">
        <f t="shared" si="103"/>
        <v>1</v>
      </c>
      <c r="W920">
        <f t="shared" si="104"/>
        <v>0</v>
      </c>
    </row>
    <row r="921" spans="1:23" ht="42.75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8">
        <f t="shared" si="98"/>
        <v>41227.641724537039</v>
      </c>
      <c r="R921" s="18">
        <f t="shared" si="99"/>
        <v>41262.641724537039</v>
      </c>
      <c r="S921">
        <f t="shared" si="100"/>
        <v>2012</v>
      </c>
      <c r="T921">
        <f t="shared" si="101"/>
        <v>6</v>
      </c>
      <c r="U921">
        <f t="shared" si="102"/>
        <v>0</v>
      </c>
      <c r="V921">
        <f t="shared" si="103"/>
        <v>1</v>
      </c>
      <c r="W921">
        <f t="shared" si="104"/>
        <v>0</v>
      </c>
    </row>
    <row r="922" spans="1:23" ht="114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8">
        <f t="shared" si="98"/>
        <v>41562.67155092593</v>
      </c>
      <c r="R922" s="18">
        <f t="shared" si="99"/>
        <v>41592.713217592594</v>
      </c>
      <c r="S922">
        <f t="shared" si="100"/>
        <v>2013</v>
      </c>
      <c r="T922">
        <f t="shared" si="101"/>
        <v>3</v>
      </c>
      <c r="U922">
        <f t="shared" si="102"/>
        <v>0</v>
      </c>
      <c r="V922">
        <f t="shared" si="103"/>
        <v>1</v>
      </c>
      <c r="W922">
        <f t="shared" si="104"/>
        <v>0</v>
      </c>
    </row>
    <row r="923" spans="1:23" ht="114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8">
        <f t="shared" si="98"/>
        <v>40847.171018518515</v>
      </c>
      <c r="R923" s="18">
        <f t="shared" si="99"/>
        <v>40889.212685185186</v>
      </c>
      <c r="S923">
        <f t="shared" si="100"/>
        <v>2011</v>
      </c>
      <c r="T923">
        <f t="shared" si="101"/>
        <v>5</v>
      </c>
      <c r="U923">
        <f t="shared" si="102"/>
        <v>0</v>
      </c>
      <c r="V923">
        <f t="shared" si="103"/>
        <v>1</v>
      </c>
      <c r="W923">
        <f t="shared" si="104"/>
        <v>0</v>
      </c>
    </row>
    <row r="924" spans="1:23" ht="99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8">
        <f t="shared" si="98"/>
        <v>41878.530011574076</v>
      </c>
      <c r="R924" s="18">
        <f t="shared" si="99"/>
        <v>41913.530011574076</v>
      </c>
      <c r="S924">
        <f t="shared" si="100"/>
        <v>2014</v>
      </c>
      <c r="T924">
        <f t="shared" si="101"/>
        <v>7</v>
      </c>
      <c r="U924">
        <f t="shared" si="102"/>
        <v>0</v>
      </c>
      <c r="V924">
        <f t="shared" si="103"/>
        <v>1</v>
      </c>
      <c r="W924">
        <f t="shared" si="104"/>
        <v>0</v>
      </c>
    </row>
    <row r="925" spans="1:23" ht="128.2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8">
        <f t="shared" si="98"/>
        <v>41934.959756944445</v>
      </c>
      <c r="R925" s="18">
        <f t="shared" si="99"/>
        <v>41965.001423611116</v>
      </c>
      <c r="S925">
        <f t="shared" si="100"/>
        <v>2014</v>
      </c>
      <c r="T925">
        <f t="shared" si="101"/>
        <v>5</v>
      </c>
      <c r="U925">
        <f t="shared" si="102"/>
        <v>0</v>
      </c>
      <c r="V925">
        <f t="shared" si="103"/>
        <v>1</v>
      </c>
      <c r="W925">
        <f t="shared" si="104"/>
        <v>0</v>
      </c>
    </row>
    <row r="926" spans="1:23" ht="114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8">
        <f t="shared" si="98"/>
        <v>41288.942928240744</v>
      </c>
      <c r="R926" s="18">
        <f t="shared" si="99"/>
        <v>41318.942928240736</v>
      </c>
      <c r="S926">
        <f t="shared" si="100"/>
        <v>2013</v>
      </c>
      <c r="T926">
        <f t="shared" si="101"/>
        <v>2</v>
      </c>
      <c r="U926">
        <f t="shared" si="102"/>
        <v>0</v>
      </c>
      <c r="V926">
        <f t="shared" si="103"/>
        <v>1</v>
      </c>
      <c r="W926">
        <f t="shared" si="104"/>
        <v>0</v>
      </c>
    </row>
    <row r="927" spans="1:23" ht="114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8">
        <f t="shared" si="98"/>
        <v>41575.880914351852</v>
      </c>
      <c r="R927" s="18">
        <f t="shared" si="99"/>
        <v>41605.922581018516</v>
      </c>
      <c r="S927">
        <f t="shared" si="100"/>
        <v>2013</v>
      </c>
      <c r="T927">
        <f t="shared" si="101"/>
        <v>3</v>
      </c>
      <c r="U927">
        <f t="shared" si="102"/>
        <v>0</v>
      </c>
      <c r="V927">
        <f t="shared" si="103"/>
        <v>1</v>
      </c>
      <c r="W927">
        <f t="shared" si="104"/>
        <v>0</v>
      </c>
    </row>
    <row r="928" spans="1:23" ht="156.75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8">
        <f t="shared" si="98"/>
        <v>40338.02002314815</v>
      </c>
      <c r="R928" s="18">
        <f t="shared" si="99"/>
        <v>40367.944444444445</v>
      </c>
      <c r="S928">
        <f t="shared" si="100"/>
        <v>2010</v>
      </c>
      <c r="T928">
        <f t="shared" si="101"/>
        <v>3</v>
      </c>
      <c r="U928">
        <f t="shared" si="102"/>
        <v>0</v>
      </c>
      <c r="V928">
        <f t="shared" si="103"/>
        <v>1</v>
      </c>
      <c r="W928">
        <f t="shared" si="104"/>
        <v>0</v>
      </c>
    </row>
    <row r="929" spans="1:23" ht="71.2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8">
        <f t="shared" si="98"/>
        <v>41013.822858796295</v>
      </c>
      <c r="R929" s="18">
        <f t="shared" si="99"/>
        <v>41043.822858796295</v>
      </c>
      <c r="S929">
        <f t="shared" si="100"/>
        <v>2012</v>
      </c>
      <c r="T929">
        <f t="shared" si="101"/>
        <v>6</v>
      </c>
      <c r="U929">
        <f t="shared" si="102"/>
        <v>0</v>
      </c>
      <c r="V929">
        <f t="shared" si="103"/>
        <v>1</v>
      </c>
      <c r="W929">
        <f t="shared" si="104"/>
        <v>0</v>
      </c>
    </row>
    <row r="930" spans="1:23" ht="99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8">
        <f t="shared" si="98"/>
        <v>41180.86241898148</v>
      </c>
      <c r="R930" s="18">
        <f t="shared" si="99"/>
        <v>41231</v>
      </c>
      <c r="S930">
        <f t="shared" si="100"/>
        <v>2012</v>
      </c>
      <c r="T930">
        <f t="shared" si="101"/>
        <v>4</v>
      </c>
      <c r="U930">
        <f t="shared" si="102"/>
        <v>0</v>
      </c>
      <c r="V930">
        <f t="shared" si="103"/>
        <v>1</v>
      </c>
      <c r="W930">
        <f t="shared" si="104"/>
        <v>0</v>
      </c>
    </row>
    <row r="931" spans="1:23" ht="114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8">
        <f t="shared" si="98"/>
        <v>40978.238067129627</v>
      </c>
      <c r="R931" s="18">
        <f t="shared" si="99"/>
        <v>41008.196400462963</v>
      </c>
      <c r="S931">
        <f t="shared" si="100"/>
        <v>2012</v>
      </c>
      <c r="T931">
        <f t="shared" si="101"/>
        <v>1</v>
      </c>
      <c r="U931">
        <f t="shared" si="102"/>
        <v>0</v>
      </c>
      <c r="V931">
        <f t="shared" si="103"/>
        <v>1</v>
      </c>
      <c r="W931">
        <f t="shared" si="104"/>
        <v>0</v>
      </c>
    </row>
    <row r="932" spans="1:23" ht="128.25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8">
        <f t="shared" si="98"/>
        <v>40312.915578703702</v>
      </c>
      <c r="R932" s="18">
        <f t="shared" si="99"/>
        <v>40354.897222222222</v>
      </c>
      <c r="S932">
        <f t="shared" si="100"/>
        <v>2010</v>
      </c>
      <c r="T932">
        <f t="shared" si="101"/>
        <v>1</v>
      </c>
      <c r="U932">
        <f t="shared" si="102"/>
        <v>0</v>
      </c>
      <c r="V932">
        <f t="shared" si="103"/>
        <v>1</v>
      </c>
      <c r="W932">
        <f t="shared" si="104"/>
        <v>0</v>
      </c>
    </row>
    <row r="933" spans="1:23" ht="114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8">
        <f t="shared" si="98"/>
        <v>41680.359976851854</v>
      </c>
      <c r="R933" s="18">
        <f t="shared" si="99"/>
        <v>41714.916666666664</v>
      </c>
      <c r="S933">
        <f t="shared" si="100"/>
        <v>2014</v>
      </c>
      <c r="T933">
        <f t="shared" si="101"/>
        <v>2</v>
      </c>
      <c r="U933">
        <f t="shared" si="102"/>
        <v>0</v>
      </c>
      <c r="V933">
        <f t="shared" si="103"/>
        <v>1</v>
      </c>
      <c r="W933">
        <f t="shared" si="104"/>
        <v>0</v>
      </c>
    </row>
    <row r="934" spans="1:23" ht="85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8">
        <f t="shared" si="98"/>
        <v>41310.969270833331</v>
      </c>
      <c r="R934" s="18">
        <f t="shared" si="99"/>
        <v>41355.927604166667</v>
      </c>
      <c r="S934">
        <f t="shared" si="100"/>
        <v>2013</v>
      </c>
      <c r="T934">
        <f t="shared" si="101"/>
        <v>3</v>
      </c>
      <c r="U934">
        <f t="shared" si="102"/>
        <v>0</v>
      </c>
      <c r="V934">
        <f t="shared" si="103"/>
        <v>1</v>
      </c>
      <c r="W934">
        <f t="shared" si="104"/>
        <v>0</v>
      </c>
    </row>
    <row r="935" spans="1:23" ht="114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8">
        <f t="shared" si="98"/>
        <v>41711.169085648151</v>
      </c>
      <c r="R935" s="18">
        <f t="shared" si="99"/>
        <v>41771.169085648144</v>
      </c>
      <c r="S935">
        <f t="shared" si="100"/>
        <v>2014</v>
      </c>
      <c r="T935">
        <f t="shared" si="101"/>
        <v>2</v>
      </c>
      <c r="U935">
        <f t="shared" si="102"/>
        <v>0</v>
      </c>
      <c r="V935">
        <f t="shared" si="103"/>
        <v>1</v>
      </c>
      <c r="W935">
        <f t="shared" si="104"/>
        <v>0</v>
      </c>
    </row>
    <row r="936" spans="1:23" ht="128.2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8">
        <f t="shared" si="98"/>
        <v>41733.737083333333</v>
      </c>
      <c r="R936" s="18">
        <f t="shared" si="99"/>
        <v>41763.25</v>
      </c>
      <c r="S936">
        <f t="shared" si="100"/>
        <v>2014</v>
      </c>
      <c r="T936">
        <f t="shared" si="101"/>
        <v>3</v>
      </c>
      <c r="U936">
        <f t="shared" si="102"/>
        <v>0</v>
      </c>
      <c r="V936">
        <f t="shared" si="103"/>
        <v>1</v>
      </c>
      <c r="W936">
        <f t="shared" si="104"/>
        <v>0</v>
      </c>
    </row>
    <row r="937" spans="1:23" ht="128.2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8">
        <f t="shared" si="98"/>
        <v>42368.333668981482</v>
      </c>
      <c r="R937" s="18">
        <f t="shared" si="99"/>
        <v>42398.333668981482</v>
      </c>
      <c r="S937">
        <f t="shared" si="100"/>
        <v>2015</v>
      </c>
      <c r="T937">
        <f t="shared" si="101"/>
        <v>2</v>
      </c>
      <c r="U937">
        <f t="shared" si="102"/>
        <v>0</v>
      </c>
      <c r="V937">
        <f t="shared" si="103"/>
        <v>1</v>
      </c>
      <c r="W937">
        <f t="shared" si="104"/>
        <v>0</v>
      </c>
    </row>
    <row r="938" spans="1:23" ht="85.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8">
        <f t="shared" si="98"/>
        <v>40883.024178240739</v>
      </c>
      <c r="R938" s="18">
        <f t="shared" si="99"/>
        <v>40926.833333333336</v>
      </c>
      <c r="S938">
        <f t="shared" si="100"/>
        <v>2011</v>
      </c>
      <c r="T938">
        <f t="shared" si="101"/>
        <v>2</v>
      </c>
      <c r="U938">
        <f t="shared" si="102"/>
        <v>0</v>
      </c>
      <c r="V938">
        <f t="shared" si="103"/>
        <v>1</v>
      </c>
      <c r="W938">
        <f t="shared" si="104"/>
        <v>0</v>
      </c>
    </row>
    <row r="939" spans="1:23" ht="114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8">
        <f t="shared" si="98"/>
        <v>41551.798113425924</v>
      </c>
      <c r="R939" s="18">
        <f t="shared" si="99"/>
        <v>41581.839780092589</v>
      </c>
      <c r="S939">
        <f t="shared" si="100"/>
        <v>2013</v>
      </c>
      <c r="T939">
        <f t="shared" si="101"/>
        <v>2</v>
      </c>
      <c r="U939">
        <f t="shared" si="102"/>
        <v>0</v>
      </c>
      <c r="V939">
        <f t="shared" si="103"/>
        <v>1</v>
      </c>
      <c r="W939">
        <f t="shared" si="104"/>
        <v>0</v>
      </c>
    </row>
    <row r="940" spans="1:23" ht="99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8">
        <f t="shared" si="98"/>
        <v>41124.479722222226</v>
      </c>
      <c r="R940" s="18">
        <f t="shared" si="99"/>
        <v>41154.479722222226</v>
      </c>
      <c r="S940">
        <f t="shared" si="100"/>
        <v>2012</v>
      </c>
      <c r="T940">
        <f t="shared" si="101"/>
        <v>3</v>
      </c>
      <c r="U940">
        <f t="shared" si="102"/>
        <v>0</v>
      </c>
      <c r="V940">
        <f t="shared" si="103"/>
        <v>1</v>
      </c>
      <c r="W940">
        <f t="shared" si="104"/>
        <v>0</v>
      </c>
    </row>
    <row r="941" spans="1:23" ht="128.2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8">
        <f t="shared" si="98"/>
        <v>41416.763171296298</v>
      </c>
      <c r="R941" s="18">
        <f t="shared" si="99"/>
        <v>41455.831944444442</v>
      </c>
      <c r="S941">
        <f t="shared" si="100"/>
        <v>2013</v>
      </c>
      <c r="T941">
        <f t="shared" si="101"/>
        <v>2</v>
      </c>
      <c r="U941">
        <f t="shared" si="102"/>
        <v>0</v>
      </c>
      <c r="V941">
        <f t="shared" si="103"/>
        <v>1</v>
      </c>
      <c r="W941">
        <f t="shared" si="104"/>
        <v>0</v>
      </c>
    </row>
    <row r="942" spans="1:23" ht="114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8">
        <f t="shared" si="98"/>
        <v>42182.008402777778</v>
      </c>
      <c r="R942" s="18">
        <f t="shared" si="99"/>
        <v>42227.008402777778</v>
      </c>
      <c r="S942">
        <f t="shared" si="100"/>
        <v>2015</v>
      </c>
      <c r="T942">
        <f t="shared" si="101"/>
        <v>3</v>
      </c>
      <c r="U942">
        <f t="shared" si="102"/>
        <v>0</v>
      </c>
      <c r="V942">
        <f t="shared" si="103"/>
        <v>1</v>
      </c>
      <c r="W942">
        <f t="shared" si="104"/>
        <v>0</v>
      </c>
    </row>
    <row r="943" spans="1:23" ht="114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8">
        <f t="shared" si="98"/>
        <v>42746.096585648149</v>
      </c>
      <c r="R943" s="18">
        <f t="shared" si="99"/>
        <v>42776.096585648149</v>
      </c>
      <c r="S943">
        <f t="shared" si="100"/>
        <v>2017</v>
      </c>
      <c r="T943">
        <f t="shared" si="101"/>
        <v>12</v>
      </c>
      <c r="U943">
        <f t="shared" si="102"/>
        <v>0</v>
      </c>
      <c r="V943">
        <f t="shared" si="103"/>
        <v>1</v>
      </c>
      <c r="W943">
        <f t="shared" si="104"/>
        <v>0</v>
      </c>
    </row>
    <row r="944" spans="1:23" ht="128.2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8">
        <f t="shared" si="98"/>
        <v>42382.843287037031</v>
      </c>
      <c r="R944" s="18">
        <f t="shared" si="99"/>
        <v>42418.843287037038</v>
      </c>
      <c r="S944">
        <f t="shared" si="100"/>
        <v>2016</v>
      </c>
      <c r="T944">
        <f t="shared" si="101"/>
        <v>3</v>
      </c>
      <c r="U944">
        <f t="shared" si="102"/>
        <v>0</v>
      </c>
      <c r="V944">
        <f t="shared" si="103"/>
        <v>1</v>
      </c>
      <c r="W944">
        <f t="shared" si="104"/>
        <v>0</v>
      </c>
    </row>
    <row r="945" spans="1:23" ht="71.2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8">
        <f t="shared" si="98"/>
        <v>42673.66788194445</v>
      </c>
      <c r="R945" s="18">
        <f t="shared" si="99"/>
        <v>42703.709548611107</v>
      </c>
      <c r="S945">
        <f t="shared" si="100"/>
        <v>2016</v>
      </c>
      <c r="T945">
        <f t="shared" si="101"/>
        <v>2</v>
      </c>
      <c r="U945">
        <f t="shared" si="102"/>
        <v>0</v>
      </c>
      <c r="V945">
        <f t="shared" si="103"/>
        <v>1</v>
      </c>
      <c r="W945">
        <f t="shared" si="104"/>
        <v>0</v>
      </c>
    </row>
    <row r="946" spans="1:23" ht="114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8">
        <f t="shared" si="98"/>
        <v>42444.583912037036</v>
      </c>
      <c r="R946" s="18">
        <f t="shared" si="99"/>
        <v>42478.583333333328</v>
      </c>
      <c r="S946">
        <f t="shared" si="100"/>
        <v>2016</v>
      </c>
      <c r="T946">
        <f t="shared" si="101"/>
        <v>12</v>
      </c>
      <c r="U946">
        <f t="shared" si="102"/>
        <v>0</v>
      </c>
      <c r="V946">
        <f t="shared" si="103"/>
        <v>1</v>
      </c>
      <c r="W946">
        <f t="shared" si="104"/>
        <v>0</v>
      </c>
    </row>
    <row r="947" spans="1:23" ht="99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8">
        <f t="shared" si="98"/>
        <v>42732.872986111113</v>
      </c>
      <c r="R947" s="18">
        <f t="shared" si="99"/>
        <v>42784.999305555553</v>
      </c>
      <c r="S947">
        <f t="shared" si="100"/>
        <v>2016</v>
      </c>
      <c r="T947">
        <f t="shared" si="101"/>
        <v>12</v>
      </c>
      <c r="U947">
        <f t="shared" si="102"/>
        <v>0</v>
      </c>
      <c r="V947">
        <f t="shared" si="103"/>
        <v>1</v>
      </c>
      <c r="W947">
        <f t="shared" si="104"/>
        <v>0</v>
      </c>
    </row>
    <row r="948" spans="1:23" ht="85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8">
        <f t="shared" si="98"/>
        <v>42592.750555555554</v>
      </c>
      <c r="R948" s="18">
        <f t="shared" si="99"/>
        <v>42622.750555555554</v>
      </c>
      <c r="S948">
        <f t="shared" si="100"/>
        <v>2016</v>
      </c>
      <c r="T948">
        <f t="shared" si="101"/>
        <v>5</v>
      </c>
      <c r="U948">
        <f t="shared" si="102"/>
        <v>0</v>
      </c>
      <c r="V948">
        <f t="shared" si="103"/>
        <v>1</v>
      </c>
      <c r="W948">
        <f t="shared" si="104"/>
        <v>0</v>
      </c>
    </row>
    <row r="949" spans="1:23" ht="114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8">
        <f t="shared" si="98"/>
        <v>42491.781319444446</v>
      </c>
      <c r="R949" s="18">
        <f t="shared" si="99"/>
        <v>42551.781319444446</v>
      </c>
      <c r="S949">
        <f t="shared" si="100"/>
        <v>2016</v>
      </c>
      <c r="T949">
        <f t="shared" si="101"/>
        <v>1</v>
      </c>
      <c r="U949">
        <f t="shared" si="102"/>
        <v>0</v>
      </c>
      <c r="V949">
        <f t="shared" si="103"/>
        <v>1</v>
      </c>
      <c r="W949">
        <f t="shared" si="104"/>
        <v>0</v>
      </c>
    </row>
    <row r="950" spans="1:23" ht="99.75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8">
        <f t="shared" si="98"/>
        <v>42411.828287037039</v>
      </c>
      <c r="R950" s="18">
        <f t="shared" si="99"/>
        <v>42441.828287037039</v>
      </c>
      <c r="S950">
        <f t="shared" si="100"/>
        <v>2016</v>
      </c>
      <c r="T950">
        <f t="shared" si="101"/>
        <v>2</v>
      </c>
      <c r="U950">
        <f t="shared" si="102"/>
        <v>0</v>
      </c>
      <c r="V950">
        <f t="shared" si="103"/>
        <v>1</v>
      </c>
      <c r="W950">
        <f t="shared" si="104"/>
        <v>0</v>
      </c>
    </row>
    <row r="951" spans="1:23" ht="114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8">
        <f t="shared" si="98"/>
        <v>42361.043703703705</v>
      </c>
      <c r="R951" s="18">
        <f t="shared" si="99"/>
        <v>42421.043703703705</v>
      </c>
      <c r="S951">
        <f t="shared" si="100"/>
        <v>2015</v>
      </c>
      <c r="T951">
        <f t="shared" si="101"/>
        <v>6</v>
      </c>
      <c r="U951">
        <f t="shared" si="102"/>
        <v>0</v>
      </c>
      <c r="V951">
        <f t="shared" si="103"/>
        <v>1</v>
      </c>
      <c r="W951">
        <f t="shared" si="104"/>
        <v>0</v>
      </c>
    </row>
    <row r="952" spans="1:23" ht="99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8">
        <f t="shared" si="98"/>
        <v>42356.750706018516</v>
      </c>
      <c r="R952" s="18">
        <f t="shared" si="99"/>
        <v>42386.750706018516</v>
      </c>
      <c r="S952">
        <f t="shared" si="100"/>
        <v>2015</v>
      </c>
      <c r="T952">
        <f t="shared" si="101"/>
        <v>3</v>
      </c>
      <c r="U952">
        <f t="shared" si="102"/>
        <v>0</v>
      </c>
      <c r="V952">
        <f t="shared" si="103"/>
        <v>1</v>
      </c>
      <c r="W952">
        <f t="shared" si="104"/>
        <v>0</v>
      </c>
    </row>
    <row r="953" spans="1:23" ht="42.75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8">
        <f t="shared" si="98"/>
        <v>42480.653611111105</v>
      </c>
      <c r="R953" s="18">
        <f t="shared" si="99"/>
        <v>42525.653611111113</v>
      </c>
      <c r="S953">
        <f t="shared" si="100"/>
        <v>2016</v>
      </c>
      <c r="T953">
        <f t="shared" si="101"/>
        <v>12</v>
      </c>
      <c r="U953">
        <f t="shared" si="102"/>
        <v>0</v>
      </c>
      <c r="V953">
        <f t="shared" si="103"/>
        <v>1</v>
      </c>
      <c r="W953">
        <f t="shared" si="104"/>
        <v>0</v>
      </c>
    </row>
    <row r="954" spans="1:23" ht="71.2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8">
        <f t="shared" si="98"/>
        <v>42662.613564814819</v>
      </c>
      <c r="R954" s="18">
        <f t="shared" si="99"/>
        <v>42692.655231481476</v>
      </c>
      <c r="S954">
        <f t="shared" si="100"/>
        <v>2016</v>
      </c>
      <c r="T954">
        <f t="shared" si="101"/>
        <v>11</v>
      </c>
      <c r="U954">
        <f t="shared" si="102"/>
        <v>0</v>
      </c>
      <c r="V954">
        <f t="shared" si="103"/>
        <v>1</v>
      </c>
      <c r="W954">
        <f t="shared" si="104"/>
        <v>0</v>
      </c>
    </row>
    <row r="955" spans="1:23" ht="114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8">
        <f t="shared" si="98"/>
        <v>41999.164340277777</v>
      </c>
      <c r="R955" s="18">
        <f t="shared" si="99"/>
        <v>42029.164340277777</v>
      </c>
      <c r="S955">
        <f t="shared" si="100"/>
        <v>2014</v>
      </c>
      <c r="T955">
        <f t="shared" si="101"/>
        <v>5</v>
      </c>
      <c r="U955">
        <f t="shared" si="102"/>
        <v>0</v>
      </c>
      <c r="V955">
        <f t="shared" si="103"/>
        <v>1</v>
      </c>
      <c r="W955">
        <f t="shared" si="104"/>
        <v>0</v>
      </c>
    </row>
    <row r="956" spans="1:23" ht="114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8">
        <f t="shared" si="98"/>
        <v>42194.833784722221</v>
      </c>
      <c r="R956" s="18">
        <f t="shared" si="99"/>
        <v>42236.833784722221</v>
      </c>
      <c r="S956">
        <f t="shared" si="100"/>
        <v>2015</v>
      </c>
      <c r="T956">
        <f t="shared" si="101"/>
        <v>5</v>
      </c>
      <c r="U956">
        <f t="shared" si="102"/>
        <v>0</v>
      </c>
      <c r="V956">
        <f t="shared" si="103"/>
        <v>1</v>
      </c>
      <c r="W956">
        <f t="shared" si="104"/>
        <v>0</v>
      </c>
    </row>
    <row r="957" spans="1:23" ht="114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8">
        <f t="shared" si="98"/>
        <v>42586.295138888891</v>
      </c>
      <c r="R957" s="18">
        <f t="shared" si="99"/>
        <v>42626.295138888891</v>
      </c>
      <c r="S957">
        <f t="shared" si="100"/>
        <v>2016</v>
      </c>
      <c r="T957">
        <f t="shared" si="101"/>
        <v>12</v>
      </c>
      <c r="U957">
        <f t="shared" si="102"/>
        <v>0</v>
      </c>
      <c r="V957">
        <f t="shared" si="103"/>
        <v>1</v>
      </c>
      <c r="W957">
        <f t="shared" si="104"/>
        <v>0</v>
      </c>
    </row>
    <row r="958" spans="1:23" ht="128.25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8">
        <f t="shared" si="98"/>
        <v>42060.913877314815</v>
      </c>
      <c r="R958" s="18">
        <f t="shared" si="99"/>
        <v>42120.872210648144</v>
      </c>
      <c r="S958">
        <f t="shared" si="100"/>
        <v>2015</v>
      </c>
      <c r="T958">
        <f t="shared" si="101"/>
        <v>12</v>
      </c>
      <c r="U958">
        <f t="shared" si="102"/>
        <v>0</v>
      </c>
      <c r="V958">
        <f t="shared" si="103"/>
        <v>1</v>
      </c>
      <c r="W958">
        <f t="shared" si="104"/>
        <v>0</v>
      </c>
    </row>
    <row r="959" spans="1:23" ht="71.2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8">
        <f t="shared" si="98"/>
        <v>42660.552465277782</v>
      </c>
      <c r="R959" s="18">
        <f t="shared" si="99"/>
        <v>42691.594131944439</v>
      </c>
      <c r="S959">
        <f t="shared" si="100"/>
        <v>2016</v>
      </c>
      <c r="T959">
        <f t="shared" si="101"/>
        <v>4</v>
      </c>
      <c r="U959">
        <f t="shared" si="102"/>
        <v>0</v>
      </c>
      <c r="V959">
        <f t="shared" si="103"/>
        <v>1</v>
      </c>
      <c r="W959">
        <f t="shared" si="104"/>
        <v>0</v>
      </c>
    </row>
    <row r="960" spans="1:23" ht="142.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8">
        <f t="shared" si="98"/>
        <v>42082.802812499998</v>
      </c>
      <c r="R960" s="18">
        <f t="shared" si="99"/>
        <v>42104.207638888889</v>
      </c>
      <c r="S960">
        <f t="shared" si="100"/>
        <v>2015</v>
      </c>
      <c r="T960">
        <f t="shared" si="101"/>
        <v>3</v>
      </c>
      <c r="U960">
        <f t="shared" si="102"/>
        <v>0</v>
      </c>
      <c r="V960">
        <f t="shared" si="103"/>
        <v>1</v>
      </c>
      <c r="W960">
        <f t="shared" si="104"/>
        <v>0</v>
      </c>
    </row>
    <row r="961" spans="1:23" ht="114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8">
        <f t="shared" si="98"/>
        <v>41993.174363425926</v>
      </c>
      <c r="R961" s="18">
        <f t="shared" si="99"/>
        <v>42023.174363425926</v>
      </c>
      <c r="S961">
        <f t="shared" si="100"/>
        <v>2014</v>
      </c>
      <c r="T961">
        <f t="shared" si="101"/>
        <v>12</v>
      </c>
      <c r="U961">
        <f t="shared" si="102"/>
        <v>0</v>
      </c>
      <c r="V961">
        <f t="shared" si="103"/>
        <v>1</v>
      </c>
      <c r="W961">
        <f t="shared" si="104"/>
        <v>0</v>
      </c>
    </row>
    <row r="962" spans="1:23" ht="114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8">
        <f t="shared" si="98"/>
        <v>42766.626793981486</v>
      </c>
      <c r="R962" s="18">
        <f t="shared" si="99"/>
        <v>42808.585127314815</v>
      </c>
      <c r="S962">
        <f t="shared" si="100"/>
        <v>2017</v>
      </c>
      <c r="T962">
        <f t="shared" si="101"/>
        <v>12</v>
      </c>
      <c r="U962">
        <f t="shared" si="102"/>
        <v>0</v>
      </c>
      <c r="V962">
        <f t="shared" si="103"/>
        <v>1</v>
      </c>
      <c r="W962">
        <f t="shared" si="104"/>
        <v>0</v>
      </c>
    </row>
    <row r="963" spans="1:23" ht="85.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8">
        <f t="shared" ref="Q963:Q1026" si="105">(((J963/60)/60)/24)+DATE(1970,1,1)</f>
        <v>42740.693692129629</v>
      </c>
      <c r="R963" s="18">
        <f t="shared" ref="R963:R1026" si="106">(I963/86400)+DATE(1970,1,1)</f>
        <v>42786.791666666672</v>
      </c>
      <c r="S963">
        <f t="shared" ref="S963:S1026" si="107">YEAR(Q963)</f>
        <v>2017</v>
      </c>
      <c r="T963">
        <f t="shared" ref="T963:T1026" si="108">IF(AND(D963&gt;0,D963&lt;1000),1,IF(AND(D963&gt;=1000,D963&lt;5000),2,IF(AND(D963&gt;=5000,D963&lt;10000),3,IF(AND(D963&gt;=10000,D963&lt;15000),4,IF(AND(D963&gt;=15000,D963&lt;20000),5,IF(AND(D963&gt;=20000,D963&lt;25000),6,IF(AND(D963&gt;=25000,D963&lt;30000),7,IF(AND(D963&gt;=30000,D963&lt;35000),8,IF(AND(D963&gt;=35000,D963&lt;40000),9,IF(AND(D963&gt;=40000,D963&lt;45000),10,IF(AND(D963&gt;=45000,D963&lt;50000),11,IF(AND(D963&gt;=50000),12,0))))))))))))</f>
        <v>12</v>
      </c>
      <c r="U963">
        <f t="shared" ref="U963:U1026" si="109">COUNTIF(F963, "SUCCESSFUL")</f>
        <v>0</v>
      </c>
      <c r="V963">
        <f t="shared" ref="V963:V1026" si="110">COUNTIF(F963, "FAILED")</f>
        <v>1</v>
      </c>
      <c r="W963">
        <f t="shared" ref="W963:W1026" si="111">COUNTIF(F963, "CANCELLED")</f>
        <v>0</v>
      </c>
    </row>
    <row r="964" spans="1:23" ht="128.2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8">
        <f t="shared" si="105"/>
        <v>42373.712418981479</v>
      </c>
      <c r="R964" s="18">
        <f t="shared" si="106"/>
        <v>42411.712418981479</v>
      </c>
      <c r="S964">
        <f t="shared" si="107"/>
        <v>2016</v>
      </c>
      <c r="T964">
        <f t="shared" si="108"/>
        <v>2</v>
      </c>
      <c r="U964">
        <f t="shared" si="109"/>
        <v>0</v>
      </c>
      <c r="V964">
        <f t="shared" si="110"/>
        <v>1</v>
      </c>
      <c r="W964">
        <f t="shared" si="111"/>
        <v>0</v>
      </c>
    </row>
    <row r="965" spans="1:23" ht="71.2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8">
        <f t="shared" si="105"/>
        <v>42625.635636574079</v>
      </c>
      <c r="R965" s="18">
        <f t="shared" si="106"/>
        <v>42660.635636574079</v>
      </c>
      <c r="S965">
        <f t="shared" si="107"/>
        <v>2016</v>
      </c>
      <c r="T965">
        <f t="shared" si="108"/>
        <v>9</v>
      </c>
      <c r="U965">
        <f t="shared" si="109"/>
        <v>0</v>
      </c>
      <c r="V965">
        <f t="shared" si="110"/>
        <v>1</v>
      </c>
      <c r="W965">
        <f t="shared" si="111"/>
        <v>0</v>
      </c>
    </row>
    <row r="966" spans="1:23" ht="128.2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8">
        <f t="shared" si="105"/>
        <v>42208.628692129627</v>
      </c>
      <c r="R966" s="18">
        <f t="shared" si="106"/>
        <v>42248.628692129627</v>
      </c>
      <c r="S966">
        <f t="shared" si="107"/>
        <v>2015</v>
      </c>
      <c r="T966">
        <f t="shared" si="108"/>
        <v>12</v>
      </c>
      <c r="U966">
        <f t="shared" si="109"/>
        <v>0</v>
      </c>
      <c r="V966">
        <f t="shared" si="110"/>
        <v>1</v>
      </c>
      <c r="W966">
        <f t="shared" si="111"/>
        <v>0</v>
      </c>
    </row>
    <row r="967" spans="1:23" ht="128.2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8">
        <f t="shared" si="105"/>
        <v>42637.016736111109</v>
      </c>
      <c r="R967" s="18">
        <f t="shared" si="106"/>
        <v>42669.165972222225</v>
      </c>
      <c r="S967">
        <f t="shared" si="107"/>
        <v>2016</v>
      </c>
      <c r="T967">
        <f t="shared" si="108"/>
        <v>7</v>
      </c>
      <c r="U967">
        <f t="shared" si="109"/>
        <v>0</v>
      </c>
      <c r="V967">
        <f t="shared" si="110"/>
        <v>1</v>
      </c>
      <c r="W967">
        <f t="shared" si="111"/>
        <v>0</v>
      </c>
    </row>
    <row r="968" spans="1:23" ht="99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8">
        <f t="shared" si="105"/>
        <v>42619.635787037041</v>
      </c>
      <c r="R968" s="18">
        <f t="shared" si="106"/>
        <v>42649.635787037041</v>
      </c>
      <c r="S968">
        <f t="shared" si="107"/>
        <v>2016</v>
      </c>
      <c r="T968">
        <f t="shared" si="108"/>
        <v>4</v>
      </c>
      <c r="U968">
        <f t="shared" si="109"/>
        <v>0</v>
      </c>
      <c r="V968">
        <f t="shared" si="110"/>
        <v>1</v>
      </c>
      <c r="W968">
        <f t="shared" si="111"/>
        <v>0</v>
      </c>
    </row>
    <row r="969" spans="1:23" ht="99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8">
        <f t="shared" si="105"/>
        <v>42422.254328703704</v>
      </c>
      <c r="R969" s="18">
        <f t="shared" si="106"/>
        <v>42482.21266203704</v>
      </c>
      <c r="S969">
        <f t="shared" si="107"/>
        <v>2016</v>
      </c>
      <c r="T969">
        <f t="shared" si="108"/>
        <v>6</v>
      </c>
      <c r="U969">
        <f t="shared" si="109"/>
        <v>0</v>
      </c>
      <c r="V969">
        <f t="shared" si="110"/>
        <v>1</v>
      </c>
      <c r="W969">
        <f t="shared" si="111"/>
        <v>0</v>
      </c>
    </row>
    <row r="970" spans="1:23" ht="114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8">
        <f t="shared" si="105"/>
        <v>41836.847615740742</v>
      </c>
      <c r="R970" s="18">
        <f t="shared" si="106"/>
        <v>41866.847615740742</v>
      </c>
      <c r="S970">
        <f t="shared" si="107"/>
        <v>2014</v>
      </c>
      <c r="T970">
        <f t="shared" si="108"/>
        <v>3</v>
      </c>
      <c r="U970">
        <f t="shared" si="109"/>
        <v>0</v>
      </c>
      <c r="V970">
        <f t="shared" si="110"/>
        <v>1</v>
      </c>
      <c r="W970">
        <f t="shared" si="111"/>
        <v>0</v>
      </c>
    </row>
    <row r="971" spans="1:23" ht="57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8">
        <f t="shared" si="105"/>
        <v>42742.30332175926</v>
      </c>
      <c r="R971" s="18">
        <f t="shared" si="106"/>
        <v>42775.30332175926</v>
      </c>
      <c r="S971">
        <f t="shared" si="107"/>
        <v>2017</v>
      </c>
      <c r="T971">
        <f t="shared" si="108"/>
        <v>8</v>
      </c>
      <c r="U971">
        <f t="shared" si="109"/>
        <v>0</v>
      </c>
      <c r="V971">
        <f t="shared" si="110"/>
        <v>1</v>
      </c>
      <c r="W971">
        <f t="shared" si="111"/>
        <v>0</v>
      </c>
    </row>
    <row r="972" spans="1:23" ht="128.2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8">
        <f t="shared" si="105"/>
        <v>42721.220520833333</v>
      </c>
      <c r="R972" s="18">
        <f t="shared" si="106"/>
        <v>42758.207638888889</v>
      </c>
      <c r="S972">
        <f t="shared" si="107"/>
        <v>2016</v>
      </c>
      <c r="T972">
        <f t="shared" si="108"/>
        <v>3</v>
      </c>
      <c r="U972">
        <f t="shared" si="109"/>
        <v>0</v>
      </c>
      <c r="V972">
        <f t="shared" si="110"/>
        <v>1</v>
      </c>
      <c r="W972">
        <f t="shared" si="111"/>
        <v>0</v>
      </c>
    </row>
    <row r="973" spans="1:23" ht="114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8">
        <f t="shared" si="105"/>
        <v>42111.709027777775</v>
      </c>
      <c r="R973" s="18">
        <f t="shared" si="106"/>
        <v>42156.709027777775</v>
      </c>
      <c r="S973">
        <f t="shared" si="107"/>
        <v>2015</v>
      </c>
      <c r="T973">
        <f t="shared" si="108"/>
        <v>12</v>
      </c>
      <c r="U973">
        <f t="shared" si="109"/>
        <v>0</v>
      </c>
      <c r="V973">
        <f t="shared" si="110"/>
        <v>1</v>
      </c>
      <c r="W973">
        <f t="shared" si="111"/>
        <v>0</v>
      </c>
    </row>
    <row r="974" spans="1:23" ht="114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8">
        <f t="shared" si="105"/>
        <v>41856.865717592591</v>
      </c>
      <c r="R974" s="18">
        <f t="shared" si="106"/>
        <v>41886.290972222225</v>
      </c>
      <c r="S974">
        <f t="shared" si="107"/>
        <v>2014</v>
      </c>
      <c r="T974">
        <f t="shared" si="108"/>
        <v>6</v>
      </c>
      <c r="U974">
        <f t="shared" si="109"/>
        <v>0</v>
      </c>
      <c r="V974">
        <f t="shared" si="110"/>
        <v>1</v>
      </c>
      <c r="W974">
        <f t="shared" si="111"/>
        <v>0</v>
      </c>
    </row>
    <row r="975" spans="1:23" ht="128.2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8">
        <f t="shared" si="105"/>
        <v>42257.014965277776</v>
      </c>
      <c r="R975" s="18">
        <f t="shared" si="106"/>
        <v>42317.056631944448</v>
      </c>
      <c r="S975">
        <f t="shared" si="107"/>
        <v>2015</v>
      </c>
      <c r="T975">
        <f t="shared" si="108"/>
        <v>6</v>
      </c>
      <c r="U975">
        <f t="shared" si="109"/>
        <v>0</v>
      </c>
      <c r="V975">
        <f t="shared" si="110"/>
        <v>1</v>
      </c>
      <c r="W975">
        <f t="shared" si="111"/>
        <v>0</v>
      </c>
    </row>
    <row r="976" spans="1:23" ht="114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8">
        <f t="shared" si="105"/>
        <v>42424.749490740738</v>
      </c>
      <c r="R976" s="18">
        <f t="shared" si="106"/>
        <v>42454.707824074074</v>
      </c>
      <c r="S976">
        <f t="shared" si="107"/>
        <v>2016</v>
      </c>
      <c r="T976">
        <f t="shared" si="108"/>
        <v>12</v>
      </c>
      <c r="U976">
        <f t="shared" si="109"/>
        <v>0</v>
      </c>
      <c r="V976">
        <f t="shared" si="110"/>
        <v>1</v>
      </c>
      <c r="W976">
        <f t="shared" si="111"/>
        <v>0</v>
      </c>
    </row>
    <row r="977" spans="1:23" ht="128.2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8">
        <f t="shared" si="105"/>
        <v>42489.696585648147</v>
      </c>
      <c r="R977" s="18">
        <f t="shared" si="106"/>
        <v>42549.696585648147</v>
      </c>
      <c r="S977">
        <f t="shared" si="107"/>
        <v>2016</v>
      </c>
      <c r="T977">
        <f t="shared" si="108"/>
        <v>12</v>
      </c>
      <c r="U977">
        <f t="shared" si="109"/>
        <v>0</v>
      </c>
      <c r="V977">
        <f t="shared" si="110"/>
        <v>1</v>
      </c>
      <c r="W977">
        <f t="shared" si="111"/>
        <v>0</v>
      </c>
    </row>
    <row r="978" spans="1:23" ht="114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8">
        <f t="shared" si="105"/>
        <v>42185.058993055558</v>
      </c>
      <c r="R978" s="18">
        <f t="shared" si="106"/>
        <v>42230.058993055558</v>
      </c>
      <c r="S978">
        <f t="shared" si="107"/>
        <v>2015</v>
      </c>
      <c r="T978">
        <f t="shared" si="108"/>
        <v>12</v>
      </c>
      <c r="U978">
        <f t="shared" si="109"/>
        <v>0</v>
      </c>
      <c r="V978">
        <f t="shared" si="110"/>
        <v>1</v>
      </c>
      <c r="W978">
        <f t="shared" si="111"/>
        <v>0</v>
      </c>
    </row>
    <row r="979" spans="1:23" ht="128.2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8">
        <f t="shared" si="105"/>
        <v>42391.942094907412</v>
      </c>
      <c r="R979" s="18">
        <f t="shared" si="106"/>
        <v>42421.942094907412</v>
      </c>
      <c r="S979">
        <f t="shared" si="107"/>
        <v>2016</v>
      </c>
      <c r="T979">
        <f t="shared" si="108"/>
        <v>2</v>
      </c>
      <c r="U979">
        <f t="shared" si="109"/>
        <v>0</v>
      </c>
      <c r="V979">
        <f t="shared" si="110"/>
        <v>1</v>
      </c>
      <c r="W979">
        <f t="shared" si="111"/>
        <v>0</v>
      </c>
    </row>
    <row r="980" spans="1:23" ht="114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8">
        <f t="shared" si="105"/>
        <v>42395.309039351851</v>
      </c>
      <c r="R980" s="18">
        <f t="shared" si="106"/>
        <v>42425.309039351851</v>
      </c>
      <c r="S980">
        <f t="shared" si="107"/>
        <v>2016</v>
      </c>
      <c r="T980">
        <f t="shared" si="108"/>
        <v>12</v>
      </c>
      <c r="U980">
        <f t="shared" si="109"/>
        <v>0</v>
      </c>
      <c r="V980">
        <f t="shared" si="110"/>
        <v>1</v>
      </c>
      <c r="W980">
        <f t="shared" si="111"/>
        <v>0</v>
      </c>
    </row>
    <row r="981" spans="1:23" ht="128.2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8">
        <f t="shared" si="105"/>
        <v>42506.416990740734</v>
      </c>
      <c r="R981" s="18">
        <f t="shared" si="106"/>
        <v>42541.790972222225</v>
      </c>
      <c r="S981">
        <f t="shared" si="107"/>
        <v>2016</v>
      </c>
      <c r="T981">
        <f t="shared" si="108"/>
        <v>9</v>
      </c>
      <c r="U981">
        <f t="shared" si="109"/>
        <v>0</v>
      </c>
      <c r="V981">
        <f t="shared" si="110"/>
        <v>1</v>
      </c>
      <c r="W981">
        <f t="shared" si="111"/>
        <v>0</v>
      </c>
    </row>
    <row r="982" spans="1:23" ht="128.2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8">
        <f t="shared" si="105"/>
        <v>41928.904189814813</v>
      </c>
      <c r="R982" s="18">
        <f t="shared" si="106"/>
        <v>41973.945856481485</v>
      </c>
      <c r="S982">
        <f t="shared" si="107"/>
        <v>2014</v>
      </c>
      <c r="T982">
        <f t="shared" si="108"/>
        <v>4</v>
      </c>
      <c r="U982">
        <f t="shared" si="109"/>
        <v>0</v>
      </c>
      <c r="V982">
        <f t="shared" si="110"/>
        <v>1</v>
      </c>
      <c r="W982">
        <f t="shared" si="111"/>
        <v>0</v>
      </c>
    </row>
    <row r="983" spans="1:23" ht="142.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8">
        <f t="shared" si="105"/>
        <v>41830.947013888886</v>
      </c>
      <c r="R983" s="18">
        <f t="shared" si="106"/>
        <v>41860.947013888886</v>
      </c>
      <c r="S983">
        <f t="shared" si="107"/>
        <v>2014</v>
      </c>
      <c r="T983">
        <f t="shared" si="108"/>
        <v>12</v>
      </c>
      <c r="U983">
        <f t="shared" si="109"/>
        <v>0</v>
      </c>
      <c r="V983">
        <f t="shared" si="110"/>
        <v>1</v>
      </c>
      <c r="W983">
        <f t="shared" si="111"/>
        <v>0</v>
      </c>
    </row>
    <row r="984" spans="1:23" ht="71.2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8">
        <f t="shared" si="105"/>
        <v>42615.753310185188</v>
      </c>
      <c r="R984" s="18">
        <f t="shared" si="106"/>
        <v>42645.753310185188</v>
      </c>
      <c r="S984">
        <f t="shared" si="107"/>
        <v>2016</v>
      </c>
      <c r="T984">
        <f t="shared" si="108"/>
        <v>5</v>
      </c>
      <c r="U984">
        <f t="shared" si="109"/>
        <v>0</v>
      </c>
      <c r="V984">
        <f t="shared" si="110"/>
        <v>1</v>
      </c>
      <c r="W984">
        <f t="shared" si="111"/>
        <v>0</v>
      </c>
    </row>
    <row r="985" spans="1:23" ht="142.5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8">
        <f t="shared" si="105"/>
        <v>42574.667650462965</v>
      </c>
      <c r="R985" s="18">
        <f t="shared" si="106"/>
        <v>42605.870833333334</v>
      </c>
      <c r="S985">
        <f t="shared" si="107"/>
        <v>2016</v>
      </c>
      <c r="T985">
        <f t="shared" si="108"/>
        <v>12</v>
      </c>
      <c r="U985">
        <f t="shared" si="109"/>
        <v>0</v>
      </c>
      <c r="V985">
        <f t="shared" si="110"/>
        <v>1</v>
      </c>
      <c r="W985">
        <f t="shared" si="111"/>
        <v>0</v>
      </c>
    </row>
    <row r="986" spans="1:23" ht="128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8">
        <f t="shared" si="105"/>
        <v>42061.11583333333</v>
      </c>
      <c r="R986" s="18">
        <f t="shared" si="106"/>
        <v>42091.074166666665</v>
      </c>
      <c r="S986">
        <f t="shared" si="107"/>
        <v>2015</v>
      </c>
      <c r="T986">
        <f t="shared" si="108"/>
        <v>4</v>
      </c>
      <c r="U986">
        <f t="shared" si="109"/>
        <v>0</v>
      </c>
      <c r="V986">
        <f t="shared" si="110"/>
        <v>1</v>
      </c>
      <c r="W986">
        <f t="shared" si="111"/>
        <v>0</v>
      </c>
    </row>
    <row r="987" spans="1:23" ht="128.2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8">
        <f t="shared" si="105"/>
        <v>42339.967708333337</v>
      </c>
      <c r="R987" s="18">
        <f t="shared" si="106"/>
        <v>42369.958333333328</v>
      </c>
      <c r="S987">
        <f t="shared" si="107"/>
        <v>2015</v>
      </c>
      <c r="T987">
        <f t="shared" si="108"/>
        <v>8</v>
      </c>
      <c r="U987">
        <f t="shared" si="109"/>
        <v>0</v>
      </c>
      <c r="V987">
        <f t="shared" si="110"/>
        <v>1</v>
      </c>
      <c r="W987">
        <f t="shared" si="111"/>
        <v>0</v>
      </c>
    </row>
    <row r="988" spans="1:23" ht="114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8">
        <f t="shared" si="105"/>
        <v>42324.767361111109</v>
      </c>
      <c r="R988" s="18">
        <f t="shared" si="106"/>
        <v>42379</v>
      </c>
      <c r="S988">
        <f t="shared" si="107"/>
        <v>2015</v>
      </c>
      <c r="T988">
        <f t="shared" si="108"/>
        <v>6</v>
      </c>
      <c r="U988">
        <f t="shared" si="109"/>
        <v>0</v>
      </c>
      <c r="V988">
        <f t="shared" si="110"/>
        <v>1</v>
      </c>
      <c r="W988">
        <f t="shared" si="111"/>
        <v>0</v>
      </c>
    </row>
    <row r="989" spans="1:23" ht="128.2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8">
        <f t="shared" si="105"/>
        <v>41773.294560185182</v>
      </c>
      <c r="R989" s="18">
        <f t="shared" si="106"/>
        <v>41813.294560185182</v>
      </c>
      <c r="S989">
        <f t="shared" si="107"/>
        <v>2014</v>
      </c>
      <c r="T989">
        <f t="shared" si="108"/>
        <v>12</v>
      </c>
      <c r="U989">
        <f t="shared" si="109"/>
        <v>0</v>
      </c>
      <c r="V989">
        <f t="shared" si="110"/>
        <v>1</v>
      </c>
      <c r="W989">
        <f t="shared" si="111"/>
        <v>0</v>
      </c>
    </row>
    <row r="990" spans="1:23" ht="128.25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8">
        <f t="shared" si="105"/>
        <v>42614.356770833328</v>
      </c>
      <c r="R990" s="18">
        <f t="shared" si="106"/>
        <v>42644.356770833328</v>
      </c>
      <c r="S990">
        <f t="shared" si="107"/>
        <v>2016</v>
      </c>
      <c r="T990">
        <f t="shared" si="108"/>
        <v>3</v>
      </c>
      <c r="U990">
        <f t="shared" si="109"/>
        <v>0</v>
      </c>
      <c r="V990">
        <f t="shared" si="110"/>
        <v>1</v>
      </c>
      <c r="W990">
        <f t="shared" si="111"/>
        <v>0</v>
      </c>
    </row>
    <row r="991" spans="1:23" ht="42.75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8">
        <f t="shared" si="105"/>
        <v>42611.933969907404</v>
      </c>
      <c r="R991" s="18">
        <f t="shared" si="106"/>
        <v>42641.933969907404</v>
      </c>
      <c r="S991">
        <f t="shared" si="107"/>
        <v>2016</v>
      </c>
      <c r="T991">
        <f t="shared" si="108"/>
        <v>4</v>
      </c>
      <c r="U991">
        <f t="shared" si="109"/>
        <v>0</v>
      </c>
      <c r="V991">
        <f t="shared" si="110"/>
        <v>1</v>
      </c>
      <c r="W991">
        <f t="shared" si="111"/>
        <v>0</v>
      </c>
    </row>
    <row r="992" spans="1:23" ht="114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8">
        <f t="shared" si="105"/>
        <v>41855.784305555557</v>
      </c>
      <c r="R992" s="18">
        <f t="shared" si="106"/>
        <v>41885.784305555557</v>
      </c>
      <c r="S992">
        <f t="shared" si="107"/>
        <v>2014</v>
      </c>
      <c r="T992">
        <f t="shared" si="108"/>
        <v>7</v>
      </c>
      <c r="U992">
        <f t="shared" si="109"/>
        <v>0</v>
      </c>
      <c r="V992">
        <f t="shared" si="110"/>
        <v>1</v>
      </c>
      <c r="W992">
        <f t="shared" si="111"/>
        <v>0</v>
      </c>
    </row>
    <row r="993" spans="1:23" ht="142.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8">
        <f t="shared" si="105"/>
        <v>42538.75680555556</v>
      </c>
      <c r="R993" s="18">
        <f t="shared" si="106"/>
        <v>42563.785416666666</v>
      </c>
      <c r="S993">
        <f t="shared" si="107"/>
        <v>2016</v>
      </c>
      <c r="T993">
        <f t="shared" si="108"/>
        <v>3</v>
      </c>
      <c r="U993">
        <f t="shared" si="109"/>
        <v>0</v>
      </c>
      <c r="V993">
        <f t="shared" si="110"/>
        <v>1</v>
      </c>
      <c r="W993">
        <f t="shared" si="111"/>
        <v>0</v>
      </c>
    </row>
    <row r="994" spans="1:23" ht="99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8">
        <f t="shared" si="105"/>
        <v>42437.924988425926</v>
      </c>
      <c r="R994" s="18">
        <f t="shared" si="106"/>
        <v>42497.883321759262</v>
      </c>
      <c r="S994">
        <f t="shared" si="107"/>
        <v>2016</v>
      </c>
      <c r="T994">
        <f t="shared" si="108"/>
        <v>12</v>
      </c>
      <c r="U994">
        <f t="shared" si="109"/>
        <v>0</v>
      </c>
      <c r="V994">
        <f t="shared" si="110"/>
        <v>1</v>
      </c>
      <c r="W994">
        <f t="shared" si="111"/>
        <v>0</v>
      </c>
    </row>
    <row r="995" spans="1:23" ht="114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8">
        <f t="shared" si="105"/>
        <v>42652.964907407411</v>
      </c>
      <c r="R995" s="18">
        <f t="shared" si="106"/>
        <v>42686.208333333328</v>
      </c>
      <c r="S995">
        <f t="shared" si="107"/>
        <v>2016</v>
      </c>
      <c r="T995">
        <f t="shared" si="108"/>
        <v>12</v>
      </c>
      <c r="U995">
        <f t="shared" si="109"/>
        <v>0</v>
      </c>
      <c r="V995">
        <f t="shared" si="110"/>
        <v>1</v>
      </c>
      <c r="W995">
        <f t="shared" si="111"/>
        <v>0</v>
      </c>
    </row>
    <row r="996" spans="1:23" ht="142.5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8">
        <f t="shared" si="105"/>
        <v>41921.263078703705</v>
      </c>
      <c r="R996" s="18">
        <f t="shared" si="106"/>
        <v>41973.957638888889</v>
      </c>
      <c r="S996">
        <f t="shared" si="107"/>
        <v>2014</v>
      </c>
      <c r="T996">
        <f t="shared" si="108"/>
        <v>12</v>
      </c>
      <c r="U996">
        <f t="shared" si="109"/>
        <v>0</v>
      </c>
      <c r="V996">
        <f t="shared" si="110"/>
        <v>1</v>
      </c>
      <c r="W996">
        <f t="shared" si="111"/>
        <v>0</v>
      </c>
    </row>
    <row r="997" spans="1:23" ht="114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8">
        <f t="shared" si="105"/>
        <v>41947.940740740742</v>
      </c>
      <c r="R997" s="18">
        <f t="shared" si="106"/>
        <v>41972.666666666672</v>
      </c>
      <c r="S997">
        <f t="shared" si="107"/>
        <v>2014</v>
      </c>
      <c r="T997">
        <f t="shared" si="108"/>
        <v>4</v>
      </c>
      <c r="U997">
        <f t="shared" si="109"/>
        <v>0</v>
      </c>
      <c r="V997">
        <f t="shared" si="110"/>
        <v>1</v>
      </c>
      <c r="W997">
        <f t="shared" si="111"/>
        <v>0</v>
      </c>
    </row>
    <row r="998" spans="1:23" ht="99.7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8">
        <f t="shared" si="105"/>
        <v>41817.866435185184</v>
      </c>
      <c r="R998" s="18">
        <f t="shared" si="106"/>
        <v>41847.643750000003</v>
      </c>
      <c r="S998">
        <f t="shared" si="107"/>
        <v>2014</v>
      </c>
      <c r="T998">
        <f t="shared" si="108"/>
        <v>2</v>
      </c>
      <c r="U998">
        <f t="shared" si="109"/>
        <v>0</v>
      </c>
      <c r="V998">
        <f t="shared" si="110"/>
        <v>1</v>
      </c>
      <c r="W998">
        <f t="shared" si="111"/>
        <v>0</v>
      </c>
    </row>
    <row r="999" spans="1:23" ht="71.2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8">
        <f t="shared" si="105"/>
        <v>41941.10297453704</v>
      </c>
      <c r="R999" s="18">
        <f t="shared" si="106"/>
        <v>41971.144641203704</v>
      </c>
      <c r="S999">
        <f t="shared" si="107"/>
        <v>2014</v>
      </c>
      <c r="T999">
        <f t="shared" si="108"/>
        <v>3</v>
      </c>
      <c r="U999">
        <f t="shared" si="109"/>
        <v>0</v>
      </c>
      <c r="V999">
        <f t="shared" si="110"/>
        <v>1</v>
      </c>
      <c r="W999">
        <f t="shared" si="111"/>
        <v>0</v>
      </c>
    </row>
    <row r="1000" spans="1:23" ht="99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8">
        <f t="shared" si="105"/>
        <v>42282.168993055559</v>
      </c>
      <c r="R1000" s="18">
        <f t="shared" si="106"/>
        <v>42327.210659722223</v>
      </c>
      <c r="S1000">
        <f t="shared" si="107"/>
        <v>2015</v>
      </c>
      <c r="T1000">
        <f t="shared" si="108"/>
        <v>12</v>
      </c>
      <c r="U1000">
        <f t="shared" si="109"/>
        <v>0</v>
      </c>
      <c r="V1000">
        <f t="shared" si="110"/>
        <v>1</v>
      </c>
      <c r="W1000">
        <f t="shared" si="111"/>
        <v>0</v>
      </c>
    </row>
    <row r="1001" spans="1:23" ht="99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8">
        <f t="shared" si="105"/>
        <v>41926.29965277778</v>
      </c>
      <c r="R1001" s="18">
        <f t="shared" si="106"/>
        <v>41956.334722222222</v>
      </c>
      <c r="S1001">
        <f t="shared" si="107"/>
        <v>2014</v>
      </c>
      <c r="T1001">
        <f t="shared" si="108"/>
        <v>12</v>
      </c>
      <c r="U1001">
        <f t="shared" si="109"/>
        <v>0</v>
      </c>
      <c r="V1001">
        <f t="shared" si="110"/>
        <v>1</v>
      </c>
      <c r="W1001">
        <f t="shared" si="111"/>
        <v>0</v>
      </c>
    </row>
    <row r="1002" spans="1:23" ht="128.2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8">
        <f t="shared" si="105"/>
        <v>42749.059722222228</v>
      </c>
      <c r="R1002" s="18">
        <f t="shared" si="106"/>
        <v>42809.018055555556</v>
      </c>
      <c r="S1002">
        <f t="shared" si="107"/>
        <v>2017</v>
      </c>
      <c r="T1002">
        <f t="shared" si="108"/>
        <v>12</v>
      </c>
      <c r="U1002">
        <f t="shared" si="109"/>
        <v>0</v>
      </c>
      <c r="V1002">
        <f t="shared" si="110"/>
        <v>0</v>
      </c>
      <c r="W1002">
        <f t="shared" si="111"/>
        <v>0</v>
      </c>
    </row>
    <row r="1003" spans="1:23" ht="128.2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8">
        <f t="shared" si="105"/>
        <v>42720.720057870371</v>
      </c>
      <c r="R1003" s="18">
        <f t="shared" si="106"/>
        <v>42765.720057870371</v>
      </c>
      <c r="S1003">
        <f t="shared" si="107"/>
        <v>2016</v>
      </c>
      <c r="T1003">
        <f t="shared" si="108"/>
        <v>3</v>
      </c>
      <c r="U1003">
        <f t="shared" si="109"/>
        <v>0</v>
      </c>
      <c r="V1003">
        <f t="shared" si="110"/>
        <v>0</v>
      </c>
      <c r="W1003">
        <f t="shared" si="111"/>
        <v>0</v>
      </c>
    </row>
    <row r="1004" spans="1:23" ht="114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8">
        <f t="shared" si="105"/>
        <v>42325.684189814812</v>
      </c>
      <c r="R1004" s="18">
        <f t="shared" si="106"/>
        <v>42355.249305555553</v>
      </c>
      <c r="S1004">
        <f t="shared" si="107"/>
        <v>2015</v>
      </c>
      <c r="T1004">
        <f t="shared" si="108"/>
        <v>3</v>
      </c>
      <c r="U1004">
        <f t="shared" si="109"/>
        <v>0</v>
      </c>
      <c r="V1004">
        <f t="shared" si="110"/>
        <v>0</v>
      </c>
      <c r="W1004">
        <f t="shared" si="111"/>
        <v>0</v>
      </c>
    </row>
    <row r="1005" spans="1:23" ht="99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8">
        <f t="shared" si="105"/>
        <v>42780.709039351852</v>
      </c>
      <c r="R1005" s="18">
        <f t="shared" si="106"/>
        <v>42810.667372685188</v>
      </c>
      <c r="S1005">
        <f t="shared" si="107"/>
        <v>2017</v>
      </c>
      <c r="T1005">
        <f t="shared" si="108"/>
        <v>6</v>
      </c>
      <c r="U1005">
        <f t="shared" si="109"/>
        <v>0</v>
      </c>
      <c r="V1005">
        <f t="shared" si="110"/>
        <v>0</v>
      </c>
      <c r="W1005">
        <f t="shared" si="111"/>
        <v>0</v>
      </c>
    </row>
    <row r="1006" spans="1:23" ht="85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8">
        <f t="shared" si="105"/>
        <v>42388.708645833336</v>
      </c>
      <c r="R1006" s="18">
        <f t="shared" si="106"/>
        <v>42418.708645833336</v>
      </c>
      <c r="S1006">
        <f t="shared" si="107"/>
        <v>2016</v>
      </c>
      <c r="T1006">
        <f t="shared" si="108"/>
        <v>7</v>
      </c>
      <c r="U1006">
        <f t="shared" si="109"/>
        <v>0</v>
      </c>
      <c r="V1006">
        <f t="shared" si="110"/>
        <v>0</v>
      </c>
      <c r="W1006">
        <f t="shared" si="111"/>
        <v>0</v>
      </c>
    </row>
    <row r="1007" spans="1:23" ht="85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8">
        <f t="shared" si="105"/>
        <v>42276.624803240738</v>
      </c>
      <c r="R1007" s="18">
        <f t="shared" si="106"/>
        <v>42307.624803240746</v>
      </c>
      <c r="S1007">
        <f t="shared" si="107"/>
        <v>2015</v>
      </c>
      <c r="T1007">
        <f t="shared" si="108"/>
        <v>12</v>
      </c>
      <c r="U1007">
        <f t="shared" si="109"/>
        <v>0</v>
      </c>
      <c r="V1007">
        <f t="shared" si="110"/>
        <v>0</v>
      </c>
      <c r="W1007">
        <f t="shared" si="111"/>
        <v>0</v>
      </c>
    </row>
    <row r="1008" spans="1:23" ht="114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8">
        <f t="shared" si="105"/>
        <v>41977.040185185186</v>
      </c>
      <c r="R1008" s="18">
        <f t="shared" si="106"/>
        <v>41985.299305555556</v>
      </c>
      <c r="S1008">
        <f t="shared" si="107"/>
        <v>2014</v>
      </c>
      <c r="T1008">
        <f t="shared" si="108"/>
        <v>2</v>
      </c>
      <c r="U1008">
        <f t="shared" si="109"/>
        <v>0</v>
      </c>
      <c r="V1008">
        <f t="shared" si="110"/>
        <v>0</v>
      </c>
      <c r="W1008">
        <f t="shared" si="111"/>
        <v>0</v>
      </c>
    </row>
    <row r="1009" spans="1:23" ht="114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8">
        <f t="shared" si="105"/>
        <v>42676.583599537036</v>
      </c>
      <c r="R1009" s="18">
        <f t="shared" si="106"/>
        <v>42718.6252662037</v>
      </c>
      <c r="S1009">
        <f t="shared" si="107"/>
        <v>2016</v>
      </c>
      <c r="T1009">
        <f t="shared" si="108"/>
        <v>8</v>
      </c>
      <c r="U1009">
        <f t="shared" si="109"/>
        <v>0</v>
      </c>
      <c r="V1009">
        <f t="shared" si="110"/>
        <v>0</v>
      </c>
      <c r="W1009">
        <f t="shared" si="111"/>
        <v>0</v>
      </c>
    </row>
    <row r="1010" spans="1:23" ht="128.2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8">
        <f t="shared" si="105"/>
        <v>42702.809201388889</v>
      </c>
      <c r="R1010" s="18">
        <f t="shared" si="106"/>
        <v>42732.809201388889</v>
      </c>
      <c r="S1010">
        <f t="shared" si="107"/>
        <v>2016</v>
      </c>
      <c r="T1010">
        <f t="shared" si="108"/>
        <v>12</v>
      </c>
      <c r="U1010">
        <f t="shared" si="109"/>
        <v>0</v>
      </c>
      <c r="V1010">
        <f t="shared" si="110"/>
        <v>0</v>
      </c>
      <c r="W1010">
        <f t="shared" si="111"/>
        <v>0</v>
      </c>
    </row>
    <row r="1011" spans="1:23" ht="128.2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8">
        <f t="shared" si="105"/>
        <v>42510.604699074072</v>
      </c>
      <c r="R1011" s="18">
        <f t="shared" si="106"/>
        <v>42540.604699074072</v>
      </c>
      <c r="S1011">
        <f t="shared" si="107"/>
        <v>2016</v>
      </c>
      <c r="T1011">
        <f t="shared" si="108"/>
        <v>12</v>
      </c>
      <c r="U1011">
        <f t="shared" si="109"/>
        <v>0</v>
      </c>
      <c r="V1011">
        <f t="shared" si="110"/>
        <v>0</v>
      </c>
      <c r="W1011">
        <f t="shared" si="111"/>
        <v>0</v>
      </c>
    </row>
    <row r="1012" spans="1:23" ht="128.2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8">
        <f t="shared" si="105"/>
        <v>42561.829421296294</v>
      </c>
      <c r="R1012" s="18">
        <f t="shared" si="106"/>
        <v>42618.124305555553</v>
      </c>
      <c r="S1012">
        <f t="shared" si="107"/>
        <v>2016</v>
      </c>
      <c r="T1012">
        <f t="shared" si="108"/>
        <v>12</v>
      </c>
      <c r="U1012">
        <f t="shared" si="109"/>
        <v>0</v>
      </c>
      <c r="V1012">
        <f t="shared" si="110"/>
        <v>0</v>
      </c>
      <c r="W1012">
        <f t="shared" si="111"/>
        <v>0</v>
      </c>
    </row>
    <row r="1013" spans="1:23" ht="114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8">
        <f t="shared" si="105"/>
        <v>41946.898090277777</v>
      </c>
      <c r="R1013" s="18">
        <f t="shared" si="106"/>
        <v>41991.898090277777</v>
      </c>
      <c r="S1013">
        <f t="shared" si="107"/>
        <v>2014</v>
      </c>
      <c r="T1013">
        <f t="shared" si="108"/>
        <v>6</v>
      </c>
      <c r="U1013">
        <f t="shared" si="109"/>
        <v>0</v>
      </c>
      <c r="V1013">
        <f t="shared" si="110"/>
        <v>0</v>
      </c>
      <c r="W1013">
        <f t="shared" si="111"/>
        <v>0</v>
      </c>
    </row>
    <row r="1014" spans="1:23" ht="142.5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8">
        <f t="shared" si="105"/>
        <v>42714.440416666665</v>
      </c>
      <c r="R1014" s="18">
        <f t="shared" si="106"/>
        <v>42759.440416666665</v>
      </c>
      <c r="S1014">
        <f t="shared" si="107"/>
        <v>2016</v>
      </c>
      <c r="T1014">
        <f t="shared" si="108"/>
        <v>3</v>
      </c>
      <c r="U1014">
        <f t="shared" si="109"/>
        <v>0</v>
      </c>
      <c r="V1014">
        <f t="shared" si="110"/>
        <v>0</v>
      </c>
      <c r="W1014">
        <f t="shared" si="111"/>
        <v>0</v>
      </c>
    </row>
    <row r="1015" spans="1:23" ht="114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8">
        <f t="shared" si="105"/>
        <v>42339.833981481483</v>
      </c>
      <c r="R1015" s="18">
        <f t="shared" si="106"/>
        <v>42367.833333333328</v>
      </c>
      <c r="S1015">
        <f t="shared" si="107"/>
        <v>2015</v>
      </c>
      <c r="T1015">
        <f t="shared" si="108"/>
        <v>7</v>
      </c>
      <c r="U1015">
        <f t="shared" si="109"/>
        <v>0</v>
      </c>
      <c r="V1015">
        <f t="shared" si="110"/>
        <v>0</v>
      </c>
      <c r="W1015">
        <f t="shared" si="111"/>
        <v>0</v>
      </c>
    </row>
    <row r="1016" spans="1:23" ht="71.2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8">
        <f t="shared" si="105"/>
        <v>41955.002488425926</v>
      </c>
      <c r="R1016" s="18">
        <f t="shared" si="106"/>
        <v>42005.002488425926</v>
      </c>
      <c r="S1016">
        <f t="shared" si="107"/>
        <v>2014</v>
      </c>
      <c r="T1016">
        <f t="shared" si="108"/>
        <v>4</v>
      </c>
      <c r="U1016">
        <f t="shared" si="109"/>
        <v>0</v>
      </c>
      <c r="V1016">
        <f t="shared" si="110"/>
        <v>0</v>
      </c>
      <c r="W1016">
        <f t="shared" si="111"/>
        <v>0</v>
      </c>
    </row>
    <row r="1017" spans="1:23" ht="85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8">
        <f t="shared" si="105"/>
        <v>42303.878414351857</v>
      </c>
      <c r="R1017" s="18">
        <f t="shared" si="106"/>
        <v>42333.920081018514</v>
      </c>
      <c r="S1017">
        <f t="shared" si="107"/>
        <v>2015</v>
      </c>
      <c r="T1017">
        <f t="shared" si="108"/>
        <v>3</v>
      </c>
      <c r="U1017">
        <f t="shared" si="109"/>
        <v>0</v>
      </c>
      <c r="V1017">
        <f t="shared" si="110"/>
        <v>0</v>
      </c>
      <c r="W1017">
        <f t="shared" si="111"/>
        <v>0</v>
      </c>
    </row>
    <row r="1018" spans="1:23" ht="99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8">
        <f t="shared" si="105"/>
        <v>42422.107129629629</v>
      </c>
      <c r="R1018" s="18">
        <f t="shared" si="106"/>
        <v>42467.065462962964</v>
      </c>
      <c r="S1018">
        <f t="shared" si="107"/>
        <v>2016</v>
      </c>
      <c r="T1018">
        <f t="shared" si="108"/>
        <v>12</v>
      </c>
      <c r="U1018">
        <f t="shared" si="109"/>
        <v>0</v>
      </c>
      <c r="V1018">
        <f t="shared" si="110"/>
        <v>0</v>
      </c>
      <c r="W1018">
        <f t="shared" si="111"/>
        <v>0</v>
      </c>
    </row>
    <row r="1019" spans="1:23" ht="128.2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8">
        <f t="shared" si="105"/>
        <v>42289.675173611111</v>
      </c>
      <c r="R1019" s="18">
        <f t="shared" si="106"/>
        <v>42329.716840277775</v>
      </c>
      <c r="S1019">
        <f t="shared" si="107"/>
        <v>2015</v>
      </c>
      <c r="T1019">
        <f t="shared" si="108"/>
        <v>12</v>
      </c>
      <c r="U1019">
        <f t="shared" si="109"/>
        <v>0</v>
      </c>
      <c r="V1019">
        <f t="shared" si="110"/>
        <v>0</v>
      </c>
      <c r="W1019">
        <f t="shared" si="111"/>
        <v>0</v>
      </c>
    </row>
    <row r="1020" spans="1:23" ht="99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8">
        <f t="shared" si="105"/>
        <v>42535.492280092592</v>
      </c>
      <c r="R1020" s="18">
        <f t="shared" si="106"/>
        <v>42565.492280092592</v>
      </c>
      <c r="S1020">
        <f t="shared" si="107"/>
        <v>2016</v>
      </c>
      <c r="T1020">
        <f t="shared" si="108"/>
        <v>6</v>
      </c>
      <c r="U1020">
        <f t="shared" si="109"/>
        <v>0</v>
      </c>
      <c r="V1020">
        <f t="shared" si="110"/>
        <v>0</v>
      </c>
      <c r="W1020">
        <f t="shared" si="111"/>
        <v>0</v>
      </c>
    </row>
    <row r="1021" spans="1:23" ht="114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8">
        <f t="shared" si="105"/>
        <v>42009.973946759259</v>
      </c>
      <c r="R1021" s="18">
        <f t="shared" si="106"/>
        <v>42039.973946759259</v>
      </c>
      <c r="S1021">
        <f t="shared" si="107"/>
        <v>2015</v>
      </c>
      <c r="T1021">
        <f t="shared" si="108"/>
        <v>11</v>
      </c>
      <c r="U1021">
        <f t="shared" si="109"/>
        <v>0</v>
      </c>
      <c r="V1021">
        <f t="shared" si="110"/>
        <v>0</v>
      </c>
      <c r="W1021">
        <f t="shared" si="111"/>
        <v>0</v>
      </c>
    </row>
    <row r="1022" spans="1:23" ht="128.2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8">
        <f t="shared" si="105"/>
        <v>42127.069548611107</v>
      </c>
      <c r="R1022" s="18">
        <f t="shared" si="106"/>
        <v>42157.032638888893</v>
      </c>
      <c r="S1022">
        <f t="shared" si="107"/>
        <v>2015</v>
      </c>
      <c r="T1022">
        <f t="shared" si="108"/>
        <v>2</v>
      </c>
      <c r="U1022">
        <f t="shared" si="109"/>
        <v>1</v>
      </c>
      <c r="V1022">
        <f t="shared" si="110"/>
        <v>0</v>
      </c>
      <c r="W1022">
        <f t="shared" si="111"/>
        <v>0</v>
      </c>
    </row>
    <row r="1023" spans="1:23" ht="85.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8">
        <f t="shared" si="105"/>
        <v>42271.251979166671</v>
      </c>
      <c r="R1023" s="18">
        <f t="shared" si="106"/>
        <v>42294.166666666672</v>
      </c>
      <c r="S1023">
        <f t="shared" si="107"/>
        <v>2015</v>
      </c>
      <c r="T1023">
        <f t="shared" si="108"/>
        <v>2</v>
      </c>
      <c r="U1023">
        <f t="shared" si="109"/>
        <v>1</v>
      </c>
      <c r="V1023">
        <f t="shared" si="110"/>
        <v>0</v>
      </c>
      <c r="W1023">
        <f t="shared" si="111"/>
        <v>0</v>
      </c>
    </row>
    <row r="1024" spans="1:23" ht="71.2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8">
        <f t="shared" si="105"/>
        <v>42111.646724537044</v>
      </c>
      <c r="R1024" s="18">
        <f t="shared" si="106"/>
        <v>42141.646724537037</v>
      </c>
      <c r="S1024">
        <f t="shared" si="107"/>
        <v>2015</v>
      </c>
      <c r="T1024">
        <f t="shared" si="108"/>
        <v>2</v>
      </c>
      <c r="U1024">
        <f t="shared" si="109"/>
        <v>1</v>
      </c>
      <c r="V1024">
        <f t="shared" si="110"/>
        <v>0</v>
      </c>
      <c r="W1024">
        <f t="shared" si="111"/>
        <v>0</v>
      </c>
    </row>
    <row r="1025" spans="1:23" ht="114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8">
        <f t="shared" si="105"/>
        <v>42145.919687500005</v>
      </c>
      <c r="R1025" s="18">
        <f t="shared" si="106"/>
        <v>42175.919687500005</v>
      </c>
      <c r="S1025">
        <f t="shared" si="107"/>
        <v>2015</v>
      </c>
      <c r="T1025">
        <f t="shared" si="108"/>
        <v>2</v>
      </c>
      <c r="U1025">
        <f t="shared" si="109"/>
        <v>1</v>
      </c>
      <c r="V1025">
        <f t="shared" si="110"/>
        <v>0</v>
      </c>
      <c r="W1025">
        <f t="shared" si="111"/>
        <v>0</v>
      </c>
    </row>
    <row r="1026" spans="1:23" ht="114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8">
        <f t="shared" si="105"/>
        <v>42370.580590277779</v>
      </c>
      <c r="R1026" s="18">
        <f t="shared" si="106"/>
        <v>42400.580590277779</v>
      </c>
      <c r="S1026">
        <f t="shared" si="107"/>
        <v>2016</v>
      </c>
      <c r="T1026">
        <f t="shared" si="108"/>
        <v>6</v>
      </c>
      <c r="U1026">
        <f t="shared" si="109"/>
        <v>1</v>
      </c>
      <c r="V1026">
        <f t="shared" si="110"/>
        <v>0</v>
      </c>
      <c r="W1026">
        <f t="shared" si="111"/>
        <v>0</v>
      </c>
    </row>
    <row r="1027" spans="1:23" ht="85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8">
        <f t="shared" ref="Q1027:Q1090" si="112">(((J1027/60)/60)/24)+DATE(1970,1,1)</f>
        <v>42049.833761574075</v>
      </c>
      <c r="R1027" s="18">
        <f t="shared" ref="R1027:R1090" si="113">(I1027/86400)+DATE(1970,1,1)</f>
        <v>42079.792094907403</v>
      </c>
      <c r="S1027">
        <f t="shared" ref="S1027:S1090" si="114">YEAR(Q1027)</f>
        <v>2015</v>
      </c>
      <c r="T1027">
        <f t="shared" ref="T1027:T1090" si="115">IF(AND(D1027&gt;0,D1027&lt;1000),1,IF(AND(D1027&gt;=1000,D1027&lt;5000),2,IF(AND(D1027&gt;=5000,D1027&lt;10000),3,IF(AND(D1027&gt;=10000,D1027&lt;15000),4,IF(AND(D1027&gt;=15000,D1027&lt;20000),5,IF(AND(D1027&gt;=20000,D1027&lt;25000),6,IF(AND(D1027&gt;=25000,D1027&lt;30000),7,IF(AND(D1027&gt;=30000,D1027&lt;35000),8,IF(AND(D1027&gt;=35000,D1027&lt;40000),9,IF(AND(D1027&gt;=40000,D1027&lt;45000),10,IF(AND(D1027&gt;=45000,D1027&lt;50000),11,IF(AND(D1027&gt;=50000),12,0))))))))))))</f>
        <v>12</v>
      </c>
      <c r="U1027">
        <f t="shared" ref="U1027:U1090" si="116">COUNTIF(F1027, "SUCCESSFUL")</f>
        <v>1</v>
      </c>
      <c r="V1027">
        <f t="shared" ref="V1027:V1090" si="117">COUNTIF(F1027, "FAILED")</f>
        <v>0</v>
      </c>
      <c r="W1027">
        <f t="shared" ref="W1027:W1090" si="118">COUNTIF(F1027, "CANCELLED")</f>
        <v>0</v>
      </c>
    </row>
    <row r="1028" spans="1:23" ht="142.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8">
        <f t="shared" si="112"/>
        <v>42426.407592592594</v>
      </c>
      <c r="R1028" s="18">
        <f t="shared" si="113"/>
        <v>42460.365925925929</v>
      </c>
      <c r="S1028">
        <f t="shared" si="114"/>
        <v>2016</v>
      </c>
      <c r="T1028">
        <f t="shared" si="115"/>
        <v>3</v>
      </c>
      <c r="U1028">
        <f t="shared" si="116"/>
        <v>1</v>
      </c>
      <c r="V1028">
        <f t="shared" si="117"/>
        <v>0</v>
      </c>
      <c r="W1028">
        <f t="shared" si="118"/>
        <v>0</v>
      </c>
    </row>
    <row r="1029" spans="1:23" ht="128.2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8">
        <f t="shared" si="112"/>
        <v>41905.034108796295</v>
      </c>
      <c r="R1029" s="18">
        <f t="shared" si="113"/>
        <v>41935.034108796295</v>
      </c>
      <c r="S1029">
        <f t="shared" si="114"/>
        <v>2014</v>
      </c>
      <c r="T1029">
        <f t="shared" si="115"/>
        <v>3</v>
      </c>
      <c r="U1029">
        <f t="shared" si="116"/>
        <v>1</v>
      </c>
      <c r="V1029">
        <f t="shared" si="117"/>
        <v>0</v>
      </c>
      <c r="W1029">
        <f t="shared" si="118"/>
        <v>0</v>
      </c>
    </row>
    <row r="1030" spans="1:23" ht="114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8">
        <f t="shared" si="112"/>
        <v>42755.627372685187</v>
      </c>
      <c r="R1030" s="18">
        <f t="shared" si="113"/>
        <v>42800.833333333328</v>
      </c>
      <c r="S1030">
        <f t="shared" si="114"/>
        <v>2017</v>
      </c>
      <c r="T1030">
        <f t="shared" si="115"/>
        <v>4</v>
      </c>
      <c r="U1030">
        <f t="shared" si="116"/>
        <v>1</v>
      </c>
      <c r="V1030">
        <f t="shared" si="117"/>
        <v>0</v>
      </c>
      <c r="W1030">
        <f t="shared" si="118"/>
        <v>0</v>
      </c>
    </row>
    <row r="1031" spans="1:23" ht="85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8">
        <f t="shared" si="112"/>
        <v>42044.711886574078</v>
      </c>
      <c r="R1031" s="18">
        <f t="shared" si="113"/>
        <v>42098.915972222225</v>
      </c>
      <c r="S1031">
        <f t="shared" si="114"/>
        <v>2015</v>
      </c>
      <c r="T1031">
        <f t="shared" si="115"/>
        <v>4</v>
      </c>
      <c r="U1031">
        <f t="shared" si="116"/>
        <v>1</v>
      </c>
      <c r="V1031">
        <f t="shared" si="117"/>
        <v>0</v>
      </c>
      <c r="W1031">
        <f t="shared" si="118"/>
        <v>0</v>
      </c>
    </row>
    <row r="1032" spans="1:23" ht="57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8">
        <f t="shared" si="112"/>
        <v>42611.483206018514</v>
      </c>
      <c r="R1032" s="18">
        <f t="shared" si="113"/>
        <v>42625.483206018514</v>
      </c>
      <c r="S1032">
        <f t="shared" si="114"/>
        <v>2016</v>
      </c>
      <c r="T1032">
        <f t="shared" si="115"/>
        <v>2</v>
      </c>
      <c r="U1032">
        <f t="shared" si="116"/>
        <v>1</v>
      </c>
      <c r="V1032">
        <f t="shared" si="117"/>
        <v>0</v>
      </c>
      <c r="W1032">
        <f t="shared" si="118"/>
        <v>0</v>
      </c>
    </row>
    <row r="1033" spans="1:23" ht="128.2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8">
        <f t="shared" si="112"/>
        <v>42324.764004629629</v>
      </c>
      <c r="R1033" s="18">
        <f t="shared" si="113"/>
        <v>42354.764004629629</v>
      </c>
      <c r="S1033">
        <f t="shared" si="114"/>
        <v>2015</v>
      </c>
      <c r="T1033">
        <f t="shared" si="115"/>
        <v>4</v>
      </c>
      <c r="U1033">
        <f t="shared" si="116"/>
        <v>1</v>
      </c>
      <c r="V1033">
        <f t="shared" si="117"/>
        <v>0</v>
      </c>
      <c r="W1033">
        <f t="shared" si="118"/>
        <v>0</v>
      </c>
    </row>
    <row r="1034" spans="1:23" ht="42.75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8">
        <f t="shared" si="112"/>
        <v>42514.666956018518</v>
      </c>
      <c r="R1034" s="18">
        <f t="shared" si="113"/>
        <v>42544.666956018518</v>
      </c>
      <c r="S1034">
        <f t="shared" si="114"/>
        <v>2016</v>
      </c>
      <c r="T1034">
        <f t="shared" si="115"/>
        <v>3</v>
      </c>
      <c r="U1034">
        <f t="shared" si="116"/>
        <v>1</v>
      </c>
      <c r="V1034">
        <f t="shared" si="117"/>
        <v>0</v>
      </c>
      <c r="W1034">
        <f t="shared" si="118"/>
        <v>0</v>
      </c>
    </row>
    <row r="1035" spans="1:23" ht="128.2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8">
        <f t="shared" si="112"/>
        <v>42688.732407407413</v>
      </c>
      <c r="R1035" s="18">
        <f t="shared" si="113"/>
        <v>42716.732407407406</v>
      </c>
      <c r="S1035">
        <f t="shared" si="114"/>
        <v>2016</v>
      </c>
      <c r="T1035">
        <f t="shared" si="115"/>
        <v>2</v>
      </c>
      <c r="U1035">
        <f t="shared" si="116"/>
        <v>1</v>
      </c>
      <c r="V1035">
        <f t="shared" si="117"/>
        <v>0</v>
      </c>
      <c r="W1035">
        <f t="shared" si="118"/>
        <v>0</v>
      </c>
    </row>
    <row r="1036" spans="1:23" ht="128.2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8">
        <f t="shared" si="112"/>
        <v>42555.166712962964</v>
      </c>
      <c r="R1036" s="18">
        <f t="shared" si="113"/>
        <v>42587.165972222225</v>
      </c>
      <c r="S1036">
        <f t="shared" si="114"/>
        <v>2016</v>
      </c>
      <c r="T1036">
        <f t="shared" si="115"/>
        <v>3</v>
      </c>
      <c r="U1036">
        <f t="shared" si="116"/>
        <v>1</v>
      </c>
      <c r="V1036">
        <f t="shared" si="117"/>
        <v>0</v>
      </c>
      <c r="W1036">
        <f t="shared" si="118"/>
        <v>0</v>
      </c>
    </row>
    <row r="1037" spans="1:23" ht="114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8">
        <f t="shared" si="112"/>
        <v>42016.641435185185</v>
      </c>
      <c r="R1037" s="18">
        <f t="shared" si="113"/>
        <v>42046.641435185185</v>
      </c>
      <c r="S1037">
        <f t="shared" si="114"/>
        <v>2015</v>
      </c>
      <c r="T1037">
        <f t="shared" si="115"/>
        <v>2</v>
      </c>
      <c r="U1037">
        <f t="shared" si="116"/>
        <v>1</v>
      </c>
      <c r="V1037">
        <f t="shared" si="117"/>
        <v>0</v>
      </c>
      <c r="W1037">
        <f t="shared" si="118"/>
        <v>0</v>
      </c>
    </row>
    <row r="1038" spans="1:23" ht="85.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8">
        <f t="shared" si="112"/>
        <v>41249.448958333334</v>
      </c>
      <c r="R1038" s="18">
        <f t="shared" si="113"/>
        <v>41281.333333333336</v>
      </c>
      <c r="S1038">
        <f t="shared" si="114"/>
        <v>2012</v>
      </c>
      <c r="T1038">
        <f t="shared" si="115"/>
        <v>2</v>
      </c>
      <c r="U1038">
        <f t="shared" si="116"/>
        <v>1</v>
      </c>
      <c r="V1038">
        <f t="shared" si="117"/>
        <v>0</v>
      </c>
      <c r="W1038">
        <f t="shared" si="118"/>
        <v>0</v>
      </c>
    </row>
    <row r="1039" spans="1:23" ht="128.2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8">
        <f t="shared" si="112"/>
        <v>42119.822476851856</v>
      </c>
      <c r="R1039" s="18">
        <f t="shared" si="113"/>
        <v>42142.208333333328</v>
      </c>
      <c r="S1039">
        <f t="shared" si="114"/>
        <v>2015</v>
      </c>
      <c r="T1039">
        <f t="shared" si="115"/>
        <v>2</v>
      </c>
      <c r="U1039">
        <f t="shared" si="116"/>
        <v>1</v>
      </c>
      <c r="V1039">
        <f t="shared" si="117"/>
        <v>0</v>
      </c>
      <c r="W1039">
        <f t="shared" si="118"/>
        <v>0</v>
      </c>
    </row>
    <row r="1040" spans="1:23" ht="114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8">
        <f t="shared" si="112"/>
        <v>42418.231747685189</v>
      </c>
      <c r="R1040" s="18">
        <f t="shared" si="113"/>
        <v>42448.190081018518</v>
      </c>
      <c r="S1040">
        <f t="shared" si="114"/>
        <v>2016</v>
      </c>
      <c r="T1040">
        <f t="shared" si="115"/>
        <v>2</v>
      </c>
      <c r="U1040">
        <f t="shared" si="116"/>
        <v>1</v>
      </c>
      <c r="V1040">
        <f t="shared" si="117"/>
        <v>0</v>
      </c>
      <c r="W1040">
        <f t="shared" si="118"/>
        <v>0</v>
      </c>
    </row>
    <row r="1041" spans="1:23" ht="128.2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8">
        <f t="shared" si="112"/>
        <v>42692.109328703707</v>
      </c>
      <c r="R1041" s="18">
        <f t="shared" si="113"/>
        <v>42717.332638888889</v>
      </c>
      <c r="S1041">
        <f t="shared" si="114"/>
        <v>2016</v>
      </c>
      <c r="T1041">
        <f t="shared" si="115"/>
        <v>1</v>
      </c>
      <c r="U1041">
        <f t="shared" si="116"/>
        <v>1</v>
      </c>
      <c r="V1041">
        <f t="shared" si="117"/>
        <v>0</v>
      </c>
      <c r="W1041">
        <f t="shared" si="118"/>
        <v>0</v>
      </c>
    </row>
    <row r="1042" spans="1:23" ht="114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8">
        <f t="shared" si="112"/>
        <v>42579.708437499998</v>
      </c>
      <c r="R1042" s="18">
        <f t="shared" si="113"/>
        <v>42609.708437499998</v>
      </c>
      <c r="S1042">
        <f t="shared" si="114"/>
        <v>2016</v>
      </c>
      <c r="T1042">
        <f t="shared" si="115"/>
        <v>12</v>
      </c>
      <c r="U1042">
        <f t="shared" si="116"/>
        <v>0</v>
      </c>
      <c r="V1042">
        <f t="shared" si="117"/>
        <v>0</v>
      </c>
      <c r="W1042">
        <f t="shared" si="118"/>
        <v>0</v>
      </c>
    </row>
    <row r="1043" spans="1:23" ht="99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8">
        <f t="shared" si="112"/>
        <v>41831.060092592597</v>
      </c>
      <c r="R1043" s="18">
        <f t="shared" si="113"/>
        <v>41851.06009259259</v>
      </c>
      <c r="S1043">
        <f t="shared" si="114"/>
        <v>2014</v>
      </c>
      <c r="T1043">
        <f t="shared" si="115"/>
        <v>1</v>
      </c>
      <c r="U1043">
        <f t="shared" si="116"/>
        <v>0</v>
      </c>
      <c r="V1043">
        <f t="shared" si="117"/>
        <v>0</v>
      </c>
      <c r="W1043">
        <f t="shared" si="118"/>
        <v>0</v>
      </c>
    </row>
    <row r="1044" spans="1:23" ht="114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8">
        <f t="shared" si="112"/>
        <v>41851.696157407408</v>
      </c>
      <c r="R1044" s="18">
        <f t="shared" si="113"/>
        <v>41894.416666666664</v>
      </c>
      <c r="S1044">
        <f t="shared" si="114"/>
        <v>2014</v>
      </c>
      <c r="T1044">
        <f t="shared" si="115"/>
        <v>1</v>
      </c>
      <c r="U1044">
        <f t="shared" si="116"/>
        <v>0</v>
      </c>
      <c r="V1044">
        <f t="shared" si="117"/>
        <v>0</v>
      </c>
      <c r="W1044">
        <f t="shared" si="118"/>
        <v>0</v>
      </c>
    </row>
    <row r="1045" spans="1:23" ht="99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8">
        <f t="shared" si="112"/>
        <v>42114.252951388888</v>
      </c>
      <c r="R1045" s="18">
        <f t="shared" si="113"/>
        <v>42144.252951388888</v>
      </c>
      <c r="S1045">
        <f t="shared" si="114"/>
        <v>2015</v>
      </c>
      <c r="T1045">
        <f t="shared" si="115"/>
        <v>12</v>
      </c>
      <c r="U1045">
        <f t="shared" si="116"/>
        <v>0</v>
      </c>
      <c r="V1045">
        <f t="shared" si="117"/>
        <v>0</v>
      </c>
      <c r="W1045">
        <f t="shared" si="118"/>
        <v>0</v>
      </c>
    </row>
    <row r="1046" spans="1:23" ht="128.2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8">
        <f t="shared" si="112"/>
        <v>42011.925937499997</v>
      </c>
      <c r="R1046" s="18">
        <f t="shared" si="113"/>
        <v>42068.852083333331</v>
      </c>
      <c r="S1046">
        <f t="shared" si="114"/>
        <v>2015</v>
      </c>
      <c r="T1046">
        <f t="shared" si="115"/>
        <v>3</v>
      </c>
      <c r="U1046">
        <f t="shared" si="116"/>
        <v>0</v>
      </c>
      <c r="V1046">
        <f t="shared" si="117"/>
        <v>0</v>
      </c>
      <c r="W1046">
        <f t="shared" si="118"/>
        <v>0</v>
      </c>
    </row>
    <row r="1047" spans="1:23" ht="114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8">
        <f t="shared" si="112"/>
        <v>41844.874421296299</v>
      </c>
      <c r="R1047" s="18">
        <f t="shared" si="113"/>
        <v>41874.874421296292</v>
      </c>
      <c r="S1047">
        <f t="shared" si="114"/>
        <v>2014</v>
      </c>
      <c r="T1047">
        <f t="shared" si="115"/>
        <v>4</v>
      </c>
      <c r="U1047">
        <f t="shared" si="116"/>
        <v>0</v>
      </c>
      <c r="V1047">
        <f t="shared" si="117"/>
        <v>0</v>
      </c>
      <c r="W1047">
        <f t="shared" si="118"/>
        <v>0</v>
      </c>
    </row>
    <row r="1048" spans="1:23" ht="128.2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8">
        <f t="shared" si="112"/>
        <v>42319.851388888885</v>
      </c>
      <c r="R1048" s="18">
        <f t="shared" si="113"/>
        <v>42364.851388888885</v>
      </c>
      <c r="S1048">
        <f t="shared" si="114"/>
        <v>2015</v>
      </c>
      <c r="T1048">
        <f t="shared" si="115"/>
        <v>2</v>
      </c>
      <c r="U1048">
        <f t="shared" si="116"/>
        <v>0</v>
      </c>
      <c r="V1048">
        <f t="shared" si="117"/>
        <v>0</v>
      </c>
      <c r="W1048">
        <f t="shared" si="118"/>
        <v>0</v>
      </c>
    </row>
    <row r="1049" spans="1:23" ht="114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8">
        <f t="shared" si="112"/>
        <v>41918.818460648145</v>
      </c>
      <c r="R1049" s="18">
        <f t="shared" si="113"/>
        <v>41948.860127314816</v>
      </c>
      <c r="S1049">
        <f t="shared" si="114"/>
        <v>2014</v>
      </c>
      <c r="T1049">
        <f t="shared" si="115"/>
        <v>2</v>
      </c>
      <c r="U1049">
        <f t="shared" si="116"/>
        <v>0</v>
      </c>
      <c r="V1049">
        <f t="shared" si="117"/>
        <v>0</v>
      </c>
      <c r="W1049">
        <f t="shared" si="118"/>
        <v>0</v>
      </c>
    </row>
    <row r="1050" spans="1:23" ht="128.2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8">
        <f t="shared" si="112"/>
        <v>42598.053113425922</v>
      </c>
      <c r="R1050" s="18">
        <f t="shared" si="113"/>
        <v>42638.053113425922</v>
      </c>
      <c r="S1050">
        <f t="shared" si="114"/>
        <v>2016</v>
      </c>
      <c r="T1050">
        <f t="shared" si="115"/>
        <v>5</v>
      </c>
      <c r="U1050">
        <f t="shared" si="116"/>
        <v>0</v>
      </c>
      <c r="V1050">
        <f t="shared" si="117"/>
        <v>0</v>
      </c>
      <c r="W1050">
        <f t="shared" si="118"/>
        <v>0</v>
      </c>
    </row>
    <row r="1051" spans="1:23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8">
        <f t="shared" si="112"/>
        <v>42382.431076388893</v>
      </c>
      <c r="R1051" s="18">
        <f t="shared" si="113"/>
        <v>42412.431076388893</v>
      </c>
      <c r="S1051">
        <f t="shared" si="114"/>
        <v>2016</v>
      </c>
      <c r="T1051">
        <f t="shared" si="115"/>
        <v>4</v>
      </c>
      <c r="U1051">
        <f t="shared" si="116"/>
        <v>0</v>
      </c>
      <c r="V1051">
        <f t="shared" si="117"/>
        <v>0</v>
      </c>
      <c r="W1051">
        <f t="shared" si="118"/>
        <v>0</v>
      </c>
    </row>
    <row r="1052" spans="1:23" ht="57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8">
        <f t="shared" si="112"/>
        <v>42231.7971875</v>
      </c>
      <c r="R1052" s="18">
        <f t="shared" si="113"/>
        <v>42261.7971875</v>
      </c>
      <c r="S1052">
        <f t="shared" si="114"/>
        <v>2015</v>
      </c>
      <c r="T1052">
        <f t="shared" si="115"/>
        <v>2</v>
      </c>
      <c r="U1052">
        <f t="shared" si="116"/>
        <v>0</v>
      </c>
      <c r="V1052">
        <f t="shared" si="117"/>
        <v>0</v>
      </c>
      <c r="W1052">
        <f t="shared" si="118"/>
        <v>0</v>
      </c>
    </row>
    <row r="1053" spans="1:23" ht="114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8">
        <f t="shared" si="112"/>
        <v>41850.014178240745</v>
      </c>
      <c r="R1053" s="18">
        <f t="shared" si="113"/>
        <v>41878.014178240745</v>
      </c>
      <c r="S1053">
        <f t="shared" si="114"/>
        <v>2014</v>
      </c>
      <c r="T1053">
        <f t="shared" si="115"/>
        <v>1</v>
      </c>
      <c r="U1053">
        <f t="shared" si="116"/>
        <v>0</v>
      </c>
      <c r="V1053">
        <f t="shared" si="117"/>
        <v>0</v>
      </c>
      <c r="W1053">
        <f t="shared" si="118"/>
        <v>0</v>
      </c>
    </row>
    <row r="1054" spans="1:23" ht="142.5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8">
        <f t="shared" si="112"/>
        <v>42483.797395833331</v>
      </c>
      <c r="R1054" s="18">
        <f t="shared" si="113"/>
        <v>42527.839583333334</v>
      </c>
      <c r="S1054">
        <f t="shared" si="114"/>
        <v>2016</v>
      </c>
      <c r="T1054">
        <f t="shared" si="115"/>
        <v>2</v>
      </c>
      <c r="U1054">
        <f t="shared" si="116"/>
        <v>0</v>
      </c>
      <c r="V1054">
        <f t="shared" si="117"/>
        <v>0</v>
      </c>
      <c r="W1054">
        <f t="shared" si="118"/>
        <v>0</v>
      </c>
    </row>
    <row r="1055" spans="1:23" ht="114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8">
        <f t="shared" si="112"/>
        <v>42775.172824074078</v>
      </c>
      <c r="R1055" s="18">
        <f t="shared" si="113"/>
        <v>42800.172824074078</v>
      </c>
      <c r="S1055">
        <f t="shared" si="114"/>
        <v>2017</v>
      </c>
      <c r="T1055">
        <f t="shared" si="115"/>
        <v>2</v>
      </c>
      <c r="U1055">
        <f t="shared" si="116"/>
        <v>0</v>
      </c>
      <c r="V1055">
        <f t="shared" si="117"/>
        <v>0</v>
      </c>
      <c r="W1055">
        <f t="shared" si="118"/>
        <v>0</v>
      </c>
    </row>
    <row r="1056" spans="1:23" ht="128.2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8">
        <f t="shared" si="112"/>
        <v>41831.851840277777</v>
      </c>
      <c r="R1056" s="18">
        <f t="shared" si="113"/>
        <v>41861.916666666664</v>
      </c>
      <c r="S1056">
        <f t="shared" si="114"/>
        <v>2014</v>
      </c>
      <c r="T1056">
        <f t="shared" si="115"/>
        <v>2</v>
      </c>
      <c r="U1056">
        <f t="shared" si="116"/>
        <v>0</v>
      </c>
      <c r="V1056">
        <f t="shared" si="117"/>
        <v>0</v>
      </c>
      <c r="W1056">
        <f t="shared" si="118"/>
        <v>0</v>
      </c>
    </row>
    <row r="1057" spans="1:23" ht="114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8">
        <f t="shared" si="112"/>
        <v>42406.992418981477</v>
      </c>
      <c r="R1057" s="18">
        <f t="shared" si="113"/>
        <v>42436.992418981477</v>
      </c>
      <c r="S1057">
        <f t="shared" si="114"/>
        <v>2016</v>
      </c>
      <c r="T1057">
        <f t="shared" si="115"/>
        <v>2</v>
      </c>
      <c r="U1057">
        <f t="shared" si="116"/>
        <v>0</v>
      </c>
      <c r="V1057">
        <f t="shared" si="117"/>
        <v>0</v>
      </c>
      <c r="W1057">
        <f t="shared" si="118"/>
        <v>0</v>
      </c>
    </row>
    <row r="1058" spans="1:23" ht="128.2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8">
        <f t="shared" si="112"/>
        <v>42058.719641203701</v>
      </c>
      <c r="R1058" s="18">
        <f t="shared" si="113"/>
        <v>42118.677974537037</v>
      </c>
      <c r="S1058">
        <f t="shared" si="114"/>
        <v>2015</v>
      </c>
      <c r="T1058">
        <f t="shared" si="115"/>
        <v>4</v>
      </c>
      <c r="U1058">
        <f t="shared" si="116"/>
        <v>0</v>
      </c>
      <c r="V1058">
        <f t="shared" si="117"/>
        <v>0</v>
      </c>
      <c r="W1058">
        <f t="shared" si="118"/>
        <v>0</v>
      </c>
    </row>
    <row r="1059" spans="1:23" ht="99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8">
        <f t="shared" si="112"/>
        <v>42678.871331018512</v>
      </c>
      <c r="R1059" s="18">
        <f t="shared" si="113"/>
        <v>42708.912997685184</v>
      </c>
      <c r="S1059">
        <f t="shared" si="114"/>
        <v>2016</v>
      </c>
      <c r="T1059">
        <f t="shared" si="115"/>
        <v>4</v>
      </c>
      <c r="U1059">
        <f t="shared" si="116"/>
        <v>0</v>
      </c>
      <c r="V1059">
        <f t="shared" si="117"/>
        <v>0</v>
      </c>
      <c r="W1059">
        <f t="shared" si="118"/>
        <v>0</v>
      </c>
    </row>
    <row r="1060" spans="1:23" ht="128.2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8">
        <f t="shared" si="112"/>
        <v>42047.900960648149</v>
      </c>
      <c r="R1060" s="18">
        <f t="shared" si="113"/>
        <v>42089</v>
      </c>
      <c r="S1060">
        <f t="shared" si="114"/>
        <v>2015</v>
      </c>
      <c r="T1060">
        <f t="shared" si="115"/>
        <v>10</v>
      </c>
      <c r="U1060">
        <f t="shared" si="116"/>
        <v>0</v>
      </c>
      <c r="V1060">
        <f t="shared" si="117"/>
        <v>0</v>
      </c>
      <c r="W1060">
        <f t="shared" si="118"/>
        <v>0</v>
      </c>
    </row>
    <row r="1061" spans="1:23" ht="28.5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8">
        <f t="shared" si="112"/>
        <v>42046.79</v>
      </c>
      <c r="R1061" s="18">
        <f t="shared" si="113"/>
        <v>42076.748333333337</v>
      </c>
      <c r="S1061">
        <f t="shared" si="114"/>
        <v>2015</v>
      </c>
      <c r="T1061">
        <f t="shared" si="115"/>
        <v>2</v>
      </c>
      <c r="U1061">
        <f t="shared" si="116"/>
        <v>0</v>
      </c>
      <c r="V1061">
        <f t="shared" si="117"/>
        <v>0</v>
      </c>
      <c r="W1061">
        <f t="shared" si="118"/>
        <v>0</v>
      </c>
    </row>
    <row r="1062" spans="1:23" ht="114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8">
        <f t="shared" si="112"/>
        <v>42079.913113425922</v>
      </c>
      <c r="R1062" s="18">
        <f t="shared" si="113"/>
        <v>42109.913113425922</v>
      </c>
      <c r="S1062">
        <f t="shared" si="114"/>
        <v>2015</v>
      </c>
      <c r="T1062">
        <f t="shared" si="115"/>
        <v>3</v>
      </c>
      <c r="U1062">
        <f t="shared" si="116"/>
        <v>0</v>
      </c>
      <c r="V1062">
        <f t="shared" si="117"/>
        <v>0</v>
      </c>
      <c r="W1062">
        <f t="shared" si="118"/>
        <v>0</v>
      </c>
    </row>
    <row r="1063" spans="1:23" ht="99.7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8">
        <f t="shared" si="112"/>
        <v>42432.276712962965</v>
      </c>
      <c r="R1063" s="18">
        <f t="shared" si="113"/>
        <v>42492.041666666672</v>
      </c>
      <c r="S1063">
        <f t="shared" si="114"/>
        <v>2016</v>
      </c>
      <c r="T1063">
        <f t="shared" si="115"/>
        <v>2</v>
      </c>
      <c r="U1063">
        <f t="shared" si="116"/>
        <v>0</v>
      </c>
      <c r="V1063">
        <f t="shared" si="117"/>
        <v>0</v>
      </c>
      <c r="W1063">
        <f t="shared" si="118"/>
        <v>0</v>
      </c>
    </row>
    <row r="1064" spans="1:23" ht="57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8">
        <f t="shared" si="112"/>
        <v>42556.807187500002</v>
      </c>
      <c r="R1064" s="18">
        <f t="shared" si="113"/>
        <v>42563.807187500002</v>
      </c>
      <c r="S1064">
        <f t="shared" si="114"/>
        <v>2016</v>
      </c>
      <c r="T1064">
        <f t="shared" si="115"/>
        <v>1</v>
      </c>
      <c r="U1064">
        <f t="shared" si="116"/>
        <v>0</v>
      </c>
      <c r="V1064">
        <f t="shared" si="117"/>
        <v>0</v>
      </c>
      <c r="W1064">
        <f t="shared" si="118"/>
        <v>0</v>
      </c>
    </row>
    <row r="1065" spans="1:23" ht="142.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8">
        <f t="shared" si="112"/>
        <v>42583.030810185184</v>
      </c>
      <c r="R1065" s="18">
        <f t="shared" si="113"/>
        <v>42613.030810185184</v>
      </c>
      <c r="S1065">
        <f t="shared" si="114"/>
        <v>2016</v>
      </c>
      <c r="T1065">
        <f t="shared" si="115"/>
        <v>2</v>
      </c>
      <c r="U1065">
        <f t="shared" si="116"/>
        <v>0</v>
      </c>
      <c r="V1065">
        <f t="shared" si="117"/>
        <v>0</v>
      </c>
      <c r="W1065">
        <f t="shared" si="118"/>
        <v>0</v>
      </c>
    </row>
    <row r="1066" spans="1:23" ht="114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8">
        <f t="shared" si="112"/>
        <v>41417.228043981479</v>
      </c>
      <c r="R1066" s="18">
        <f t="shared" si="113"/>
        <v>41462.228043981479</v>
      </c>
      <c r="S1066">
        <f t="shared" si="114"/>
        <v>2013</v>
      </c>
      <c r="T1066">
        <f t="shared" si="115"/>
        <v>12</v>
      </c>
      <c r="U1066">
        <f t="shared" si="116"/>
        <v>0</v>
      </c>
      <c r="V1066">
        <f t="shared" si="117"/>
        <v>1</v>
      </c>
      <c r="W1066">
        <f t="shared" si="118"/>
        <v>0</v>
      </c>
    </row>
    <row r="1067" spans="1:23" ht="114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8">
        <f t="shared" si="112"/>
        <v>41661.381041666667</v>
      </c>
      <c r="R1067" s="18">
        <f t="shared" si="113"/>
        <v>41689.381041666667</v>
      </c>
      <c r="S1067">
        <f t="shared" si="114"/>
        <v>2014</v>
      </c>
      <c r="T1067">
        <f t="shared" si="115"/>
        <v>2</v>
      </c>
      <c r="U1067">
        <f t="shared" si="116"/>
        <v>0</v>
      </c>
      <c r="V1067">
        <f t="shared" si="117"/>
        <v>1</v>
      </c>
      <c r="W1067">
        <f t="shared" si="118"/>
        <v>0</v>
      </c>
    </row>
    <row r="1068" spans="1:23" ht="99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8">
        <f t="shared" si="112"/>
        <v>41445.962754629632</v>
      </c>
      <c r="R1068" s="18">
        <f t="shared" si="113"/>
        <v>41490.962754629625</v>
      </c>
      <c r="S1068">
        <f t="shared" si="114"/>
        <v>2013</v>
      </c>
      <c r="T1068">
        <f t="shared" si="115"/>
        <v>12</v>
      </c>
      <c r="U1068">
        <f t="shared" si="116"/>
        <v>0</v>
      </c>
      <c r="V1068">
        <f t="shared" si="117"/>
        <v>1</v>
      </c>
      <c r="W1068">
        <f t="shared" si="118"/>
        <v>0</v>
      </c>
    </row>
    <row r="1069" spans="1:23" ht="99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8">
        <f t="shared" si="112"/>
        <v>41599.855682870373</v>
      </c>
      <c r="R1069" s="18">
        <f t="shared" si="113"/>
        <v>41629.855682870373</v>
      </c>
      <c r="S1069">
        <f t="shared" si="114"/>
        <v>2013</v>
      </c>
      <c r="T1069">
        <f t="shared" si="115"/>
        <v>1</v>
      </c>
      <c r="U1069">
        <f t="shared" si="116"/>
        <v>0</v>
      </c>
      <c r="V1069">
        <f t="shared" si="117"/>
        <v>1</v>
      </c>
      <c r="W1069">
        <f t="shared" si="118"/>
        <v>0</v>
      </c>
    </row>
    <row r="1070" spans="1:23" ht="128.25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8">
        <f t="shared" si="112"/>
        <v>42440.371111111104</v>
      </c>
      <c r="R1070" s="18">
        <f t="shared" si="113"/>
        <v>42470.329444444447</v>
      </c>
      <c r="S1070">
        <f t="shared" si="114"/>
        <v>2016</v>
      </c>
      <c r="T1070">
        <f t="shared" si="115"/>
        <v>8</v>
      </c>
      <c r="U1070">
        <f t="shared" si="116"/>
        <v>0</v>
      </c>
      <c r="V1070">
        <f t="shared" si="117"/>
        <v>1</v>
      </c>
      <c r="W1070">
        <f t="shared" si="118"/>
        <v>0</v>
      </c>
    </row>
    <row r="1071" spans="1:23" ht="85.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8">
        <f t="shared" si="112"/>
        <v>41572.229849537034</v>
      </c>
      <c r="R1071" s="18">
        <f t="shared" si="113"/>
        <v>41604.271516203706</v>
      </c>
      <c r="S1071">
        <f t="shared" si="114"/>
        <v>2013</v>
      </c>
      <c r="T1071">
        <f t="shared" si="115"/>
        <v>2</v>
      </c>
      <c r="U1071">
        <f t="shared" si="116"/>
        <v>0</v>
      </c>
      <c r="V1071">
        <f t="shared" si="117"/>
        <v>1</v>
      </c>
      <c r="W1071">
        <f t="shared" si="118"/>
        <v>0</v>
      </c>
    </row>
    <row r="1072" spans="1:23" ht="114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8">
        <f t="shared" si="112"/>
        <v>41163.011828703704</v>
      </c>
      <c r="R1072" s="18">
        <f t="shared" si="113"/>
        <v>41183.011828703704</v>
      </c>
      <c r="S1072">
        <f t="shared" si="114"/>
        <v>2012</v>
      </c>
      <c r="T1072">
        <f t="shared" si="115"/>
        <v>4</v>
      </c>
      <c r="U1072">
        <f t="shared" si="116"/>
        <v>0</v>
      </c>
      <c r="V1072">
        <f t="shared" si="117"/>
        <v>1</v>
      </c>
      <c r="W1072">
        <f t="shared" si="118"/>
        <v>0</v>
      </c>
    </row>
    <row r="1073" spans="1:23" ht="114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8">
        <f t="shared" si="112"/>
        <v>42295.753391203703</v>
      </c>
      <c r="R1073" s="18">
        <f t="shared" si="113"/>
        <v>42325.795057870375</v>
      </c>
      <c r="S1073">
        <f t="shared" si="114"/>
        <v>2015</v>
      </c>
      <c r="T1073">
        <f t="shared" si="115"/>
        <v>1</v>
      </c>
      <c r="U1073">
        <f t="shared" si="116"/>
        <v>0</v>
      </c>
      <c r="V1073">
        <f t="shared" si="117"/>
        <v>1</v>
      </c>
      <c r="W1073">
        <f t="shared" si="118"/>
        <v>0</v>
      </c>
    </row>
    <row r="1074" spans="1:23" ht="128.2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8">
        <f t="shared" si="112"/>
        <v>41645.832141203704</v>
      </c>
      <c r="R1074" s="18">
        <f t="shared" si="113"/>
        <v>41675.832141203704</v>
      </c>
      <c r="S1074">
        <f t="shared" si="114"/>
        <v>2014</v>
      </c>
      <c r="T1074">
        <f t="shared" si="115"/>
        <v>12</v>
      </c>
      <c r="U1074">
        <f t="shared" si="116"/>
        <v>0</v>
      </c>
      <c r="V1074">
        <f t="shared" si="117"/>
        <v>1</v>
      </c>
      <c r="W1074">
        <f t="shared" si="118"/>
        <v>0</v>
      </c>
    </row>
    <row r="1075" spans="1:23" ht="85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8">
        <f t="shared" si="112"/>
        <v>40802.964594907404</v>
      </c>
      <c r="R1075" s="18">
        <f t="shared" si="113"/>
        <v>40832.964594907404</v>
      </c>
      <c r="S1075">
        <f t="shared" si="114"/>
        <v>2011</v>
      </c>
      <c r="T1075">
        <f t="shared" si="115"/>
        <v>1</v>
      </c>
      <c r="U1075">
        <f t="shared" si="116"/>
        <v>0</v>
      </c>
      <c r="V1075">
        <f t="shared" si="117"/>
        <v>1</v>
      </c>
      <c r="W1075">
        <f t="shared" si="118"/>
        <v>0</v>
      </c>
    </row>
    <row r="1076" spans="1:23" ht="128.2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8">
        <f t="shared" si="112"/>
        <v>41613.172974537039</v>
      </c>
      <c r="R1076" s="18">
        <f t="shared" si="113"/>
        <v>41643.172974537039</v>
      </c>
      <c r="S1076">
        <f t="shared" si="114"/>
        <v>2013</v>
      </c>
      <c r="T1076">
        <f t="shared" si="115"/>
        <v>12</v>
      </c>
      <c r="U1076">
        <f t="shared" si="116"/>
        <v>0</v>
      </c>
      <c r="V1076">
        <f t="shared" si="117"/>
        <v>1</v>
      </c>
      <c r="W1076">
        <f t="shared" si="118"/>
        <v>0</v>
      </c>
    </row>
    <row r="1077" spans="1:23" ht="85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8">
        <f t="shared" si="112"/>
        <v>41005.904120370367</v>
      </c>
      <c r="R1077" s="18">
        <f t="shared" si="113"/>
        <v>41035.904120370367</v>
      </c>
      <c r="S1077">
        <f t="shared" si="114"/>
        <v>2012</v>
      </c>
      <c r="T1077">
        <f t="shared" si="115"/>
        <v>2</v>
      </c>
      <c r="U1077">
        <f t="shared" si="116"/>
        <v>0</v>
      </c>
      <c r="V1077">
        <f t="shared" si="117"/>
        <v>1</v>
      </c>
      <c r="W1077">
        <f t="shared" si="118"/>
        <v>0</v>
      </c>
    </row>
    <row r="1078" spans="1:23" ht="114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8">
        <f t="shared" si="112"/>
        <v>41838.377893518518</v>
      </c>
      <c r="R1078" s="18">
        <f t="shared" si="113"/>
        <v>41893.377893518518</v>
      </c>
      <c r="S1078">
        <f t="shared" si="114"/>
        <v>2014</v>
      </c>
      <c r="T1078">
        <f t="shared" si="115"/>
        <v>12</v>
      </c>
      <c r="U1078">
        <f t="shared" si="116"/>
        <v>0</v>
      </c>
      <c r="V1078">
        <f t="shared" si="117"/>
        <v>1</v>
      </c>
      <c r="W1078">
        <f t="shared" si="118"/>
        <v>0</v>
      </c>
    </row>
    <row r="1079" spans="1:23" ht="99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8">
        <f t="shared" si="112"/>
        <v>42353.16679398148</v>
      </c>
      <c r="R1079" s="18">
        <f t="shared" si="113"/>
        <v>42383.16679398148</v>
      </c>
      <c r="S1079">
        <f t="shared" si="114"/>
        <v>2015</v>
      </c>
      <c r="T1079">
        <f t="shared" si="115"/>
        <v>7</v>
      </c>
      <c r="U1079">
        <f t="shared" si="116"/>
        <v>0</v>
      </c>
      <c r="V1079">
        <f t="shared" si="117"/>
        <v>1</v>
      </c>
      <c r="W1079">
        <f t="shared" si="118"/>
        <v>0</v>
      </c>
    </row>
    <row r="1080" spans="1:23" ht="142.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8">
        <f t="shared" si="112"/>
        <v>40701.195844907408</v>
      </c>
      <c r="R1080" s="18">
        <f t="shared" si="113"/>
        <v>40746.195844907408</v>
      </c>
      <c r="S1080">
        <f t="shared" si="114"/>
        <v>2011</v>
      </c>
      <c r="T1080">
        <f t="shared" si="115"/>
        <v>1</v>
      </c>
      <c r="U1080">
        <f t="shared" si="116"/>
        <v>0</v>
      </c>
      <c r="V1080">
        <f t="shared" si="117"/>
        <v>1</v>
      </c>
      <c r="W1080">
        <f t="shared" si="118"/>
        <v>0</v>
      </c>
    </row>
    <row r="1081" spans="1:23" ht="114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8">
        <f t="shared" si="112"/>
        <v>42479.566388888896</v>
      </c>
      <c r="R1081" s="18">
        <f t="shared" si="113"/>
        <v>42504.566388888888</v>
      </c>
      <c r="S1081">
        <f t="shared" si="114"/>
        <v>2016</v>
      </c>
      <c r="T1081">
        <f t="shared" si="115"/>
        <v>7</v>
      </c>
      <c r="U1081">
        <f t="shared" si="116"/>
        <v>0</v>
      </c>
      <c r="V1081">
        <f t="shared" si="117"/>
        <v>1</v>
      </c>
      <c r="W1081">
        <f t="shared" si="118"/>
        <v>0</v>
      </c>
    </row>
    <row r="1082" spans="1:23" ht="99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8">
        <f t="shared" si="112"/>
        <v>41740.138113425928</v>
      </c>
      <c r="R1082" s="18">
        <f t="shared" si="113"/>
        <v>41770.138113425928</v>
      </c>
      <c r="S1082">
        <f t="shared" si="114"/>
        <v>2014</v>
      </c>
      <c r="T1082">
        <f t="shared" si="115"/>
        <v>6</v>
      </c>
      <c r="U1082">
        <f t="shared" si="116"/>
        <v>0</v>
      </c>
      <c r="V1082">
        <f t="shared" si="117"/>
        <v>1</v>
      </c>
      <c r="W1082">
        <f t="shared" si="118"/>
        <v>0</v>
      </c>
    </row>
    <row r="1083" spans="1:23" ht="99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8">
        <f t="shared" si="112"/>
        <v>42002.926990740743</v>
      </c>
      <c r="R1083" s="18">
        <f t="shared" si="113"/>
        <v>42032.926990740743</v>
      </c>
      <c r="S1083">
        <f t="shared" si="114"/>
        <v>2014</v>
      </c>
      <c r="T1083">
        <f t="shared" si="115"/>
        <v>12</v>
      </c>
      <c r="U1083">
        <f t="shared" si="116"/>
        <v>0</v>
      </c>
      <c r="V1083">
        <f t="shared" si="117"/>
        <v>1</v>
      </c>
      <c r="W1083">
        <f t="shared" si="118"/>
        <v>0</v>
      </c>
    </row>
    <row r="1084" spans="1:23" ht="85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8">
        <f t="shared" si="112"/>
        <v>41101.906111111115</v>
      </c>
      <c r="R1084" s="18">
        <f t="shared" si="113"/>
        <v>41131.906111111108</v>
      </c>
      <c r="S1084">
        <f t="shared" si="114"/>
        <v>2012</v>
      </c>
      <c r="T1084">
        <f t="shared" si="115"/>
        <v>4</v>
      </c>
      <c r="U1084">
        <f t="shared" si="116"/>
        <v>0</v>
      </c>
      <c r="V1084">
        <f t="shared" si="117"/>
        <v>1</v>
      </c>
      <c r="W1084">
        <f t="shared" si="118"/>
        <v>0</v>
      </c>
    </row>
    <row r="1085" spans="1:23" ht="114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8">
        <f t="shared" si="112"/>
        <v>41793.659525462965</v>
      </c>
      <c r="R1085" s="18">
        <f t="shared" si="113"/>
        <v>41853.659525462965</v>
      </c>
      <c r="S1085">
        <f t="shared" si="114"/>
        <v>2014</v>
      </c>
      <c r="T1085">
        <f t="shared" si="115"/>
        <v>12</v>
      </c>
      <c r="U1085">
        <f t="shared" si="116"/>
        <v>0</v>
      </c>
      <c r="V1085">
        <f t="shared" si="117"/>
        <v>1</v>
      </c>
      <c r="W1085">
        <f t="shared" si="118"/>
        <v>0</v>
      </c>
    </row>
    <row r="1086" spans="1:23" ht="42.75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8">
        <f t="shared" si="112"/>
        <v>41829.912083333329</v>
      </c>
      <c r="R1086" s="18">
        <f t="shared" si="113"/>
        <v>41859.912083333329</v>
      </c>
      <c r="S1086">
        <f t="shared" si="114"/>
        <v>2014</v>
      </c>
      <c r="T1086">
        <f t="shared" si="115"/>
        <v>1</v>
      </c>
      <c r="U1086">
        <f t="shared" si="116"/>
        <v>0</v>
      </c>
      <c r="V1086">
        <f t="shared" si="117"/>
        <v>1</v>
      </c>
      <c r="W1086">
        <f t="shared" si="118"/>
        <v>0</v>
      </c>
    </row>
    <row r="1087" spans="1:23" ht="99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8">
        <f t="shared" si="112"/>
        <v>42413.671006944445</v>
      </c>
      <c r="R1087" s="18">
        <f t="shared" si="113"/>
        <v>42443.629340277781</v>
      </c>
      <c r="S1087">
        <f t="shared" si="114"/>
        <v>2016</v>
      </c>
      <c r="T1087">
        <f t="shared" si="115"/>
        <v>8</v>
      </c>
      <c r="U1087">
        <f t="shared" si="116"/>
        <v>0</v>
      </c>
      <c r="V1087">
        <f t="shared" si="117"/>
        <v>1</v>
      </c>
      <c r="W1087">
        <f t="shared" si="118"/>
        <v>0</v>
      </c>
    </row>
    <row r="1088" spans="1:23" ht="28.5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8">
        <f t="shared" si="112"/>
        <v>41845.866793981484</v>
      </c>
      <c r="R1088" s="18">
        <f t="shared" si="113"/>
        <v>41875.866793981484</v>
      </c>
      <c r="S1088">
        <f t="shared" si="114"/>
        <v>2014</v>
      </c>
      <c r="T1088">
        <f t="shared" si="115"/>
        <v>5</v>
      </c>
      <c r="U1088">
        <f t="shared" si="116"/>
        <v>0</v>
      </c>
      <c r="V1088">
        <f t="shared" si="117"/>
        <v>1</v>
      </c>
      <c r="W1088">
        <f t="shared" si="118"/>
        <v>0</v>
      </c>
    </row>
    <row r="1089" spans="1:23" ht="128.2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8">
        <f t="shared" si="112"/>
        <v>41775.713969907411</v>
      </c>
      <c r="R1089" s="18">
        <f t="shared" si="113"/>
        <v>41805.713969907403</v>
      </c>
      <c r="S1089">
        <f t="shared" si="114"/>
        <v>2014</v>
      </c>
      <c r="T1089">
        <f t="shared" si="115"/>
        <v>2</v>
      </c>
      <c r="U1089">
        <f t="shared" si="116"/>
        <v>0</v>
      </c>
      <c r="V1089">
        <f t="shared" si="117"/>
        <v>1</v>
      </c>
      <c r="W1089">
        <f t="shared" si="118"/>
        <v>0</v>
      </c>
    </row>
    <row r="1090" spans="1:23" ht="85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8">
        <f t="shared" si="112"/>
        <v>41723.799386574072</v>
      </c>
      <c r="R1090" s="18">
        <f t="shared" si="113"/>
        <v>41753.799386574072</v>
      </c>
      <c r="S1090">
        <f t="shared" si="114"/>
        <v>2014</v>
      </c>
      <c r="T1090">
        <f t="shared" si="115"/>
        <v>11</v>
      </c>
      <c r="U1090">
        <f t="shared" si="116"/>
        <v>0</v>
      </c>
      <c r="V1090">
        <f t="shared" si="117"/>
        <v>1</v>
      </c>
      <c r="W1090">
        <f t="shared" si="118"/>
        <v>0</v>
      </c>
    </row>
    <row r="1091" spans="1:23" ht="71.2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8">
        <f t="shared" ref="Q1091:Q1154" si="119">(((J1091/60)/60)/24)+DATE(1970,1,1)</f>
        <v>42151.189525462964</v>
      </c>
      <c r="R1091" s="18">
        <f t="shared" ref="R1091:R1154" si="120">(I1091/86400)+DATE(1970,1,1)</f>
        <v>42181.189525462964</v>
      </c>
      <c r="S1091">
        <f t="shared" ref="S1091:S1154" si="121">YEAR(Q1091)</f>
        <v>2015</v>
      </c>
      <c r="T1091">
        <f t="shared" ref="T1091:T1154" si="122">IF(AND(D1091&gt;0,D1091&lt;1000),1,IF(AND(D1091&gt;=1000,D1091&lt;5000),2,IF(AND(D1091&gt;=5000,D1091&lt;10000),3,IF(AND(D1091&gt;=10000,D1091&lt;15000),4,IF(AND(D1091&gt;=15000,D1091&lt;20000),5,IF(AND(D1091&gt;=20000,D1091&lt;25000),6,IF(AND(D1091&gt;=25000,D1091&lt;30000),7,IF(AND(D1091&gt;=30000,D1091&lt;35000),8,IF(AND(D1091&gt;=35000,D1091&lt;40000),9,IF(AND(D1091&gt;=40000,D1091&lt;45000),10,IF(AND(D1091&gt;=45000,D1091&lt;50000),11,IF(AND(D1091&gt;=50000),12,0))))))))))))</f>
        <v>5</v>
      </c>
      <c r="U1091">
        <f t="shared" ref="U1091:U1154" si="123">COUNTIF(F1091, "SUCCESSFUL")</f>
        <v>0</v>
      </c>
      <c r="V1091">
        <f t="shared" ref="V1091:V1154" si="124">COUNTIF(F1091, "FAILED")</f>
        <v>1</v>
      </c>
      <c r="W1091">
        <f t="shared" ref="W1091:W1154" si="125">COUNTIF(F1091, "CANCELLED")</f>
        <v>0</v>
      </c>
    </row>
    <row r="1092" spans="1:23" ht="114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8">
        <f t="shared" si="119"/>
        <v>42123.185798611114</v>
      </c>
      <c r="R1092" s="18">
        <f t="shared" si="120"/>
        <v>42153.185798611114</v>
      </c>
      <c r="S1092">
        <f t="shared" si="121"/>
        <v>2015</v>
      </c>
      <c r="T1092">
        <f t="shared" si="122"/>
        <v>4</v>
      </c>
      <c r="U1092">
        <f t="shared" si="123"/>
        <v>0</v>
      </c>
      <c r="V1092">
        <f t="shared" si="124"/>
        <v>1</v>
      </c>
      <c r="W1092">
        <f t="shared" si="125"/>
        <v>0</v>
      </c>
    </row>
    <row r="1093" spans="1:23" ht="114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8">
        <f t="shared" si="119"/>
        <v>42440.820277777777</v>
      </c>
      <c r="R1093" s="18">
        <f t="shared" si="120"/>
        <v>42470.778611111113</v>
      </c>
      <c r="S1093">
        <f t="shared" si="121"/>
        <v>2016</v>
      </c>
      <c r="T1093">
        <f t="shared" si="122"/>
        <v>1</v>
      </c>
      <c r="U1093">
        <f t="shared" si="123"/>
        <v>0</v>
      </c>
      <c r="V1093">
        <f t="shared" si="124"/>
        <v>1</v>
      </c>
      <c r="W1093">
        <f t="shared" si="125"/>
        <v>0</v>
      </c>
    </row>
    <row r="1094" spans="1:23" ht="142.5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8">
        <f t="shared" si="119"/>
        <v>41250.025902777779</v>
      </c>
      <c r="R1094" s="18">
        <f t="shared" si="120"/>
        <v>41280.025902777779</v>
      </c>
      <c r="S1094">
        <f t="shared" si="121"/>
        <v>2012</v>
      </c>
      <c r="T1094">
        <f t="shared" si="122"/>
        <v>2</v>
      </c>
      <c r="U1094">
        <f t="shared" si="123"/>
        <v>0</v>
      </c>
      <c r="V1094">
        <f t="shared" si="124"/>
        <v>1</v>
      </c>
      <c r="W1094">
        <f t="shared" si="125"/>
        <v>0</v>
      </c>
    </row>
    <row r="1095" spans="1:23" ht="114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8">
        <f t="shared" si="119"/>
        <v>42396.973807870367</v>
      </c>
      <c r="R1095" s="18">
        <f t="shared" si="120"/>
        <v>42411.973807870367</v>
      </c>
      <c r="S1095">
        <f t="shared" si="121"/>
        <v>2016</v>
      </c>
      <c r="T1095">
        <f t="shared" si="122"/>
        <v>1</v>
      </c>
      <c r="U1095">
        <f t="shared" si="123"/>
        <v>0</v>
      </c>
      <c r="V1095">
        <f t="shared" si="124"/>
        <v>1</v>
      </c>
      <c r="W1095">
        <f t="shared" si="125"/>
        <v>0</v>
      </c>
    </row>
    <row r="1096" spans="1:23" ht="114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8">
        <f t="shared" si="119"/>
        <v>40795.713344907403</v>
      </c>
      <c r="R1096" s="18">
        <f t="shared" si="120"/>
        <v>40825.71334490741</v>
      </c>
      <c r="S1096">
        <f t="shared" si="121"/>
        <v>2011</v>
      </c>
      <c r="T1096">
        <f t="shared" si="122"/>
        <v>5</v>
      </c>
      <c r="U1096">
        <f t="shared" si="123"/>
        <v>0</v>
      </c>
      <c r="V1096">
        <f t="shared" si="124"/>
        <v>1</v>
      </c>
      <c r="W1096">
        <f t="shared" si="125"/>
        <v>0</v>
      </c>
    </row>
    <row r="1097" spans="1:23" ht="114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8">
        <f t="shared" si="119"/>
        <v>41486.537268518521</v>
      </c>
      <c r="R1097" s="18">
        <f t="shared" si="120"/>
        <v>41516.537268518521</v>
      </c>
      <c r="S1097">
        <f t="shared" si="121"/>
        <v>2013</v>
      </c>
      <c r="T1097">
        <f t="shared" si="122"/>
        <v>12</v>
      </c>
      <c r="U1097">
        <f t="shared" si="123"/>
        <v>0</v>
      </c>
      <c r="V1097">
        <f t="shared" si="124"/>
        <v>1</v>
      </c>
      <c r="W1097">
        <f t="shared" si="125"/>
        <v>0</v>
      </c>
    </row>
    <row r="1098" spans="1:23" ht="114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8">
        <f t="shared" si="119"/>
        <v>41885.51798611111</v>
      </c>
      <c r="R1098" s="18">
        <f t="shared" si="120"/>
        <v>41916.145833333336</v>
      </c>
      <c r="S1098">
        <f t="shared" si="121"/>
        <v>2014</v>
      </c>
      <c r="T1098">
        <f t="shared" si="122"/>
        <v>4</v>
      </c>
      <c r="U1098">
        <f t="shared" si="123"/>
        <v>0</v>
      </c>
      <c r="V1098">
        <f t="shared" si="124"/>
        <v>1</v>
      </c>
      <c r="W1098">
        <f t="shared" si="125"/>
        <v>0</v>
      </c>
    </row>
    <row r="1099" spans="1:23" ht="99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8">
        <f t="shared" si="119"/>
        <v>41660.792557870373</v>
      </c>
      <c r="R1099" s="18">
        <f t="shared" si="120"/>
        <v>41700.792557870373</v>
      </c>
      <c r="S1099">
        <f t="shared" si="121"/>
        <v>2014</v>
      </c>
      <c r="T1099">
        <f t="shared" si="122"/>
        <v>12</v>
      </c>
      <c r="U1099">
        <f t="shared" si="123"/>
        <v>0</v>
      </c>
      <c r="V1099">
        <f t="shared" si="124"/>
        <v>1</v>
      </c>
      <c r="W1099">
        <f t="shared" si="125"/>
        <v>0</v>
      </c>
    </row>
    <row r="1100" spans="1:23" ht="71.2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8">
        <f t="shared" si="119"/>
        <v>41712.762673611112</v>
      </c>
      <c r="R1100" s="18">
        <f t="shared" si="120"/>
        <v>41742.762673611112</v>
      </c>
      <c r="S1100">
        <f t="shared" si="121"/>
        <v>2014</v>
      </c>
      <c r="T1100">
        <f t="shared" si="122"/>
        <v>7</v>
      </c>
      <c r="U1100">
        <f t="shared" si="123"/>
        <v>0</v>
      </c>
      <c r="V1100">
        <f t="shared" si="124"/>
        <v>1</v>
      </c>
      <c r="W1100">
        <f t="shared" si="125"/>
        <v>0</v>
      </c>
    </row>
    <row r="1101" spans="1:23" ht="128.2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8">
        <f t="shared" si="119"/>
        <v>42107.836435185185</v>
      </c>
      <c r="R1101" s="18">
        <f t="shared" si="120"/>
        <v>42137.836435185185</v>
      </c>
      <c r="S1101">
        <f t="shared" si="121"/>
        <v>2015</v>
      </c>
      <c r="T1101">
        <f t="shared" si="122"/>
        <v>3</v>
      </c>
      <c r="U1101">
        <f t="shared" si="123"/>
        <v>0</v>
      </c>
      <c r="V1101">
        <f t="shared" si="124"/>
        <v>1</v>
      </c>
      <c r="W1101">
        <f t="shared" si="125"/>
        <v>0</v>
      </c>
    </row>
    <row r="1102" spans="1:23" ht="114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8">
        <f t="shared" si="119"/>
        <v>42384.110775462963</v>
      </c>
      <c r="R1102" s="18">
        <f t="shared" si="120"/>
        <v>42414.110775462963</v>
      </c>
      <c r="S1102">
        <f t="shared" si="121"/>
        <v>2016</v>
      </c>
      <c r="T1102">
        <f t="shared" si="122"/>
        <v>2</v>
      </c>
      <c r="U1102">
        <f t="shared" si="123"/>
        <v>0</v>
      </c>
      <c r="V1102">
        <f t="shared" si="124"/>
        <v>1</v>
      </c>
      <c r="W1102">
        <f t="shared" si="125"/>
        <v>0</v>
      </c>
    </row>
    <row r="1103" spans="1:23" ht="85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8">
        <f t="shared" si="119"/>
        <v>42538.77243055556</v>
      </c>
      <c r="R1103" s="18">
        <f t="shared" si="120"/>
        <v>42565.758333333331</v>
      </c>
      <c r="S1103">
        <f t="shared" si="121"/>
        <v>2016</v>
      </c>
      <c r="T1103">
        <f t="shared" si="122"/>
        <v>12</v>
      </c>
      <c r="U1103">
        <f t="shared" si="123"/>
        <v>0</v>
      </c>
      <c r="V1103">
        <f t="shared" si="124"/>
        <v>1</v>
      </c>
      <c r="W1103">
        <f t="shared" si="125"/>
        <v>0</v>
      </c>
    </row>
    <row r="1104" spans="1:23" ht="128.2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8">
        <f t="shared" si="119"/>
        <v>41577.045428240745</v>
      </c>
      <c r="R1104" s="18">
        <f t="shared" si="120"/>
        <v>41617.249305555553</v>
      </c>
      <c r="S1104">
        <f t="shared" si="121"/>
        <v>2013</v>
      </c>
      <c r="T1104">
        <f t="shared" si="122"/>
        <v>3</v>
      </c>
      <c r="U1104">
        <f t="shared" si="123"/>
        <v>0</v>
      </c>
      <c r="V1104">
        <f t="shared" si="124"/>
        <v>1</v>
      </c>
      <c r="W1104">
        <f t="shared" si="125"/>
        <v>0</v>
      </c>
    </row>
    <row r="1105" spans="1:23" ht="99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8">
        <f t="shared" si="119"/>
        <v>42479.22210648148</v>
      </c>
      <c r="R1105" s="18">
        <f t="shared" si="120"/>
        <v>42539.22210648148</v>
      </c>
      <c r="S1105">
        <f t="shared" si="121"/>
        <v>2016</v>
      </c>
      <c r="T1105">
        <f t="shared" si="122"/>
        <v>5</v>
      </c>
      <c r="U1105">
        <f t="shared" si="123"/>
        <v>0</v>
      </c>
      <c r="V1105">
        <f t="shared" si="124"/>
        <v>1</v>
      </c>
      <c r="W1105">
        <f t="shared" si="125"/>
        <v>0</v>
      </c>
    </row>
    <row r="1106" spans="1:23" ht="128.2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8">
        <f t="shared" si="119"/>
        <v>41771.40996527778</v>
      </c>
      <c r="R1106" s="18">
        <f t="shared" si="120"/>
        <v>41801.40996527778</v>
      </c>
      <c r="S1106">
        <f t="shared" si="121"/>
        <v>2014</v>
      </c>
      <c r="T1106">
        <f t="shared" si="122"/>
        <v>12</v>
      </c>
      <c r="U1106">
        <f t="shared" si="123"/>
        <v>0</v>
      </c>
      <c r="V1106">
        <f t="shared" si="124"/>
        <v>1</v>
      </c>
      <c r="W1106">
        <f t="shared" si="125"/>
        <v>0</v>
      </c>
    </row>
    <row r="1107" spans="1:23" ht="128.2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8">
        <f t="shared" si="119"/>
        <v>41692.135729166665</v>
      </c>
      <c r="R1107" s="18">
        <f t="shared" si="120"/>
        <v>41722.0940625</v>
      </c>
      <c r="S1107">
        <f t="shared" si="121"/>
        <v>2014</v>
      </c>
      <c r="T1107">
        <f t="shared" si="122"/>
        <v>12</v>
      </c>
      <c r="U1107">
        <f t="shared" si="123"/>
        <v>0</v>
      </c>
      <c r="V1107">
        <f t="shared" si="124"/>
        <v>1</v>
      </c>
      <c r="W1107">
        <f t="shared" si="125"/>
        <v>0</v>
      </c>
    </row>
    <row r="1108" spans="1:23" ht="114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8">
        <f t="shared" si="119"/>
        <v>40973.740451388891</v>
      </c>
      <c r="R1108" s="18">
        <f t="shared" si="120"/>
        <v>41003.698784722219</v>
      </c>
      <c r="S1108">
        <f t="shared" si="121"/>
        <v>2012</v>
      </c>
      <c r="T1108">
        <f t="shared" si="122"/>
        <v>1</v>
      </c>
      <c r="U1108">
        <f t="shared" si="123"/>
        <v>0</v>
      </c>
      <c r="V1108">
        <f t="shared" si="124"/>
        <v>1</v>
      </c>
      <c r="W1108">
        <f t="shared" si="125"/>
        <v>0</v>
      </c>
    </row>
    <row r="1109" spans="1:23" ht="128.25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8">
        <f t="shared" si="119"/>
        <v>41813.861388888887</v>
      </c>
      <c r="R1109" s="18">
        <f t="shared" si="120"/>
        <v>41843.861388888887</v>
      </c>
      <c r="S1109">
        <f t="shared" si="121"/>
        <v>2014</v>
      </c>
      <c r="T1109">
        <f t="shared" si="122"/>
        <v>4</v>
      </c>
      <c r="U1109">
        <f t="shared" si="123"/>
        <v>0</v>
      </c>
      <c r="V1109">
        <f t="shared" si="124"/>
        <v>1</v>
      </c>
      <c r="W1109">
        <f t="shared" si="125"/>
        <v>0</v>
      </c>
    </row>
    <row r="1110" spans="1:23" ht="128.2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8">
        <f t="shared" si="119"/>
        <v>40952.636979166666</v>
      </c>
      <c r="R1110" s="18">
        <f t="shared" si="120"/>
        <v>41012.595312500001</v>
      </c>
      <c r="S1110">
        <f t="shared" si="121"/>
        <v>2012</v>
      </c>
      <c r="T1110">
        <f t="shared" si="122"/>
        <v>7</v>
      </c>
      <c r="U1110">
        <f t="shared" si="123"/>
        <v>0</v>
      </c>
      <c r="V1110">
        <f t="shared" si="124"/>
        <v>1</v>
      </c>
      <c r="W1110">
        <f t="shared" si="125"/>
        <v>0</v>
      </c>
    </row>
    <row r="1111" spans="1:23" ht="128.2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8">
        <f t="shared" si="119"/>
        <v>42662.752199074079</v>
      </c>
      <c r="R1111" s="18">
        <f t="shared" si="120"/>
        <v>42692.793865740736</v>
      </c>
      <c r="S1111">
        <f t="shared" si="121"/>
        <v>2016</v>
      </c>
      <c r="T1111">
        <f t="shared" si="122"/>
        <v>4</v>
      </c>
      <c r="U1111">
        <f t="shared" si="123"/>
        <v>0</v>
      </c>
      <c r="V1111">
        <f t="shared" si="124"/>
        <v>1</v>
      </c>
      <c r="W1111">
        <f t="shared" si="125"/>
        <v>0</v>
      </c>
    </row>
    <row r="1112" spans="1:23" ht="114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8">
        <f t="shared" si="119"/>
        <v>41220.933124999996</v>
      </c>
      <c r="R1112" s="18">
        <f t="shared" si="120"/>
        <v>41250.933124999996</v>
      </c>
      <c r="S1112">
        <f t="shared" si="121"/>
        <v>2012</v>
      </c>
      <c r="T1112">
        <f t="shared" si="122"/>
        <v>12</v>
      </c>
      <c r="U1112">
        <f t="shared" si="123"/>
        <v>0</v>
      </c>
      <c r="V1112">
        <f t="shared" si="124"/>
        <v>1</v>
      </c>
      <c r="W1112">
        <f t="shared" si="125"/>
        <v>0</v>
      </c>
    </row>
    <row r="1113" spans="1:23" ht="128.2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8">
        <f t="shared" si="119"/>
        <v>42347.203587962969</v>
      </c>
      <c r="R1113" s="18">
        <f t="shared" si="120"/>
        <v>42377.203587962962</v>
      </c>
      <c r="S1113">
        <f t="shared" si="121"/>
        <v>2015</v>
      </c>
      <c r="T1113">
        <f t="shared" si="122"/>
        <v>2</v>
      </c>
      <c r="U1113">
        <f t="shared" si="123"/>
        <v>0</v>
      </c>
      <c r="V1113">
        <f t="shared" si="124"/>
        <v>1</v>
      </c>
      <c r="W1113">
        <f t="shared" si="125"/>
        <v>0</v>
      </c>
    </row>
    <row r="1114" spans="1:23" ht="99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8">
        <f t="shared" si="119"/>
        <v>41963.759386574078</v>
      </c>
      <c r="R1114" s="18">
        <f t="shared" si="120"/>
        <v>42023.354166666672</v>
      </c>
      <c r="S1114">
        <f t="shared" si="121"/>
        <v>2014</v>
      </c>
      <c r="T1114">
        <f t="shared" si="122"/>
        <v>12</v>
      </c>
      <c r="U1114">
        <f t="shared" si="123"/>
        <v>0</v>
      </c>
      <c r="V1114">
        <f t="shared" si="124"/>
        <v>1</v>
      </c>
      <c r="W1114">
        <f t="shared" si="125"/>
        <v>0</v>
      </c>
    </row>
    <row r="1115" spans="1:23" ht="128.2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8">
        <f t="shared" si="119"/>
        <v>41835.977083333331</v>
      </c>
      <c r="R1115" s="18">
        <f t="shared" si="120"/>
        <v>41865.977083333331</v>
      </c>
      <c r="S1115">
        <f t="shared" si="121"/>
        <v>2014</v>
      </c>
      <c r="T1115">
        <f t="shared" si="122"/>
        <v>2</v>
      </c>
      <c r="U1115">
        <f t="shared" si="123"/>
        <v>0</v>
      </c>
      <c r="V1115">
        <f t="shared" si="124"/>
        <v>1</v>
      </c>
      <c r="W1115">
        <f t="shared" si="125"/>
        <v>0</v>
      </c>
    </row>
    <row r="1116" spans="1:23" ht="128.2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8">
        <f t="shared" si="119"/>
        <v>41526.345914351856</v>
      </c>
      <c r="R1116" s="18">
        <f t="shared" si="120"/>
        <v>41556.345914351856</v>
      </c>
      <c r="S1116">
        <f t="shared" si="121"/>
        <v>2013</v>
      </c>
      <c r="T1116">
        <f t="shared" si="122"/>
        <v>3</v>
      </c>
      <c r="U1116">
        <f t="shared" si="123"/>
        <v>0</v>
      </c>
      <c r="V1116">
        <f t="shared" si="124"/>
        <v>1</v>
      </c>
      <c r="W1116">
        <f t="shared" si="125"/>
        <v>0</v>
      </c>
    </row>
    <row r="1117" spans="1:23" ht="114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8">
        <f t="shared" si="119"/>
        <v>42429.695543981477</v>
      </c>
      <c r="R1117" s="18">
        <f t="shared" si="120"/>
        <v>42459.653877314813</v>
      </c>
      <c r="S1117">
        <f t="shared" si="121"/>
        <v>2016</v>
      </c>
      <c r="T1117">
        <f t="shared" si="122"/>
        <v>10</v>
      </c>
      <c r="U1117">
        <f t="shared" si="123"/>
        <v>0</v>
      </c>
      <c r="V1117">
        <f t="shared" si="124"/>
        <v>1</v>
      </c>
      <c r="W1117">
        <f t="shared" si="125"/>
        <v>0</v>
      </c>
    </row>
    <row r="1118" spans="1:23" ht="99.7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8">
        <f t="shared" si="119"/>
        <v>41009.847314814811</v>
      </c>
      <c r="R1118" s="18">
        <f t="shared" si="120"/>
        <v>41069.847314814819</v>
      </c>
      <c r="S1118">
        <f t="shared" si="121"/>
        <v>2012</v>
      </c>
      <c r="T1118">
        <f t="shared" si="122"/>
        <v>12</v>
      </c>
      <c r="U1118">
        <f t="shared" si="123"/>
        <v>0</v>
      </c>
      <c r="V1118">
        <f t="shared" si="124"/>
        <v>1</v>
      </c>
      <c r="W1118">
        <f t="shared" si="125"/>
        <v>0</v>
      </c>
    </row>
    <row r="1119" spans="1:23" ht="99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8">
        <f t="shared" si="119"/>
        <v>42333.598530092597</v>
      </c>
      <c r="R1119" s="18">
        <f t="shared" si="120"/>
        <v>42363.598530092597</v>
      </c>
      <c r="S1119">
        <f t="shared" si="121"/>
        <v>2015</v>
      </c>
      <c r="T1119">
        <f t="shared" si="122"/>
        <v>2</v>
      </c>
      <c r="U1119">
        <f t="shared" si="123"/>
        <v>0</v>
      </c>
      <c r="V1119">
        <f t="shared" si="124"/>
        <v>1</v>
      </c>
      <c r="W1119">
        <f t="shared" si="125"/>
        <v>0</v>
      </c>
    </row>
    <row r="1120" spans="1:23" ht="128.2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8">
        <f t="shared" si="119"/>
        <v>41704.16642361111</v>
      </c>
      <c r="R1120" s="18">
        <f t="shared" si="120"/>
        <v>41734.124756944446</v>
      </c>
      <c r="S1120">
        <f t="shared" si="121"/>
        <v>2014</v>
      </c>
      <c r="T1120">
        <f t="shared" si="122"/>
        <v>2</v>
      </c>
      <c r="U1120">
        <f t="shared" si="123"/>
        <v>0</v>
      </c>
      <c r="V1120">
        <f t="shared" si="124"/>
        <v>1</v>
      </c>
      <c r="W1120">
        <f t="shared" si="125"/>
        <v>0</v>
      </c>
    </row>
    <row r="1121" spans="1:23" ht="128.2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8">
        <f t="shared" si="119"/>
        <v>41722.792407407411</v>
      </c>
      <c r="R1121" s="18">
        <f t="shared" si="120"/>
        <v>41735.792407407411</v>
      </c>
      <c r="S1121">
        <f t="shared" si="121"/>
        <v>2014</v>
      </c>
      <c r="T1121">
        <f t="shared" si="122"/>
        <v>2</v>
      </c>
      <c r="U1121">
        <f t="shared" si="123"/>
        <v>0</v>
      </c>
      <c r="V1121">
        <f t="shared" si="124"/>
        <v>1</v>
      </c>
      <c r="W1121">
        <f t="shared" si="125"/>
        <v>0</v>
      </c>
    </row>
    <row r="1122" spans="1:23" ht="99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8">
        <f t="shared" si="119"/>
        <v>40799.872685185182</v>
      </c>
      <c r="R1122" s="18">
        <f t="shared" si="120"/>
        <v>40844.872685185182</v>
      </c>
      <c r="S1122">
        <f t="shared" si="121"/>
        <v>2011</v>
      </c>
      <c r="T1122">
        <f t="shared" si="122"/>
        <v>7</v>
      </c>
      <c r="U1122">
        <f t="shared" si="123"/>
        <v>0</v>
      </c>
      <c r="V1122">
        <f t="shared" si="124"/>
        <v>1</v>
      </c>
      <c r="W1122">
        <f t="shared" si="125"/>
        <v>0</v>
      </c>
    </row>
    <row r="1123" spans="1:23" ht="99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8">
        <f t="shared" si="119"/>
        <v>42412.934212962966</v>
      </c>
      <c r="R1123" s="18">
        <f t="shared" si="120"/>
        <v>42442.892546296294</v>
      </c>
      <c r="S1123">
        <f t="shared" si="121"/>
        <v>2016</v>
      </c>
      <c r="T1123">
        <f t="shared" si="122"/>
        <v>12</v>
      </c>
      <c r="U1123">
        <f t="shared" si="123"/>
        <v>0</v>
      </c>
      <c r="V1123">
        <f t="shared" si="124"/>
        <v>1</v>
      </c>
      <c r="W1123">
        <f t="shared" si="125"/>
        <v>0</v>
      </c>
    </row>
    <row r="1124" spans="1:23" ht="128.2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8">
        <f t="shared" si="119"/>
        <v>41410.703993055555</v>
      </c>
      <c r="R1124" s="18">
        <f t="shared" si="120"/>
        <v>41424.703993055555</v>
      </c>
      <c r="S1124">
        <f t="shared" si="121"/>
        <v>2013</v>
      </c>
      <c r="T1124">
        <f t="shared" si="122"/>
        <v>2</v>
      </c>
      <c r="U1124">
        <f t="shared" si="123"/>
        <v>0</v>
      </c>
      <c r="V1124">
        <f t="shared" si="124"/>
        <v>1</v>
      </c>
      <c r="W1124">
        <f t="shared" si="125"/>
        <v>0</v>
      </c>
    </row>
    <row r="1125" spans="1:23" ht="114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8">
        <f t="shared" si="119"/>
        <v>41718.5237037037</v>
      </c>
      <c r="R1125" s="18">
        <f t="shared" si="120"/>
        <v>41748.5237037037</v>
      </c>
      <c r="S1125">
        <f t="shared" si="121"/>
        <v>2014</v>
      </c>
      <c r="T1125">
        <f t="shared" si="122"/>
        <v>3</v>
      </c>
      <c r="U1125">
        <f t="shared" si="123"/>
        <v>0</v>
      </c>
      <c r="V1125">
        <f t="shared" si="124"/>
        <v>1</v>
      </c>
      <c r="W1125">
        <f t="shared" si="125"/>
        <v>0</v>
      </c>
    </row>
    <row r="1126" spans="1:23" ht="114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8">
        <f t="shared" si="119"/>
        <v>42094.667256944449</v>
      </c>
      <c r="R1126" s="18">
        <f t="shared" si="120"/>
        <v>42124.667256944449</v>
      </c>
      <c r="S1126">
        <f t="shared" si="121"/>
        <v>2015</v>
      </c>
      <c r="T1126">
        <f t="shared" si="122"/>
        <v>12</v>
      </c>
      <c r="U1126">
        <f t="shared" si="123"/>
        <v>0</v>
      </c>
      <c r="V1126">
        <f t="shared" si="124"/>
        <v>1</v>
      </c>
      <c r="W1126">
        <f t="shared" si="125"/>
        <v>0</v>
      </c>
    </row>
    <row r="1127" spans="1:23" ht="128.2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8">
        <f t="shared" si="119"/>
        <v>42212.624189814815</v>
      </c>
      <c r="R1127" s="18">
        <f t="shared" si="120"/>
        <v>42272.624189814815</v>
      </c>
      <c r="S1127">
        <f t="shared" si="121"/>
        <v>2015</v>
      </c>
      <c r="T1127">
        <f t="shared" si="122"/>
        <v>2</v>
      </c>
      <c r="U1127">
        <f t="shared" si="123"/>
        <v>0</v>
      </c>
      <c r="V1127">
        <f t="shared" si="124"/>
        <v>1</v>
      </c>
      <c r="W1127">
        <f t="shared" si="125"/>
        <v>0</v>
      </c>
    </row>
    <row r="1128" spans="1:23" ht="85.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8">
        <f t="shared" si="119"/>
        <v>42535.327476851846</v>
      </c>
      <c r="R1128" s="18">
        <f t="shared" si="120"/>
        <v>42565.327476851853</v>
      </c>
      <c r="S1128">
        <f t="shared" si="121"/>
        <v>2016</v>
      </c>
      <c r="T1128">
        <f t="shared" si="122"/>
        <v>2</v>
      </c>
      <c r="U1128">
        <f t="shared" si="123"/>
        <v>0</v>
      </c>
      <c r="V1128">
        <f t="shared" si="124"/>
        <v>1</v>
      </c>
      <c r="W1128">
        <f t="shared" si="125"/>
        <v>0</v>
      </c>
    </row>
    <row r="1129" spans="1:23" ht="142.5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8">
        <f t="shared" si="119"/>
        <v>41926.854166666664</v>
      </c>
      <c r="R1129" s="18">
        <f t="shared" si="120"/>
        <v>41957.895833333328</v>
      </c>
      <c r="S1129">
        <f t="shared" si="121"/>
        <v>2014</v>
      </c>
      <c r="T1129">
        <f t="shared" si="122"/>
        <v>9</v>
      </c>
      <c r="U1129">
        <f t="shared" si="123"/>
        <v>0</v>
      </c>
      <c r="V1129">
        <f t="shared" si="124"/>
        <v>1</v>
      </c>
      <c r="W1129">
        <f t="shared" si="125"/>
        <v>0</v>
      </c>
    </row>
    <row r="1130" spans="1:23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8">
        <f t="shared" si="119"/>
        <v>41828.649502314816</v>
      </c>
      <c r="R1130" s="18">
        <f t="shared" si="120"/>
        <v>41858.649502314816</v>
      </c>
      <c r="S1130">
        <f t="shared" si="121"/>
        <v>2014</v>
      </c>
      <c r="T1130">
        <f t="shared" si="122"/>
        <v>2</v>
      </c>
      <c r="U1130">
        <f t="shared" si="123"/>
        <v>0</v>
      </c>
      <c r="V1130">
        <f t="shared" si="124"/>
        <v>1</v>
      </c>
      <c r="W1130">
        <f t="shared" si="125"/>
        <v>0</v>
      </c>
    </row>
    <row r="1131" spans="1:23" ht="99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8">
        <f t="shared" si="119"/>
        <v>42496.264965277776</v>
      </c>
      <c r="R1131" s="18">
        <f t="shared" si="120"/>
        <v>42526.264965277776</v>
      </c>
      <c r="S1131">
        <f t="shared" si="121"/>
        <v>2016</v>
      </c>
      <c r="T1131">
        <f t="shared" si="122"/>
        <v>6</v>
      </c>
      <c r="U1131">
        <f t="shared" si="123"/>
        <v>0</v>
      </c>
      <c r="V1131">
        <f t="shared" si="124"/>
        <v>1</v>
      </c>
      <c r="W1131">
        <f t="shared" si="125"/>
        <v>0</v>
      </c>
    </row>
    <row r="1132" spans="1:23" ht="128.2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8">
        <f t="shared" si="119"/>
        <v>41908.996527777781</v>
      </c>
      <c r="R1132" s="18">
        <f t="shared" si="120"/>
        <v>41969.038194444445</v>
      </c>
      <c r="S1132">
        <f t="shared" si="121"/>
        <v>2014</v>
      </c>
      <c r="T1132">
        <f t="shared" si="122"/>
        <v>3</v>
      </c>
      <c r="U1132">
        <f t="shared" si="123"/>
        <v>0</v>
      </c>
      <c r="V1132">
        <f t="shared" si="124"/>
        <v>1</v>
      </c>
      <c r="W1132">
        <f t="shared" si="125"/>
        <v>0</v>
      </c>
    </row>
    <row r="1133" spans="1:23" ht="114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8">
        <f t="shared" si="119"/>
        <v>42332.908194444448</v>
      </c>
      <c r="R1133" s="18">
        <f t="shared" si="120"/>
        <v>42362.908194444448</v>
      </c>
      <c r="S1133">
        <f t="shared" si="121"/>
        <v>2015</v>
      </c>
      <c r="T1133">
        <f t="shared" si="122"/>
        <v>10</v>
      </c>
      <c r="U1133">
        <f t="shared" si="123"/>
        <v>0</v>
      </c>
      <c r="V1133">
        <f t="shared" si="124"/>
        <v>1</v>
      </c>
      <c r="W1133">
        <f t="shared" si="125"/>
        <v>0</v>
      </c>
    </row>
    <row r="1134" spans="1:23" ht="99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8">
        <f t="shared" si="119"/>
        <v>42706.115405092598</v>
      </c>
      <c r="R1134" s="18">
        <f t="shared" si="120"/>
        <v>42736.115405092598</v>
      </c>
      <c r="S1134">
        <f t="shared" si="121"/>
        <v>2016</v>
      </c>
      <c r="T1134">
        <f t="shared" si="122"/>
        <v>4</v>
      </c>
      <c r="U1134">
        <f t="shared" si="123"/>
        <v>0</v>
      </c>
      <c r="V1134">
        <f t="shared" si="124"/>
        <v>1</v>
      </c>
      <c r="W1134">
        <f t="shared" si="125"/>
        <v>0</v>
      </c>
    </row>
    <row r="1135" spans="1:23" ht="114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8">
        <f t="shared" si="119"/>
        <v>41821.407187500001</v>
      </c>
      <c r="R1135" s="18">
        <f t="shared" si="120"/>
        <v>41851.407187500001</v>
      </c>
      <c r="S1135">
        <f t="shared" si="121"/>
        <v>2014</v>
      </c>
      <c r="T1135">
        <f t="shared" si="122"/>
        <v>2</v>
      </c>
      <c r="U1135">
        <f t="shared" si="123"/>
        <v>0</v>
      </c>
      <c r="V1135">
        <f t="shared" si="124"/>
        <v>1</v>
      </c>
      <c r="W1135">
        <f t="shared" si="125"/>
        <v>0</v>
      </c>
    </row>
    <row r="1136" spans="1:23" ht="99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8">
        <f t="shared" si="119"/>
        <v>41958.285046296296</v>
      </c>
      <c r="R1136" s="18">
        <f t="shared" si="120"/>
        <v>41972.189583333333</v>
      </c>
      <c r="S1136">
        <f t="shared" si="121"/>
        <v>2014</v>
      </c>
      <c r="T1136">
        <f t="shared" si="122"/>
        <v>7</v>
      </c>
      <c r="U1136">
        <f t="shared" si="123"/>
        <v>0</v>
      </c>
      <c r="V1136">
        <f t="shared" si="124"/>
        <v>1</v>
      </c>
      <c r="W1136">
        <f t="shared" si="125"/>
        <v>0</v>
      </c>
    </row>
    <row r="1137" spans="1:23" ht="114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8">
        <f t="shared" si="119"/>
        <v>42558.989513888882</v>
      </c>
      <c r="R1137" s="18">
        <f t="shared" si="120"/>
        <v>42588.98951388889</v>
      </c>
      <c r="S1137">
        <f t="shared" si="121"/>
        <v>2016</v>
      </c>
      <c r="T1137">
        <f t="shared" si="122"/>
        <v>2</v>
      </c>
      <c r="U1137">
        <f t="shared" si="123"/>
        <v>0</v>
      </c>
      <c r="V1137">
        <f t="shared" si="124"/>
        <v>1</v>
      </c>
      <c r="W1137">
        <f t="shared" si="125"/>
        <v>0</v>
      </c>
    </row>
    <row r="1138" spans="1:23" ht="128.2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8">
        <f t="shared" si="119"/>
        <v>42327.671631944439</v>
      </c>
      <c r="R1138" s="18">
        <f t="shared" si="120"/>
        <v>42357.671631944446</v>
      </c>
      <c r="S1138">
        <f t="shared" si="121"/>
        <v>2015</v>
      </c>
      <c r="T1138">
        <f t="shared" si="122"/>
        <v>2</v>
      </c>
      <c r="U1138">
        <f t="shared" si="123"/>
        <v>0</v>
      </c>
      <c r="V1138">
        <f t="shared" si="124"/>
        <v>1</v>
      </c>
      <c r="W1138">
        <f t="shared" si="125"/>
        <v>0</v>
      </c>
    </row>
    <row r="1139" spans="1:23" ht="114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8">
        <f t="shared" si="119"/>
        <v>42453.819687499999</v>
      </c>
      <c r="R1139" s="18">
        <f t="shared" si="120"/>
        <v>42483.819687499999</v>
      </c>
      <c r="S1139">
        <f t="shared" si="121"/>
        <v>2016</v>
      </c>
      <c r="T1139">
        <f t="shared" si="122"/>
        <v>7</v>
      </c>
      <c r="U1139">
        <f t="shared" si="123"/>
        <v>0</v>
      </c>
      <c r="V1139">
        <f t="shared" si="124"/>
        <v>1</v>
      </c>
      <c r="W1139">
        <f t="shared" si="125"/>
        <v>0</v>
      </c>
    </row>
    <row r="1140" spans="1:23" ht="128.2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8">
        <f t="shared" si="119"/>
        <v>42736.9066087963</v>
      </c>
      <c r="R1140" s="18">
        <f t="shared" si="120"/>
        <v>42756.9066087963</v>
      </c>
      <c r="S1140">
        <f t="shared" si="121"/>
        <v>2017</v>
      </c>
      <c r="T1140">
        <f t="shared" si="122"/>
        <v>9</v>
      </c>
      <c r="U1140">
        <f t="shared" si="123"/>
        <v>0</v>
      </c>
      <c r="V1140">
        <f t="shared" si="124"/>
        <v>1</v>
      </c>
      <c r="W1140">
        <f t="shared" si="125"/>
        <v>0</v>
      </c>
    </row>
    <row r="1141" spans="1:23" ht="114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8">
        <f t="shared" si="119"/>
        <v>41975.347523148142</v>
      </c>
      <c r="R1141" s="18">
        <f t="shared" si="120"/>
        <v>42005.34752314815</v>
      </c>
      <c r="S1141">
        <f t="shared" si="121"/>
        <v>2014</v>
      </c>
      <c r="T1141">
        <f t="shared" si="122"/>
        <v>3</v>
      </c>
      <c r="U1141">
        <f t="shared" si="123"/>
        <v>0</v>
      </c>
      <c r="V1141">
        <f t="shared" si="124"/>
        <v>1</v>
      </c>
      <c r="W1141">
        <f t="shared" si="125"/>
        <v>0</v>
      </c>
    </row>
    <row r="1142" spans="1:23" ht="114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8">
        <f t="shared" si="119"/>
        <v>42192.462048611109</v>
      </c>
      <c r="R1142" s="18">
        <f t="shared" si="120"/>
        <v>42222.462048611109</v>
      </c>
      <c r="S1142">
        <f t="shared" si="121"/>
        <v>2015</v>
      </c>
      <c r="T1142">
        <f t="shared" si="122"/>
        <v>3</v>
      </c>
      <c r="U1142">
        <f t="shared" si="123"/>
        <v>0</v>
      </c>
      <c r="V1142">
        <f t="shared" si="124"/>
        <v>1</v>
      </c>
      <c r="W1142">
        <f t="shared" si="125"/>
        <v>0</v>
      </c>
    </row>
    <row r="1143" spans="1:23" ht="28.5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8">
        <f t="shared" si="119"/>
        <v>42164.699652777781</v>
      </c>
      <c r="R1143" s="18">
        <f t="shared" si="120"/>
        <v>42194.699652777781</v>
      </c>
      <c r="S1143">
        <f t="shared" si="121"/>
        <v>2015</v>
      </c>
      <c r="T1143">
        <f t="shared" si="122"/>
        <v>1</v>
      </c>
      <c r="U1143">
        <f t="shared" si="123"/>
        <v>0</v>
      </c>
      <c r="V1143">
        <f t="shared" si="124"/>
        <v>1</v>
      </c>
      <c r="W1143">
        <f t="shared" si="125"/>
        <v>0</v>
      </c>
    </row>
    <row r="1144" spans="1:23" ht="114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8">
        <f t="shared" si="119"/>
        <v>42022.006099537044</v>
      </c>
      <c r="R1144" s="18">
        <f t="shared" si="120"/>
        <v>42052.006099537037</v>
      </c>
      <c r="S1144">
        <f t="shared" si="121"/>
        <v>2015</v>
      </c>
      <c r="T1144">
        <f t="shared" si="122"/>
        <v>2</v>
      </c>
      <c r="U1144">
        <f t="shared" si="123"/>
        <v>0</v>
      </c>
      <c r="V1144">
        <f t="shared" si="124"/>
        <v>1</v>
      </c>
      <c r="W1144">
        <f t="shared" si="125"/>
        <v>0</v>
      </c>
    </row>
    <row r="1145" spans="1:23" ht="128.2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8">
        <f t="shared" si="119"/>
        <v>42325.19358796296</v>
      </c>
      <c r="R1145" s="18">
        <f t="shared" si="120"/>
        <v>42355.19358796296</v>
      </c>
      <c r="S1145">
        <f t="shared" si="121"/>
        <v>2015</v>
      </c>
      <c r="T1145">
        <f t="shared" si="122"/>
        <v>11</v>
      </c>
      <c r="U1145">
        <f t="shared" si="123"/>
        <v>0</v>
      </c>
      <c r="V1145">
        <f t="shared" si="124"/>
        <v>1</v>
      </c>
      <c r="W1145">
        <f t="shared" si="125"/>
        <v>0</v>
      </c>
    </row>
    <row r="1146" spans="1:23" ht="99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8">
        <f t="shared" si="119"/>
        <v>42093.181944444441</v>
      </c>
      <c r="R1146" s="18">
        <f t="shared" si="120"/>
        <v>42123.181944444441</v>
      </c>
      <c r="S1146">
        <f t="shared" si="121"/>
        <v>2015</v>
      </c>
      <c r="T1146">
        <f t="shared" si="122"/>
        <v>3</v>
      </c>
      <c r="U1146">
        <f t="shared" si="123"/>
        <v>0</v>
      </c>
      <c r="V1146">
        <f t="shared" si="124"/>
        <v>1</v>
      </c>
      <c r="W1146">
        <f t="shared" si="125"/>
        <v>0</v>
      </c>
    </row>
    <row r="1147" spans="1:23" ht="99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8">
        <f t="shared" si="119"/>
        <v>41854.747592592597</v>
      </c>
      <c r="R1147" s="18">
        <f t="shared" si="120"/>
        <v>41914.74759259259</v>
      </c>
      <c r="S1147">
        <f t="shared" si="121"/>
        <v>2014</v>
      </c>
      <c r="T1147">
        <f t="shared" si="122"/>
        <v>12</v>
      </c>
      <c r="U1147">
        <f t="shared" si="123"/>
        <v>0</v>
      </c>
      <c r="V1147">
        <f t="shared" si="124"/>
        <v>1</v>
      </c>
      <c r="W1147">
        <f t="shared" si="125"/>
        <v>0</v>
      </c>
    </row>
    <row r="1148" spans="1:23" ht="85.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8">
        <f t="shared" si="119"/>
        <v>41723.9533912037</v>
      </c>
      <c r="R1148" s="18">
        <f t="shared" si="120"/>
        <v>41761.9533912037</v>
      </c>
      <c r="S1148">
        <f t="shared" si="121"/>
        <v>2014</v>
      </c>
      <c r="T1148">
        <f t="shared" si="122"/>
        <v>3</v>
      </c>
      <c r="U1148">
        <f t="shared" si="123"/>
        <v>0</v>
      </c>
      <c r="V1148">
        <f t="shared" si="124"/>
        <v>1</v>
      </c>
      <c r="W1148">
        <f t="shared" si="125"/>
        <v>0</v>
      </c>
    </row>
    <row r="1149" spans="1:23" ht="128.2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8">
        <f t="shared" si="119"/>
        <v>41871.972025462965</v>
      </c>
      <c r="R1149" s="18">
        <f t="shared" si="120"/>
        <v>41931.972025462965</v>
      </c>
      <c r="S1149">
        <f t="shared" si="121"/>
        <v>2014</v>
      </c>
      <c r="T1149">
        <f t="shared" si="122"/>
        <v>7</v>
      </c>
      <c r="U1149">
        <f t="shared" si="123"/>
        <v>0</v>
      </c>
      <c r="V1149">
        <f t="shared" si="124"/>
        <v>1</v>
      </c>
      <c r="W1149">
        <f t="shared" si="125"/>
        <v>0</v>
      </c>
    </row>
    <row r="1150" spans="1:23" ht="71.2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8">
        <f t="shared" si="119"/>
        <v>42675.171076388884</v>
      </c>
      <c r="R1150" s="18">
        <f t="shared" si="120"/>
        <v>42705.212743055556</v>
      </c>
      <c r="S1150">
        <f t="shared" si="121"/>
        <v>2016</v>
      </c>
      <c r="T1150">
        <f t="shared" si="122"/>
        <v>5</v>
      </c>
      <c r="U1150">
        <f t="shared" si="123"/>
        <v>0</v>
      </c>
      <c r="V1150">
        <f t="shared" si="124"/>
        <v>1</v>
      </c>
      <c r="W1150">
        <f t="shared" si="125"/>
        <v>0</v>
      </c>
    </row>
    <row r="1151" spans="1:23" ht="57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8">
        <f t="shared" si="119"/>
        <v>42507.71025462963</v>
      </c>
      <c r="R1151" s="18">
        <f t="shared" si="120"/>
        <v>42537.71025462963</v>
      </c>
      <c r="S1151">
        <f t="shared" si="121"/>
        <v>2016</v>
      </c>
      <c r="T1151">
        <f t="shared" si="122"/>
        <v>12</v>
      </c>
      <c r="U1151">
        <f t="shared" si="123"/>
        <v>0</v>
      </c>
      <c r="V1151">
        <f t="shared" si="124"/>
        <v>1</v>
      </c>
      <c r="W1151">
        <f t="shared" si="125"/>
        <v>0</v>
      </c>
    </row>
    <row r="1152" spans="1:23" ht="71.2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8">
        <f t="shared" si="119"/>
        <v>42317.954571759255</v>
      </c>
      <c r="R1152" s="18">
        <f t="shared" si="120"/>
        <v>42377.954571759255</v>
      </c>
      <c r="S1152">
        <f t="shared" si="121"/>
        <v>2015</v>
      </c>
      <c r="T1152">
        <f t="shared" si="122"/>
        <v>2</v>
      </c>
      <c r="U1152">
        <f t="shared" si="123"/>
        <v>0</v>
      </c>
      <c r="V1152">
        <f t="shared" si="124"/>
        <v>1</v>
      </c>
      <c r="W1152">
        <f t="shared" si="125"/>
        <v>0</v>
      </c>
    </row>
    <row r="1153" spans="1:23" ht="128.2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8">
        <f t="shared" si="119"/>
        <v>42224.102581018517</v>
      </c>
      <c r="R1153" s="18">
        <f t="shared" si="120"/>
        <v>42254.102581018524</v>
      </c>
      <c r="S1153">
        <f t="shared" si="121"/>
        <v>2015</v>
      </c>
      <c r="T1153">
        <f t="shared" si="122"/>
        <v>7</v>
      </c>
      <c r="U1153">
        <f t="shared" si="123"/>
        <v>0</v>
      </c>
      <c r="V1153">
        <f t="shared" si="124"/>
        <v>1</v>
      </c>
      <c r="W1153">
        <f t="shared" si="125"/>
        <v>0</v>
      </c>
    </row>
    <row r="1154" spans="1:23" ht="42.75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8">
        <f t="shared" si="119"/>
        <v>42109.709629629629</v>
      </c>
      <c r="R1154" s="18">
        <f t="shared" si="120"/>
        <v>42139.709629629629</v>
      </c>
      <c r="S1154">
        <f t="shared" si="121"/>
        <v>2015</v>
      </c>
      <c r="T1154">
        <f t="shared" si="122"/>
        <v>5</v>
      </c>
      <c r="U1154">
        <f t="shared" si="123"/>
        <v>0</v>
      </c>
      <c r="V1154">
        <f t="shared" si="124"/>
        <v>1</v>
      </c>
      <c r="W1154">
        <f t="shared" si="125"/>
        <v>0</v>
      </c>
    </row>
    <row r="1155" spans="1:23" ht="85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8">
        <f t="shared" ref="Q1155:Q1218" si="126">(((J1155/60)/60)/24)+DATE(1970,1,1)</f>
        <v>42143.714178240742</v>
      </c>
      <c r="R1155" s="18">
        <f t="shared" ref="R1155:R1218" si="127">(I1155/86400)+DATE(1970,1,1)</f>
        <v>42173.714178240742</v>
      </c>
      <c r="S1155">
        <f t="shared" ref="S1155:S1218" si="128">YEAR(Q1155)</f>
        <v>2015</v>
      </c>
      <c r="T1155">
        <f t="shared" ref="T1155:T1218" si="129">IF(AND(D1155&gt;0,D1155&lt;1000),1,IF(AND(D1155&gt;=1000,D1155&lt;5000),2,IF(AND(D1155&gt;=5000,D1155&lt;10000),3,IF(AND(D1155&gt;=10000,D1155&lt;15000),4,IF(AND(D1155&gt;=15000,D1155&lt;20000),5,IF(AND(D1155&gt;=20000,D1155&lt;25000),6,IF(AND(D1155&gt;=25000,D1155&lt;30000),7,IF(AND(D1155&gt;=30000,D1155&lt;35000),8,IF(AND(D1155&gt;=35000,D1155&lt;40000),9,IF(AND(D1155&gt;=40000,D1155&lt;45000),10,IF(AND(D1155&gt;=45000,D1155&lt;50000),11,IF(AND(D1155&gt;=50000),12,0))))))))))))</f>
        <v>3</v>
      </c>
      <c r="U1155">
        <f t="shared" ref="U1155:U1218" si="130">COUNTIF(F1155, "SUCCESSFUL")</f>
        <v>0</v>
      </c>
      <c r="V1155">
        <f t="shared" ref="V1155:V1218" si="131">COUNTIF(F1155, "FAILED")</f>
        <v>1</v>
      </c>
      <c r="W1155">
        <f t="shared" ref="W1155:W1218" si="132">COUNTIF(F1155, "CANCELLED")</f>
        <v>0</v>
      </c>
    </row>
    <row r="1156" spans="1:23" ht="99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8">
        <f t="shared" si="126"/>
        <v>42223.108865740738</v>
      </c>
      <c r="R1156" s="18">
        <f t="shared" si="127"/>
        <v>42253.108865740738</v>
      </c>
      <c r="S1156">
        <f t="shared" si="128"/>
        <v>2015</v>
      </c>
      <c r="T1156">
        <f t="shared" si="129"/>
        <v>3</v>
      </c>
      <c r="U1156">
        <f t="shared" si="130"/>
        <v>0</v>
      </c>
      <c r="V1156">
        <f t="shared" si="131"/>
        <v>1</v>
      </c>
      <c r="W1156">
        <f t="shared" si="132"/>
        <v>0</v>
      </c>
    </row>
    <row r="1157" spans="1:23" ht="114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8">
        <f t="shared" si="126"/>
        <v>41835.763981481483</v>
      </c>
      <c r="R1157" s="18">
        <f t="shared" si="127"/>
        <v>41865.763981481483</v>
      </c>
      <c r="S1157">
        <f t="shared" si="128"/>
        <v>2014</v>
      </c>
      <c r="T1157">
        <f t="shared" si="129"/>
        <v>7</v>
      </c>
      <c r="U1157">
        <f t="shared" si="130"/>
        <v>0</v>
      </c>
      <c r="V1157">
        <f t="shared" si="131"/>
        <v>1</v>
      </c>
      <c r="W1157">
        <f t="shared" si="132"/>
        <v>0</v>
      </c>
    </row>
    <row r="1158" spans="1:23" ht="128.2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8">
        <f t="shared" si="126"/>
        <v>42029.07131944444</v>
      </c>
      <c r="R1158" s="18">
        <f t="shared" si="127"/>
        <v>42059.07131944444</v>
      </c>
      <c r="S1158">
        <f t="shared" si="128"/>
        <v>2015</v>
      </c>
      <c r="T1158">
        <f t="shared" si="129"/>
        <v>3</v>
      </c>
      <c r="U1158">
        <f t="shared" si="130"/>
        <v>0</v>
      </c>
      <c r="V1158">
        <f t="shared" si="131"/>
        <v>1</v>
      </c>
      <c r="W1158">
        <f t="shared" si="132"/>
        <v>0</v>
      </c>
    </row>
    <row r="1159" spans="1:23" ht="128.2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8">
        <f t="shared" si="126"/>
        <v>41918.628240740742</v>
      </c>
      <c r="R1159" s="18">
        <f t="shared" si="127"/>
        <v>41978.669907407406</v>
      </c>
      <c r="S1159">
        <f t="shared" si="128"/>
        <v>2014</v>
      </c>
      <c r="T1159">
        <f t="shared" si="129"/>
        <v>4</v>
      </c>
      <c r="U1159">
        <f t="shared" si="130"/>
        <v>0</v>
      </c>
      <c r="V1159">
        <f t="shared" si="131"/>
        <v>1</v>
      </c>
      <c r="W1159">
        <f t="shared" si="132"/>
        <v>0</v>
      </c>
    </row>
    <row r="1160" spans="1:23" ht="128.2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8">
        <f t="shared" si="126"/>
        <v>41952.09175925926</v>
      </c>
      <c r="R1160" s="18">
        <f t="shared" si="127"/>
        <v>41982.09175925926</v>
      </c>
      <c r="S1160">
        <f t="shared" si="128"/>
        <v>2014</v>
      </c>
      <c r="T1160">
        <f t="shared" si="129"/>
        <v>3</v>
      </c>
      <c r="U1160">
        <f t="shared" si="130"/>
        <v>0</v>
      </c>
      <c r="V1160">
        <f t="shared" si="131"/>
        <v>1</v>
      </c>
      <c r="W1160">
        <f t="shared" si="132"/>
        <v>0</v>
      </c>
    </row>
    <row r="1161" spans="1:23" ht="114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8">
        <f t="shared" si="126"/>
        <v>42154.726446759261</v>
      </c>
      <c r="R1161" s="18">
        <f t="shared" si="127"/>
        <v>42185.65625</v>
      </c>
      <c r="S1161">
        <f t="shared" si="128"/>
        <v>2015</v>
      </c>
      <c r="T1161">
        <f t="shared" si="129"/>
        <v>3</v>
      </c>
      <c r="U1161">
        <f t="shared" si="130"/>
        <v>0</v>
      </c>
      <c r="V1161">
        <f t="shared" si="131"/>
        <v>1</v>
      </c>
      <c r="W1161">
        <f t="shared" si="132"/>
        <v>0</v>
      </c>
    </row>
    <row r="1162" spans="1:23" ht="114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8">
        <f t="shared" si="126"/>
        <v>42061.154930555553</v>
      </c>
      <c r="R1162" s="18">
        <f t="shared" si="127"/>
        <v>42091.113263888888</v>
      </c>
      <c r="S1162">
        <f t="shared" si="128"/>
        <v>2015</v>
      </c>
      <c r="T1162">
        <f t="shared" si="129"/>
        <v>8</v>
      </c>
      <c r="U1162">
        <f t="shared" si="130"/>
        <v>0</v>
      </c>
      <c r="V1162">
        <f t="shared" si="131"/>
        <v>1</v>
      </c>
      <c r="W1162">
        <f t="shared" si="132"/>
        <v>0</v>
      </c>
    </row>
    <row r="1163" spans="1:23" ht="114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8">
        <f t="shared" si="126"/>
        <v>42122.629502314812</v>
      </c>
      <c r="R1163" s="18">
        <f t="shared" si="127"/>
        <v>42143.629502314812</v>
      </c>
      <c r="S1163">
        <f t="shared" si="128"/>
        <v>2015</v>
      </c>
      <c r="T1163">
        <f t="shared" si="129"/>
        <v>5</v>
      </c>
      <c r="U1163">
        <f t="shared" si="130"/>
        <v>0</v>
      </c>
      <c r="V1163">
        <f t="shared" si="131"/>
        <v>1</v>
      </c>
      <c r="W1163">
        <f t="shared" si="132"/>
        <v>0</v>
      </c>
    </row>
    <row r="1164" spans="1:23" ht="142.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8">
        <f t="shared" si="126"/>
        <v>41876.683611111112</v>
      </c>
      <c r="R1164" s="18">
        <f t="shared" si="127"/>
        <v>41907.683611111112</v>
      </c>
      <c r="S1164">
        <f t="shared" si="128"/>
        <v>2014</v>
      </c>
      <c r="T1164">
        <f t="shared" si="129"/>
        <v>12</v>
      </c>
      <c r="U1164">
        <f t="shared" si="130"/>
        <v>0</v>
      </c>
      <c r="V1164">
        <f t="shared" si="131"/>
        <v>1</v>
      </c>
      <c r="W1164">
        <f t="shared" si="132"/>
        <v>0</v>
      </c>
    </row>
    <row r="1165" spans="1:23" ht="114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8">
        <f t="shared" si="126"/>
        <v>41830.723611111112</v>
      </c>
      <c r="R1165" s="18">
        <f t="shared" si="127"/>
        <v>41860.723611111112</v>
      </c>
      <c r="S1165">
        <f t="shared" si="128"/>
        <v>2014</v>
      </c>
      <c r="T1165">
        <f t="shared" si="129"/>
        <v>3</v>
      </c>
      <c r="U1165">
        <f t="shared" si="130"/>
        <v>0</v>
      </c>
      <c r="V1165">
        <f t="shared" si="131"/>
        <v>1</v>
      </c>
      <c r="W1165">
        <f t="shared" si="132"/>
        <v>0</v>
      </c>
    </row>
    <row r="1166" spans="1:23" ht="128.25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8">
        <f t="shared" si="126"/>
        <v>42509.724328703705</v>
      </c>
      <c r="R1166" s="18">
        <f t="shared" si="127"/>
        <v>42539.724328703705</v>
      </c>
      <c r="S1166">
        <f t="shared" si="128"/>
        <v>2016</v>
      </c>
      <c r="T1166">
        <f t="shared" si="129"/>
        <v>4</v>
      </c>
      <c r="U1166">
        <f t="shared" si="130"/>
        <v>0</v>
      </c>
      <c r="V1166">
        <f t="shared" si="131"/>
        <v>1</v>
      </c>
      <c r="W1166">
        <f t="shared" si="132"/>
        <v>0</v>
      </c>
    </row>
    <row r="1167" spans="1:23" ht="128.2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8">
        <f t="shared" si="126"/>
        <v>41792.214467592588</v>
      </c>
      <c r="R1167" s="18">
        <f t="shared" si="127"/>
        <v>41826.214467592596</v>
      </c>
      <c r="S1167">
        <f t="shared" si="128"/>
        <v>2014</v>
      </c>
      <c r="T1167">
        <f t="shared" si="129"/>
        <v>4</v>
      </c>
      <c r="U1167">
        <f t="shared" si="130"/>
        <v>0</v>
      </c>
      <c r="V1167">
        <f t="shared" si="131"/>
        <v>1</v>
      </c>
      <c r="W1167">
        <f t="shared" si="132"/>
        <v>0</v>
      </c>
    </row>
    <row r="1168" spans="1:23" ht="128.2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8">
        <f t="shared" si="126"/>
        <v>42150.485439814816</v>
      </c>
      <c r="R1168" s="18">
        <f t="shared" si="127"/>
        <v>42181.166666666672</v>
      </c>
      <c r="S1168">
        <f t="shared" si="128"/>
        <v>2015</v>
      </c>
      <c r="T1168">
        <f t="shared" si="129"/>
        <v>5</v>
      </c>
      <c r="U1168">
        <f t="shared" si="130"/>
        <v>0</v>
      </c>
      <c r="V1168">
        <f t="shared" si="131"/>
        <v>1</v>
      </c>
      <c r="W1168">
        <f t="shared" si="132"/>
        <v>0</v>
      </c>
    </row>
    <row r="1169" spans="1:23" ht="99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8">
        <f t="shared" si="126"/>
        <v>41863.734895833331</v>
      </c>
      <c r="R1169" s="18">
        <f t="shared" si="127"/>
        <v>41894.734895833331</v>
      </c>
      <c r="S1169">
        <f t="shared" si="128"/>
        <v>2014</v>
      </c>
      <c r="T1169">
        <f t="shared" si="129"/>
        <v>12</v>
      </c>
      <c r="U1169">
        <f t="shared" si="130"/>
        <v>0</v>
      </c>
      <c r="V1169">
        <f t="shared" si="131"/>
        <v>1</v>
      </c>
      <c r="W1169">
        <f t="shared" si="132"/>
        <v>0</v>
      </c>
    </row>
    <row r="1170" spans="1:23" ht="99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8">
        <f t="shared" si="126"/>
        <v>42605.053993055553</v>
      </c>
      <c r="R1170" s="18">
        <f t="shared" si="127"/>
        <v>42635.053993055553</v>
      </c>
      <c r="S1170">
        <f t="shared" si="128"/>
        <v>2016</v>
      </c>
      <c r="T1170">
        <f t="shared" si="129"/>
        <v>5</v>
      </c>
      <c r="U1170">
        <f t="shared" si="130"/>
        <v>0</v>
      </c>
      <c r="V1170">
        <f t="shared" si="131"/>
        <v>1</v>
      </c>
      <c r="W1170">
        <f t="shared" si="132"/>
        <v>0</v>
      </c>
    </row>
    <row r="1171" spans="1:23" ht="114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8">
        <f t="shared" si="126"/>
        <v>42027.353738425925</v>
      </c>
      <c r="R1171" s="18">
        <f t="shared" si="127"/>
        <v>42057.353738425925</v>
      </c>
      <c r="S1171">
        <f t="shared" si="128"/>
        <v>2015</v>
      </c>
      <c r="T1171">
        <f t="shared" si="129"/>
        <v>4</v>
      </c>
      <c r="U1171">
        <f t="shared" si="130"/>
        <v>0</v>
      </c>
      <c r="V1171">
        <f t="shared" si="131"/>
        <v>1</v>
      </c>
      <c r="W1171">
        <f t="shared" si="132"/>
        <v>0</v>
      </c>
    </row>
    <row r="1172" spans="1:23" ht="128.2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8">
        <f t="shared" si="126"/>
        <v>42124.893182870372</v>
      </c>
      <c r="R1172" s="18">
        <f t="shared" si="127"/>
        <v>42154.893182870372</v>
      </c>
      <c r="S1172">
        <f t="shared" si="128"/>
        <v>2015</v>
      </c>
      <c r="T1172">
        <f t="shared" si="129"/>
        <v>7</v>
      </c>
      <c r="U1172">
        <f t="shared" si="130"/>
        <v>0</v>
      </c>
      <c r="V1172">
        <f t="shared" si="131"/>
        <v>1</v>
      </c>
      <c r="W1172">
        <f t="shared" si="132"/>
        <v>0</v>
      </c>
    </row>
    <row r="1173" spans="1:23" ht="99.7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8">
        <f t="shared" si="126"/>
        <v>41938.804710648146</v>
      </c>
      <c r="R1173" s="18">
        <f t="shared" si="127"/>
        <v>41956.846377314811</v>
      </c>
      <c r="S1173">
        <f t="shared" si="128"/>
        <v>2014</v>
      </c>
      <c r="T1173">
        <f t="shared" si="129"/>
        <v>7</v>
      </c>
      <c r="U1173">
        <f t="shared" si="130"/>
        <v>0</v>
      </c>
      <c r="V1173">
        <f t="shared" si="131"/>
        <v>1</v>
      </c>
      <c r="W1173">
        <f t="shared" si="132"/>
        <v>0</v>
      </c>
    </row>
    <row r="1174" spans="1:23" ht="57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8">
        <f t="shared" si="126"/>
        <v>41841.682314814818</v>
      </c>
      <c r="R1174" s="18">
        <f t="shared" si="127"/>
        <v>41871.682314814811</v>
      </c>
      <c r="S1174">
        <f t="shared" si="128"/>
        <v>2014</v>
      </c>
      <c r="T1174">
        <f t="shared" si="129"/>
        <v>3</v>
      </c>
      <c r="U1174">
        <f t="shared" si="130"/>
        <v>0</v>
      </c>
      <c r="V1174">
        <f t="shared" si="131"/>
        <v>1</v>
      </c>
      <c r="W1174">
        <f t="shared" si="132"/>
        <v>0</v>
      </c>
    </row>
    <row r="1175" spans="1:23" ht="128.2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8">
        <f t="shared" si="126"/>
        <v>42184.185844907406</v>
      </c>
      <c r="R1175" s="18">
        <f t="shared" si="127"/>
        <v>42219.185844907406</v>
      </c>
      <c r="S1175">
        <f t="shared" si="128"/>
        <v>2015</v>
      </c>
      <c r="T1175">
        <f t="shared" si="129"/>
        <v>12</v>
      </c>
      <c r="U1175">
        <f t="shared" si="130"/>
        <v>0</v>
      </c>
      <c r="V1175">
        <f t="shared" si="131"/>
        <v>1</v>
      </c>
      <c r="W1175">
        <f t="shared" si="132"/>
        <v>0</v>
      </c>
    </row>
    <row r="1176" spans="1:23" ht="85.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8">
        <f t="shared" si="126"/>
        <v>42468.84174768519</v>
      </c>
      <c r="R1176" s="18">
        <f t="shared" si="127"/>
        <v>42498.84174768519</v>
      </c>
      <c r="S1176">
        <f t="shared" si="128"/>
        <v>2016</v>
      </c>
      <c r="T1176">
        <f t="shared" si="129"/>
        <v>5</v>
      </c>
      <c r="U1176">
        <f t="shared" si="130"/>
        <v>0</v>
      </c>
      <c r="V1176">
        <f t="shared" si="131"/>
        <v>1</v>
      </c>
      <c r="W1176">
        <f t="shared" si="132"/>
        <v>0</v>
      </c>
    </row>
    <row r="1177" spans="1:23" ht="99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8">
        <f t="shared" si="126"/>
        <v>42170.728460648148</v>
      </c>
      <c r="R1177" s="18">
        <f t="shared" si="127"/>
        <v>42200.728460648148</v>
      </c>
      <c r="S1177">
        <f t="shared" si="128"/>
        <v>2015</v>
      </c>
      <c r="T1177">
        <f t="shared" si="129"/>
        <v>6</v>
      </c>
      <c r="U1177">
        <f t="shared" si="130"/>
        <v>0</v>
      </c>
      <c r="V1177">
        <f t="shared" si="131"/>
        <v>1</v>
      </c>
      <c r="W1177">
        <f t="shared" si="132"/>
        <v>0</v>
      </c>
    </row>
    <row r="1178" spans="1:23" ht="128.25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8">
        <f t="shared" si="126"/>
        <v>42746.019652777773</v>
      </c>
      <c r="R1178" s="18">
        <f t="shared" si="127"/>
        <v>42800.541666666672</v>
      </c>
      <c r="S1178">
        <f t="shared" si="128"/>
        <v>2017</v>
      </c>
      <c r="T1178">
        <f t="shared" si="129"/>
        <v>12</v>
      </c>
      <c r="U1178">
        <f t="shared" si="130"/>
        <v>0</v>
      </c>
      <c r="V1178">
        <f t="shared" si="131"/>
        <v>1</v>
      </c>
      <c r="W1178">
        <f t="shared" si="132"/>
        <v>0</v>
      </c>
    </row>
    <row r="1179" spans="1:23" ht="128.2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8">
        <f t="shared" si="126"/>
        <v>41897.660833333335</v>
      </c>
      <c r="R1179" s="18">
        <f t="shared" si="127"/>
        <v>41927.660833333335</v>
      </c>
      <c r="S1179">
        <f t="shared" si="128"/>
        <v>2014</v>
      </c>
      <c r="T1179">
        <f t="shared" si="129"/>
        <v>3</v>
      </c>
      <c r="U1179">
        <f t="shared" si="130"/>
        <v>0</v>
      </c>
      <c r="V1179">
        <f t="shared" si="131"/>
        <v>1</v>
      </c>
      <c r="W1179">
        <f t="shared" si="132"/>
        <v>0</v>
      </c>
    </row>
    <row r="1180" spans="1:23" ht="128.2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8">
        <f t="shared" si="126"/>
        <v>41837.905694444446</v>
      </c>
      <c r="R1180" s="18">
        <f t="shared" si="127"/>
        <v>41867.905694444446</v>
      </c>
      <c r="S1180">
        <f t="shared" si="128"/>
        <v>2014</v>
      </c>
      <c r="T1180">
        <f t="shared" si="129"/>
        <v>12</v>
      </c>
      <c r="U1180">
        <f t="shared" si="130"/>
        <v>0</v>
      </c>
      <c r="V1180">
        <f t="shared" si="131"/>
        <v>1</v>
      </c>
      <c r="W1180">
        <f t="shared" si="132"/>
        <v>0</v>
      </c>
    </row>
    <row r="1181" spans="1:23" ht="114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8">
        <f t="shared" si="126"/>
        <v>42275.720219907409</v>
      </c>
      <c r="R1181" s="18">
        <f t="shared" si="127"/>
        <v>42305.720219907409</v>
      </c>
      <c r="S1181">
        <f t="shared" si="128"/>
        <v>2015</v>
      </c>
      <c r="T1181">
        <f t="shared" si="129"/>
        <v>12</v>
      </c>
      <c r="U1181">
        <f t="shared" si="130"/>
        <v>0</v>
      </c>
      <c r="V1181">
        <f t="shared" si="131"/>
        <v>1</v>
      </c>
      <c r="W1181">
        <f t="shared" si="132"/>
        <v>0</v>
      </c>
    </row>
    <row r="1182" spans="1:23" ht="85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8">
        <f t="shared" si="126"/>
        <v>41781.806875000002</v>
      </c>
      <c r="R1182" s="18">
        <f t="shared" si="127"/>
        <v>41818.806875000002</v>
      </c>
      <c r="S1182">
        <f t="shared" si="128"/>
        <v>2014</v>
      </c>
      <c r="T1182">
        <f t="shared" si="129"/>
        <v>12</v>
      </c>
      <c r="U1182">
        <f t="shared" si="130"/>
        <v>0</v>
      </c>
      <c r="V1182">
        <f t="shared" si="131"/>
        <v>1</v>
      </c>
      <c r="W1182">
        <f t="shared" si="132"/>
        <v>0</v>
      </c>
    </row>
    <row r="1183" spans="1:23" ht="42.75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8">
        <f t="shared" si="126"/>
        <v>42034.339363425926</v>
      </c>
      <c r="R1183" s="18">
        <f t="shared" si="127"/>
        <v>42064.339363425926</v>
      </c>
      <c r="S1183">
        <f t="shared" si="128"/>
        <v>2015</v>
      </c>
      <c r="T1183">
        <f t="shared" si="129"/>
        <v>12</v>
      </c>
      <c r="U1183">
        <f t="shared" si="130"/>
        <v>0</v>
      </c>
      <c r="V1183">
        <f t="shared" si="131"/>
        <v>1</v>
      </c>
      <c r="W1183">
        <f t="shared" si="132"/>
        <v>0</v>
      </c>
    </row>
    <row r="1184" spans="1:23" ht="114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8">
        <f t="shared" si="126"/>
        <v>42728.827407407407</v>
      </c>
      <c r="R1184" s="18">
        <f t="shared" si="127"/>
        <v>42747.695833333331</v>
      </c>
      <c r="S1184">
        <f t="shared" si="128"/>
        <v>2016</v>
      </c>
      <c r="T1184">
        <f t="shared" si="129"/>
        <v>2</v>
      </c>
      <c r="U1184">
        <f t="shared" si="130"/>
        <v>0</v>
      </c>
      <c r="V1184">
        <f t="shared" si="131"/>
        <v>1</v>
      </c>
      <c r="W1184">
        <f t="shared" si="132"/>
        <v>0</v>
      </c>
    </row>
    <row r="1185" spans="1:23" ht="114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8">
        <f t="shared" si="126"/>
        <v>42656.86137731481</v>
      </c>
      <c r="R1185" s="18">
        <f t="shared" si="127"/>
        <v>42676.165972222225</v>
      </c>
      <c r="S1185">
        <f t="shared" si="128"/>
        <v>2016</v>
      </c>
      <c r="T1185">
        <f t="shared" si="129"/>
        <v>2</v>
      </c>
      <c r="U1185">
        <f t="shared" si="130"/>
        <v>0</v>
      </c>
      <c r="V1185">
        <f t="shared" si="131"/>
        <v>1</v>
      </c>
      <c r="W1185">
        <f t="shared" si="132"/>
        <v>0</v>
      </c>
    </row>
    <row r="1186" spans="1:23" ht="114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8">
        <f t="shared" si="126"/>
        <v>42741.599664351852</v>
      </c>
      <c r="R1186" s="18">
        <f t="shared" si="127"/>
        <v>42772.599664351852</v>
      </c>
      <c r="S1186">
        <f t="shared" si="128"/>
        <v>2017</v>
      </c>
      <c r="T1186">
        <f t="shared" si="129"/>
        <v>6</v>
      </c>
      <c r="U1186">
        <f t="shared" si="130"/>
        <v>1</v>
      </c>
      <c r="V1186">
        <f t="shared" si="131"/>
        <v>0</v>
      </c>
      <c r="W1186">
        <f t="shared" si="132"/>
        <v>0</v>
      </c>
    </row>
    <row r="1187" spans="1:23" ht="128.25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8">
        <f t="shared" si="126"/>
        <v>42130.865150462967</v>
      </c>
      <c r="R1187" s="18">
        <f t="shared" si="127"/>
        <v>42163.166666666672</v>
      </c>
      <c r="S1187">
        <f t="shared" si="128"/>
        <v>2015</v>
      </c>
      <c r="T1187">
        <f t="shared" si="129"/>
        <v>4</v>
      </c>
      <c r="U1187">
        <f t="shared" si="130"/>
        <v>1</v>
      </c>
      <c r="V1187">
        <f t="shared" si="131"/>
        <v>0</v>
      </c>
      <c r="W1187">
        <f t="shared" si="132"/>
        <v>0</v>
      </c>
    </row>
    <row r="1188" spans="1:23" ht="142.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8">
        <f t="shared" si="126"/>
        <v>42123.86336805555</v>
      </c>
      <c r="R1188" s="18">
        <f t="shared" si="127"/>
        <v>42156.945833333331</v>
      </c>
      <c r="S1188">
        <f t="shared" si="128"/>
        <v>2015</v>
      </c>
      <c r="T1188">
        <f t="shared" si="129"/>
        <v>3</v>
      </c>
      <c r="U1188">
        <f t="shared" si="130"/>
        <v>1</v>
      </c>
      <c r="V1188">
        <f t="shared" si="131"/>
        <v>0</v>
      </c>
      <c r="W1188">
        <f t="shared" si="132"/>
        <v>0</v>
      </c>
    </row>
    <row r="1189" spans="1:23" ht="142.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8">
        <f t="shared" si="126"/>
        <v>42109.894942129627</v>
      </c>
      <c r="R1189" s="18">
        <f t="shared" si="127"/>
        <v>42141.75</v>
      </c>
      <c r="S1189">
        <f t="shared" si="128"/>
        <v>2015</v>
      </c>
      <c r="T1189">
        <f t="shared" si="129"/>
        <v>3</v>
      </c>
      <c r="U1189">
        <f t="shared" si="130"/>
        <v>1</v>
      </c>
      <c r="V1189">
        <f t="shared" si="131"/>
        <v>0</v>
      </c>
      <c r="W1189">
        <f t="shared" si="132"/>
        <v>0</v>
      </c>
    </row>
    <row r="1190" spans="1:23" ht="99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8">
        <f t="shared" si="126"/>
        <v>42711.700694444444</v>
      </c>
      <c r="R1190" s="18">
        <f t="shared" si="127"/>
        <v>42732.700694444444</v>
      </c>
      <c r="S1190">
        <f t="shared" si="128"/>
        <v>2016</v>
      </c>
      <c r="T1190">
        <f t="shared" si="129"/>
        <v>2</v>
      </c>
      <c r="U1190">
        <f t="shared" si="130"/>
        <v>1</v>
      </c>
      <c r="V1190">
        <f t="shared" si="131"/>
        <v>0</v>
      </c>
      <c r="W1190">
        <f t="shared" si="132"/>
        <v>0</v>
      </c>
    </row>
    <row r="1191" spans="1:23" ht="128.2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8">
        <f t="shared" si="126"/>
        <v>42529.979108796295</v>
      </c>
      <c r="R1191" s="18">
        <f t="shared" si="127"/>
        <v>42550.979108796295</v>
      </c>
      <c r="S1191">
        <f t="shared" si="128"/>
        <v>2016</v>
      </c>
      <c r="T1191">
        <f t="shared" si="129"/>
        <v>3</v>
      </c>
      <c r="U1191">
        <f t="shared" si="130"/>
        <v>1</v>
      </c>
      <c r="V1191">
        <f t="shared" si="131"/>
        <v>0</v>
      </c>
      <c r="W1191">
        <f t="shared" si="132"/>
        <v>0</v>
      </c>
    </row>
    <row r="1192" spans="1:23" ht="85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8">
        <f t="shared" si="126"/>
        <v>41852.665798611109</v>
      </c>
      <c r="R1192" s="18">
        <f t="shared" si="127"/>
        <v>41882.665798611109</v>
      </c>
      <c r="S1192">
        <f t="shared" si="128"/>
        <v>2014</v>
      </c>
      <c r="T1192">
        <f t="shared" si="129"/>
        <v>1</v>
      </c>
      <c r="U1192">
        <f t="shared" si="130"/>
        <v>1</v>
      </c>
      <c r="V1192">
        <f t="shared" si="131"/>
        <v>0</v>
      </c>
      <c r="W1192">
        <f t="shared" si="132"/>
        <v>0</v>
      </c>
    </row>
    <row r="1193" spans="1:23" ht="114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8">
        <f t="shared" si="126"/>
        <v>42419.603703703702</v>
      </c>
      <c r="R1193" s="18">
        <f t="shared" si="127"/>
        <v>42449.562037037038</v>
      </c>
      <c r="S1193">
        <f t="shared" si="128"/>
        <v>2016</v>
      </c>
      <c r="T1193">
        <f t="shared" si="129"/>
        <v>2</v>
      </c>
      <c r="U1193">
        <f t="shared" si="130"/>
        <v>1</v>
      </c>
      <c r="V1193">
        <f t="shared" si="131"/>
        <v>0</v>
      </c>
      <c r="W1193">
        <f t="shared" si="132"/>
        <v>0</v>
      </c>
    </row>
    <row r="1194" spans="1:23" ht="71.2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8">
        <f t="shared" si="126"/>
        <v>42747.506689814814</v>
      </c>
      <c r="R1194" s="18">
        <f t="shared" si="127"/>
        <v>42777.506689814814</v>
      </c>
      <c r="S1194">
        <f t="shared" si="128"/>
        <v>2017</v>
      </c>
      <c r="T1194">
        <f t="shared" si="129"/>
        <v>1</v>
      </c>
      <c r="U1194">
        <f t="shared" si="130"/>
        <v>1</v>
      </c>
      <c r="V1194">
        <f t="shared" si="131"/>
        <v>0</v>
      </c>
      <c r="W1194">
        <f t="shared" si="132"/>
        <v>0</v>
      </c>
    </row>
    <row r="1195" spans="1:23" ht="128.2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8">
        <f t="shared" si="126"/>
        <v>42409.776076388895</v>
      </c>
      <c r="R1195" s="18">
        <f t="shared" si="127"/>
        <v>42469.734409722223</v>
      </c>
      <c r="S1195">
        <f t="shared" si="128"/>
        <v>2016</v>
      </c>
      <c r="T1195">
        <f t="shared" si="129"/>
        <v>6</v>
      </c>
      <c r="U1195">
        <f t="shared" si="130"/>
        <v>1</v>
      </c>
      <c r="V1195">
        <f t="shared" si="131"/>
        <v>0</v>
      </c>
      <c r="W1195">
        <f t="shared" si="132"/>
        <v>0</v>
      </c>
    </row>
    <row r="1196" spans="1:23" ht="128.2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8">
        <f t="shared" si="126"/>
        <v>42072.488182870366</v>
      </c>
      <c r="R1196" s="18">
        <f t="shared" si="127"/>
        <v>42102.488182870366</v>
      </c>
      <c r="S1196">
        <f t="shared" si="128"/>
        <v>2015</v>
      </c>
      <c r="T1196">
        <f t="shared" si="129"/>
        <v>4</v>
      </c>
      <c r="U1196">
        <f t="shared" si="130"/>
        <v>1</v>
      </c>
      <c r="V1196">
        <f t="shared" si="131"/>
        <v>0</v>
      </c>
      <c r="W1196">
        <f t="shared" si="132"/>
        <v>0</v>
      </c>
    </row>
    <row r="1197" spans="1:23" ht="156.75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8">
        <f t="shared" si="126"/>
        <v>42298.34783564815</v>
      </c>
      <c r="R1197" s="18">
        <f t="shared" si="127"/>
        <v>42358.375</v>
      </c>
      <c r="S1197">
        <f t="shared" si="128"/>
        <v>2015</v>
      </c>
      <c r="T1197">
        <f t="shared" si="129"/>
        <v>4</v>
      </c>
      <c r="U1197">
        <f t="shared" si="130"/>
        <v>1</v>
      </c>
      <c r="V1197">
        <f t="shared" si="131"/>
        <v>0</v>
      </c>
      <c r="W1197">
        <f t="shared" si="132"/>
        <v>0</v>
      </c>
    </row>
    <row r="1198" spans="1:23" ht="85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8">
        <f t="shared" si="126"/>
        <v>42326.818738425922</v>
      </c>
      <c r="R1198" s="18">
        <f t="shared" si="127"/>
        <v>42356.818738425922</v>
      </c>
      <c r="S1198">
        <f t="shared" si="128"/>
        <v>2015</v>
      </c>
      <c r="T1198">
        <f t="shared" si="129"/>
        <v>4</v>
      </c>
      <c r="U1198">
        <f t="shared" si="130"/>
        <v>1</v>
      </c>
      <c r="V1198">
        <f t="shared" si="131"/>
        <v>0</v>
      </c>
      <c r="W1198">
        <f t="shared" si="132"/>
        <v>0</v>
      </c>
    </row>
    <row r="1199" spans="1:23" ht="128.2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8">
        <f t="shared" si="126"/>
        <v>42503.66474537037</v>
      </c>
      <c r="R1199" s="18">
        <f t="shared" si="127"/>
        <v>42534.249305555553</v>
      </c>
      <c r="S1199">
        <f t="shared" si="128"/>
        <v>2016</v>
      </c>
      <c r="T1199">
        <f t="shared" si="129"/>
        <v>5</v>
      </c>
      <c r="U1199">
        <f t="shared" si="130"/>
        <v>1</v>
      </c>
      <c r="V1199">
        <f t="shared" si="131"/>
        <v>0</v>
      </c>
      <c r="W1199">
        <f t="shared" si="132"/>
        <v>0</v>
      </c>
    </row>
    <row r="1200" spans="1:23" ht="114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8">
        <f t="shared" si="126"/>
        <v>42333.619050925925</v>
      </c>
      <c r="R1200" s="18">
        <f t="shared" si="127"/>
        <v>42369.125</v>
      </c>
      <c r="S1200">
        <f t="shared" si="128"/>
        <v>2015</v>
      </c>
      <c r="T1200">
        <f t="shared" si="129"/>
        <v>2</v>
      </c>
      <c r="U1200">
        <f t="shared" si="130"/>
        <v>1</v>
      </c>
      <c r="V1200">
        <f t="shared" si="131"/>
        <v>0</v>
      </c>
      <c r="W1200">
        <f t="shared" si="132"/>
        <v>0</v>
      </c>
    </row>
    <row r="1201" spans="1:23" ht="128.2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8">
        <f t="shared" si="126"/>
        <v>42161.770833333328</v>
      </c>
      <c r="R1201" s="18">
        <f t="shared" si="127"/>
        <v>42193.770833333328</v>
      </c>
      <c r="S1201">
        <f t="shared" si="128"/>
        <v>2015</v>
      </c>
      <c r="T1201">
        <f t="shared" si="129"/>
        <v>2</v>
      </c>
      <c r="U1201">
        <f t="shared" si="130"/>
        <v>1</v>
      </c>
      <c r="V1201">
        <f t="shared" si="131"/>
        <v>0</v>
      </c>
      <c r="W1201">
        <f t="shared" si="132"/>
        <v>0</v>
      </c>
    </row>
    <row r="1202" spans="1:23" ht="114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8">
        <f t="shared" si="126"/>
        <v>42089.477500000001</v>
      </c>
      <c r="R1202" s="18">
        <f t="shared" si="127"/>
        <v>42110.477500000001</v>
      </c>
      <c r="S1202">
        <f t="shared" si="128"/>
        <v>2015</v>
      </c>
      <c r="T1202">
        <f t="shared" si="129"/>
        <v>2</v>
      </c>
      <c r="U1202">
        <f t="shared" si="130"/>
        <v>1</v>
      </c>
      <c r="V1202">
        <f t="shared" si="131"/>
        <v>0</v>
      </c>
      <c r="W1202">
        <f t="shared" si="132"/>
        <v>0</v>
      </c>
    </row>
    <row r="1203" spans="1:23" ht="128.2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8">
        <f t="shared" si="126"/>
        <v>42536.60701388889</v>
      </c>
      <c r="R1203" s="18">
        <f t="shared" si="127"/>
        <v>42566.60701388889</v>
      </c>
      <c r="S1203">
        <f t="shared" si="128"/>
        <v>2016</v>
      </c>
      <c r="T1203">
        <f t="shared" si="129"/>
        <v>3</v>
      </c>
      <c r="U1203">
        <f t="shared" si="130"/>
        <v>1</v>
      </c>
      <c r="V1203">
        <f t="shared" si="131"/>
        <v>0</v>
      </c>
      <c r="W1203">
        <f t="shared" si="132"/>
        <v>0</v>
      </c>
    </row>
    <row r="1204" spans="1:23" ht="128.2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8">
        <f t="shared" si="126"/>
        <v>42152.288819444439</v>
      </c>
      <c r="R1204" s="18">
        <f t="shared" si="127"/>
        <v>42182.288819444446</v>
      </c>
      <c r="S1204">
        <f t="shared" si="128"/>
        <v>2015</v>
      </c>
      <c r="T1204">
        <f t="shared" si="129"/>
        <v>7</v>
      </c>
      <c r="U1204">
        <f t="shared" si="130"/>
        <v>1</v>
      </c>
      <c r="V1204">
        <f t="shared" si="131"/>
        <v>0</v>
      </c>
      <c r="W1204">
        <f t="shared" si="132"/>
        <v>0</v>
      </c>
    </row>
    <row r="1205" spans="1:23" ht="114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8">
        <f t="shared" si="126"/>
        <v>42125.614895833336</v>
      </c>
      <c r="R1205" s="18">
        <f t="shared" si="127"/>
        <v>42155.614895833336</v>
      </c>
      <c r="S1205">
        <f t="shared" si="128"/>
        <v>2015</v>
      </c>
      <c r="T1205">
        <f t="shared" si="129"/>
        <v>5</v>
      </c>
      <c r="U1205">
        <f t="shared" si="130"/>
        <v>1</v>
      </c>
      <c r="V1205">
        <f t="shared" si="131"/>
        <v>0</v>
      </c>
      <c r="W1205">
        <f t="shared" si="132"/>
        <v>0</v>
      </c>
    </row>
    <row r="1206" spans="1:23" ht="114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8">
        <f t="shared" si="126"/>
        <v>42297.748067129629</v>
      </c>
      <c r="R1206" s="18">
        <f t="shared" si="127"/>
        <v>42342.208333333328</v>
      </c>
      <c r="S1206">
        <f t="shared" si="128"/>
        <v>2015</v>
      </c>
      <c r="T1206">
        <f t="shared" si="129"/>
        <v>4</v>
      </c>
      <c r="U1206">
        <f t="shared" si="130"/>
        <v>1</v>
      </c>
      <c r="V1206">
        <f t="shared" si="131"/>
        <v>0</v>
      </c>
      <c r="W1206">
        <f t="shared" si="132"/>
        <v>0</v>
      </c>
    </row>
    <row r="1207" spans="1:23" ht="128.2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8">
        <f t="shared" si="126"/>
        <v>42138.506377314814</v>
      </c>
      <c r="R1207" s="18">
        <f t="shared" si="127"/>
        <v>42168.506377314814</v>
      </c>
      <c r="S1207">
        <f t="shared" si="128"/>
        <v>2015</v>
      </c>
      <c r="T1207">
        <f t="shared" si="129"/>
        <v>4</v>
      </c>
      <c r="U1207">
        <f t="shared" si="130"/>
        <v>1</v>
      </c>
      <c r="V1207">
        <f t="shared" si="131"/>
        <v>0</v>
      </c>
      <c r="W1207">
        <f t="shared" si="132"/>
        <v>0</v>
      </c>
    </row>
    <row r="1208" spans="1:23" ht="128.2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8">
        <f t="shared" si="126"/>
        <v>42772.776076388895</v>
      </c>
      <c r="R1208" s="18">
        <f t="shared" si="127"/>
        <v>42805.561805555553</v>
      </c>
      <c r="S1208">
        <f t="shared" si="128"/>
        <v>2017</v>
      </c>
      <c r="T1208">
        <f t="shared" si="129"/>
        <v>1</v>
      </c>
      <c r="U1208">
        <f t="shared" si="130"/>
        <v>1</v>
      </c>
      <c r="V1208">
        <f t="shared" si="131"/>
        <v>0</v>
      </c>
      <c r="W1208">
        <f t="shared" si="132"/>
        <v>0</v>
      </c>
    </row>
    <row r="1209" spans="1:23" ht="57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8">
        <f t="shared" si="126"/>
        <v>42430.430243055554</v>
      </c>
      <c r="R1209" s="18">
        <f t="shared" si="127"/>
        <v>42460.416666666672</v>
      </c>
      <c r="S1209">
        <f t="shared" si="128"/>
        <v>2016</v>
      </c>
      <c r="T1209">
        <f t="shared" si="129"/>
        <v>5</v>
      </c>
      <c r="U1209">
        <f t="shared" si="130"/>
        <v>1</v>
      </c>
      <c r="V1209">
        <f t="shared" si="131"/>
        <v>0</v>
      </c>
      <c r="W1209">
        <f t="shared" si="132"/>
        <v>0</v>
      </c>
    </row>
    <row r="1210" spans="1:23" ht="114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8">
        <f t="shared" si="126"/>
        <v>42423.709074074075</v>
      </c>
      <c r="R1210" s="18">
        <f t="shared" si="127"/>
        <v>42453.667407407411</v>
      </c>
      <c r="S1210">
        <f t="shared" si="128"/>
        <v>2016</v>
      </c>
      <c r="T1210">
        <f t="shared" si="129"/>
        <v>4</v>
      </c>
      <c r="U1210">
        <f t="shared" si="130"/>
        <v>1</v>
      </c>
      <c r="V1210">
        <f t="shared" si="131"/>
        <v>0</v>
      </c>
      <c r="W1210">
        <f t="shared" si="132"/>
        <v>0</v>
      </c>
    </row>
    <row r="1211" spans="1:23" ht="114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8">
        <f t="shared" si="126"/>
        <v>42761.846122685187</v>
      </c>
      <c r="R1211" s="18">
        <f t="shared" si="127"/>
        <v>42791.846122685187</v>
      </c>
      <c r="S1211">
        <f t="shared" si="128"/>
        <v>2017</v>
      </c>
      <c r="T1211">
        <f t="shared" si="129"/>
        <v>3</v>
      </c>
      <c r="U1211">
        <f t="shared" si="130"/>
        <v>1</v>
      </c>
      <c r="V1211">
        <f t="shared" si="131"/>
        <v>0</v>
      </c>
      <c r="W1211">
        <f t="shared" si="132"/>
        <v>0</v>
      </c>
    </row>
    <row r="1212" spans="1:23" ht="57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8">
        <f t="shared" si="126"/>
        <v>42132.941805555558</v>
      </c>
      <c r="R1212" s="18">
        <f t="shared" si="127"/>
        <v>42155.875</v>
      </c>
      <c r="S1212">
        <f t="shared" si="128"/>
        <v>2015</v>
      </c>
      <c r="T1212">
        <f t="shared" si="129"/>
        <v>6</v>
      </c>
      <c r="U1212">
        <f t="shared" si="130"/>
        <v>1</v>
      </c>
      <c r="V1212">
        <f t="shared" si="131"/>
        <v>0</v>
      </c>
      <c r="W1212">
        <f t="shared" si="132"/>
        <v>0</v>
      </c>
    </row>
    <row r="1213" spans="1:23" ht="114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8">
        <f t="shared" si="126"/>
        <v>42515.866446759261</v>
      </c>
      <c r="R1213" s="18">
        <f t="shared" si="127"/>
        <v>42530.866446759261</v>
      </c>
      <c r="S1213">
        <f t="shared" si="128"/>
        <v>2016</v>
      </c>
      <c r="T1213">
        <f t="shared" si="129"/>
        <v>2</v>
      </c>
      <c r="U1213">
        <f t="shared" si="130"/>
        <v>1</v>
      </c>
      <c r="V1213">
        <f t="shared" si="131"/>
        <v>0</v>
      </c>
      <c r="W1213">
        <f t="shared" si="132"/>
        <v>0</v>
      </c>
    </row>
    <row r="1214" spans="1:23" ht="128.2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8">
        <f t="shared" si="126"/>
        <v>42318.950173611112</v>
      </c>
      <c r="R1214" s="18">
        <f t="shared" si="127"/>
        <v>42335.041666666672</v>
      </c>
      <c r="S1214">
        <f t="shared" si="128"/>
        <v>2015</v>
      </c>
      <c r="T1214">
        <f t="shared" si="129"/>
        <v>2</v>
      </c>
      <c r="U1214">
        <f t="shared" si="130"/>
        <v>1</v>
      </c>
      <c r="V1214">
        <f t="shared" si="131"/>
        <v>0</v>
      </c>
      <c r="W1214">
        <f t="shared" si="132"/>
        <v>0</v>
      </c>
    </row>
    <row r="1215" spans="1:23" ht="156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8">
        <f t="shared" si="126"/>
        <v>42731.755787037036</v>
      </c>
      <c r="R1215" s="18">
        <f t="shared" si="127"/>
        <v>42766.755787037036</v>
      </c>
      <c r="S1215">
        <f t="shared" si="128"/>
        <v>2016</v>
      </c>
      <c r="T1215">
        <f t="shared" si="129"/>
        <v>3</v>
      </c>
      <c r="U1215">
        <f t="shared" si="130"/>
        <v>1</v>
      </c>
      <c r="V1215">
        <f t="shared" si="131"/>
        <v>0</v>
      </c>
      <c r="W1215">
        <f t="shared" si="132"/>
        <v>0</v>
      </c>
    </row>
    <row r="1216" spans="1:23" ht="128.2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8">
        <f t="shared" si="126"/>
        <v>42104.840335648143</v>
      </c>
      <c r="R1216" s="18">
        <f t="shared" si="127"/>
        <v>42164.840335648143</v>
      </c>
      <c r="S1216">
        <f t="shared" si="128"/>
        <v>2015</v>
      </c>
      <c r="T1216">
        <f t="shared" si="129"/>
        <v>2</v>
      </c>
      <c r="U1216">
        <f t="shared" si="130"/>
        <v>1</v>
      </c>
      <c r="V1216">
        <f t="shared" si="131"/>
        <v>0</v>
      </c>
      <c r="W1216">
        <f t="shared" si="132"/>
        <v>0</v>
      </c>
    </row>
    <row r="1217" spans="1:23" ht="114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8">
        <f t="shared" si="126"/>
        <v>41759.923101851848</v>
      </c>
      <c r="R1217" s="18">
        <f t="shared" si="127"/>
        <v>41789.923101851848</v>
      </c>
      <c r="S1217">
        <f t="shared" si="128"/>
        <v>2014</v>
      </c>
      <c r="T1217">
        <f t="shared" si="129"/>
        <v>3</v>
      </c>
      <c r="U1217">
        <f t="shared" si="130"/>
        <v>1</v>
      </c>
      <c r="V1217">
        <f t="shared" si="131"/>
        <v>0</v>
      </c>
      <c r="W1217">
        <f t="shared" si="132"/>
        <v>0</v>
      </c>
    </row>
    <row r="1218" spans="1:23" ht="71.2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8">
        <f t="shared" si="126"/>
        <v>42247.616400462968</v>
      </c>
      <c r="R1218" s="18">
        <f t="shared" si="127"/>
        <v>42279.960416666669</v>
      </c>
      <c r="S1218">
        <f t="shared" si="128"/>
        <v>2015</v>
      </c>
      <c r="T1218">
        <f t="shared" si="129"/>
        <v>4</v>
      </c>
      <c r="U1218">
        <f t="shared" si="130"/>
        <v>1</v>
      </c>
      <c r="V1218">
        <f t="shared" si="131"/>
        <v>0</v>
      </c>
      <c r="W1218">
        <f t="shared" si="132"/>
        <v>0</v>
      </c>
    </row>
    <row r="1219" spans="1:23" ht="114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8">
        <f t="shared" ref="Q1219:Q1282" si="133">(((J1219/60)/60)/24)+DATE(1970,1,1)</f>
        <v>42535.809490740736</v>
      </c>
      <c r="R1219" s="18">
        <f t="shared" ref="R1219:R1282" si="134">(I1219/86400)+DATE(1970,1,1)</f>
        <v>42565.809490740736</v>
      </c>
      <c r="S1219">
        <f t="shared" ref="S1219:S1282" si="135">YEAR(Q1219)</f>
        <v>2016</v>
      </c>
      <c r="T1219">
        <f t="shared" ref="T1219:T1282" si="136">IF(AND(D1219&gt;0,D1219&lt;1000),1,IF(AND(D1219&gt;=1000,D1219&lt;5000),2,IF(AND(D1219&gt;=5000,D1219&lt;10000),3,IF(AND(D1219&gt;=10000,D1219&lt;15000),4,IF(AND(D1219&gt;=15000,D1219&lt;20000),5,IF(AND(D1219&gt;=20000,D1219&lt;25000),6,IF(AND(D1219&gt;=25000,D1219&lt;30000),7,IF(AND(D1219&gt;=30000,D1219&lt;35000),8,IF(AND(D1219&gt;=35000,D1219&lt;40000),9,IF(AND(D1219&gt;=40000,D1219&lt;45000),10,IF(AND(D1219&gt;=45000,D1219&lt;50000),11,IF(AND(D1219&gt;=50000),12,0))))))))))))</f>
        <v>7</v>
      </c>
      <c r="U1219">
        <f t="shared" ref="U1219:U1282" si="137">COUNTIF(F1219, "SUCCESSFUL")</f>
        <v>1</v>
      </c>
      <c r="V1219">
        <f t="shared" ref="V1219:V1282" si="138">COUNTIF(F1219, "FAILED")</f>
        <v>0</v>
      </c>
      <c r="W1219">
        <f t="shared" ref="W1219:W1282" si="139">COUNTIF(F1219, "CANCELLED")</f>
        <v>0</v>
      </c>
    </row>
    <row r="1220" spans="1:23" ht="114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8">
        <f t="shared" si="133"/>
        <v>42278.662037037036</v>
      </c>
      <c r="R1220" s="18">
        <f t="shared" si="134"/>
        <v>42309.125</v>
      </c>
      <c r="S1220">
        <f t="shared" si="135"/>
        <v>2015</v>
      </c>
      <c r="T1220">
        <f t="shared" si="136"/>
        <v>3</v>
      </c>
      <c r="U1220">
        <f t="shared" si="137"/>
        <v>1</v>
      </c>
      <c r="V1220">
        <f t="shared" si="138"/>
        <v>0</v>
      </c>
      <c r="W1220">
        <f t="shared" si="139"/>
        <v>0</v>
      </c>
    </row>
    <row r="1221" spans="1:23" ht="99.7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8">
        <f t="shared" si="133"/>
        <v>42633.461956018517</v>
      </c>
      <c r="R1221" s="18">
        <f t="shared" si="134"/>
        <v>42663.461956018524</v>
      </c>
      <c r="S1221">
        <f t="shared" si="135"/>
        <v>2016</v>
      </c>
      <c r="T1221">
        <f t="shared" si="136"/>
        <v>5</v>
      </c>
      <c r="U1221">
        <f t="shared" si="137"/>
        <v>1</v>
      </c>
      <c r="V1221">
        <f t="shared" si="138"/>
        <v>0</v>
      </c>
      <c r="W1221">
        <f t="shared" si="139"/>
        <v>0</v>
      </c>
    </row>
    <row r="1222" spans="1:23" ht="99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8">
        <f t="shared" si="133"/>
        <v>42211.628611111111</v>
      </c>
      <c r="R1222" s="18">
        <f t="shared" si="134"/>
        <v>42241.628611111111</v>
      </c>
      <c r="S1222">
        <f t="shared" si="135"/>
        <v>2015</v>
      </c>
      <c r="T1222">
        <f t="shared" si="136"/>
        <v>5</v>
      </c>
      <c r="U1222">
        <f t="shared" si="137"/>
        <v>1</v>
      </c>
      <c r="V1222">
        <f t="shared" si="138"/>
        <v>0</v>
      </c>
      <c r="W1222">
        <f t="shared" si="139"/>
        <v>0</v>
      </c>
    </row>
    <row r="1223" spans="1:23" ht="128.2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8">
        <f t="shared" si="133"/>
        <v>42680.47555555556</v>
      </c>
      <c r="R1223" s="18">
        <f t="shared" si="134"/>
        <v>42708</v>
      </c>
      <c r="S1223">
        <f t="shared" si="135"/>
        <v>2016</v>
      </c>
      <c r="T1223">
        <f t="shared" si="136"/>
        <v>2</v>
      </c>
      <c r="U1223">
        <f t="shared" si="137"/>
        <v>1</v>
      </c>
      <c r="V1223">
        <f t="shared" si="138"/>
        <v>0</v>
      </c>
      <c r="W1223">
        <f t="shared" si="139"/>
        <v>0</v>
      </c>
    </row>
    <row r="1224" spans="1:23" ht="71.2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8">
        <f t="shared" si="133"/>
        <v>42430.720451388886</v>
      </c>
      <c r="R1224" s="18">
        <f t="shared" si="134"/>
        <v>42461.166666666672</v>
      </c>
      <c r="S1224">
        <f t="shared" si="135"/>
        <v>2016</v>
      </c>
      <c r="T1224">
        <f t="shared" si="136"/>
        <v>2</v>
      </c>
      <c r="U1224">
        <f t="shared" si="137"/>
        <v>1</v>
      </c>
      <c r="V1224">
        <f t="shared" si="138"/>
        <v>0</v>
      </c>
      <c r="W1224">
        <f t="shared" si="139"/>
        <v>0</v>
      </c>
    </row>
    <row r="1225" spans="1:23" ht="85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8">
        <f t="shared" si="133"/>
        <v>42654.177187499998</v>
      </c>
      <c r="R1225" s="18">
        <f t="shared" si="134"/>
        <v>42684.218854166669</v>
      </c>
      <c r="S1225">
        <f t="shared" si="135"/>
        <v>2016</v>
      </c>
      <c r="T1225">
        <f t="shared" si="136"/>
        <v>5</v>
      </c>
      <c r="U1225">
        <f t="shared" si="137"/>
        <v>1</v>
      </c>
      <c r="V1225">
        <f t="shared" si="138"/>
        <v>0</v>
      </c>
      <c r="W1225">
        <f t="shared" si="139"/>
        <v>0</v>
      </c>
    </row>
    <row r="1226" spans="1:23" ht="71.2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8">
        <f t="shared" si="133"/>
        <v>41736.549791666665</v>
      </c>
      <c r="R1226" s="18">
        <f t="shared" si="134"/>
        <v>41796.549791666665</v>
      </c>
      <c r="S1226">
        <f t="shared" si="135"/>
        <v>2014</v>
      </c>
      <c r="T1226">
        <f t="shared" si="136"/>
        <v>5</v>
      </c>
      <c r="U1226">
        <f t="shared" si="137"/>
        <v>0</v>
      </c>
      <c r="V1226">
        <f t="shared" si="138"/>
        <v>0</v>
      </c>
      <c r="W1226">
        <f t="shared" si="139"/>
        <v>0</v>
      </c>
    </row>
    <row r="1227" spans="1:23" ht="128.2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8">
        <f t="shared" si="133"/>
        <v>41509.905995370369</v>
      </c>
      <c r="R1227" s="18">
        <f t="shared" si="134"/>
        <v>41569.905995370369</v>
      </c>
      <c r="S1227">
        <f t="shared" si="135"/>
        <v>2013</v>
      </c>
      <c r="T1227">
        <f t="shared" si="136"/>
        <v>2</v>
      </c>
      <c r="U1227">
        <f t="shared" si="137"/>
        <v>0</v>
      </c>
      <c r="V1227">
        <f t="shared" si="138"/>
        <v>0</v>
      </c>
      <c r="W1227">
        <f t="shared" si="139"/>
        <v>0</v>
      </c>
    </row>
    <row r="1228" spans="1:23" ht="99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8">
        <f t="shared" si="133"/>
        <v>41715.874780092592</v>
      </c>
      <c r="R1228" s="18">
        <f t="shared" si="134"/>
        <v>41750.041666666664</v>
      </c>
      <c r="S1228">
        <f t="shared" si="135"/>
        <v>2014</v>
      </c>
      <c r="T1228">
        <f t="shared" si="136"/>
        <v>12</v>
      </c>
      <c r="U1228">
        <f t="shared" si="137"/>
        <v>0</v>
      </c>
      <c r="V1228">
        <f t="shared" si="138"/>
        <v>0</v>
      </c>
      <c r="W1228">
        <f t="shared" si="139"/>
        <v>0</v>
      </c>
    </row>
    <row r="1229" spans="1:23" ht="128.2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8">
        <f t="shared" si="133"/>
        <v>41827.919166666667</v>
      </c>
      <c r="R1229" s="18">
        <f t="shared" si="134"/>
        <v>41858.291666666664</v>
      </c>
      <c r="S1229">
        <f t="shared" si="135"/>
        <v>2014</v>
      </c>
      <c r="T1229">
        <f t="shared" si="136"/>
        <v>2</v>
      </c>
      <c r="U1229">
        <f t="shared" si="137"/>
        <v>0</v>
      </c>
      <c r="V1229">
        <f t="shared" si="138"/>
        <v>0</v>
      </c>
      <c r="W1229">
        <f t="shared" si="139"/>
        <v>0</v>
      </c>
    </row>
    <row r="1230" spans="1:23" ht="85.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8">
        <f t="shared" si="133"/>
        <v>40754.729259259257</v>
      </c>
      <c r="R1230" s="18">
        <f t="shared" si="134"/>
        <v>40814.729259259257</v>
      </c>
      <c r="S1230">
        <f t="shared" si="135"/>
        <v>2011</v>
      </c>
      <c r="T1230">
        <f t="shared" si="136"/>
        <v>3</v>
      </c>
      <c r="U1230">
        <f t="shared" si="137"/>
        <v>0</v>
      </c>
      <c r="V1230">
        <f t="shared" si="138"/>
        <v>0</v>
      </c>
      <c r="W1230">
        <f t="shared" si="139"/>
        <v>0</v>
      </c>
    </row>
    <row r="1231" spans="1:23" ht="142.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8">
        <f t="shared" si="133"/>
        <v>40985.459803240738</v>
      </c>
      <c r="R1231" s="18">
        <f t="shared" si="134"/>
        <v>41015.666666666664</v>
      </c>
      <c r="S1231">
        <f t="shared" si="135"/>
        <v>2012</v>
      </c>
      <c r="T1231">
        <f t="shared" si="136"/>
        <v>2</v>
      </c>
      <c r="U1231">
        <f t="shared" si="137"/>
        <v>0</v>
      </c>
      <c r="V1231">
        <f t="shared" si="138"/>
        <v>0</v>
      </c>
      <c r="W1231">
        <f t="shared" si="139"/>
        <v>0</v>
      </c>
    </row>
    <row r="1232" spans="1:23" ht="114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8">
        <f t="shared" si="133"/>
        <v>40568.972569444442</v>
      </c>
      <c r="R1232" s="18">
        <f t="shared" si="134"/>
        <v>40598.972569444442</v>
      </c>
      <c r="S1232">
        <f t="shared" si="135"/>
        <v>2011</v>
      </c>
      <c r="T1232">
        <f t="shared" si="136"/>
        <v>12</v>
      </c>
      <c r="U1232">
        <f t="shared" si="137"/>
        <v>0</v>
      </c>
      <c r="V1232">
        <f t="shared" si="138"/>
        <v>0</v>
      </c>
      <c r="W1232">
        <f t="shared" si="139"/>
        <v>0</v>
      </c>
    </row>
    <row r="1233" spans="1:23" ht="114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8">
        <f t="shared" si="133"/>
        <v>42193.941759259258</v>
      </c>
      <c r="R1233" s="18">
        <f t="shared" si="134"/>
        <v>42244.041666666672</v>
      </c>
      <c r="S1233">
        <f t="shared" si="135"/>
        <v>2015</v>
      </c>
      <c r="T1233">
        <f t="shared" si="136"/>
        <v>3</v>
      </c>
      <c r="U1233">
        <f t="shared" si="137"/>
        <v>0</v>
      </c>
      <c r="V1233">
        <f t="shared" si="138"/>
        <v>0</v>
      </c>
      <c r="W1233">
        <f t="shared" si="139"/>
        <v>0</v>
      </c>
    </row>
    <row r="1234" spans="1:23" ht="114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8">
        <f t="shared" si="133"/>
        <v>41506.848032407412</v>
      </c>
      <c r="R1234" s="18">
        <f t="shared" si="134"/>
        <v>41553.848032407404</v>
      </c>
      <c r="S1234">
        <f t="shared" si="135"/>
        <v>2013</v>
      </c>
      <c r="T1234">
        <f t="shared" si="136"/>
        <v>3</v>
      </c>
      <c r="U1234">
        <f t="shared" si="137"/>
        <v>0</v>
      </c>
      <c r="V1234">
        <f t="shared" si="138"/>
        <v>0</v>
      </c>
      <c r="W1234">
        <f t="shared" si="139"/>
        <v>0</v>
      </c>
    </row>
    <row r="1235" spans="1:23" ht="128.2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8">
        <f t="shared" si="133"/>
        <v>40939.948773148149</v>
      </c>
      <c r="R1235" s="18">
        <f t="shared" si="134"/>
        <v>40960.948773148149</v>
      </c>
      <c r="S1235">
        <f t="shared" si="135"/>
        <v>2012</v>
      </c>
      <c r="T1235">
        <f t="shared" si="136"/>
        <v>2</v>
      </c>
      <c r="U1235">
        <f t="shared" si="137"/>
        <v>0</v>
      </c>
      <c r="V1235">
        <f t="shared" si="138"/>
        <v>0</v>
      </c>
      <c r="W1235">
        <f t="shared" si="139"/>
        <v>0</v>
      </c>
    </row>
    <row r="1236" spans="1:23" ht="114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8">
        <f t="shared" si="133"/>
        <v>42007.788680555561</v>
      </c>
      <c r="R1236" s="18">
        <f t="shared" si="134"/>
        <v>42037.788680555561</v>
      </c>
      <c r="S1236">
        <f t="shared" si="135"/>
        <v>2015</v>
      </c>
      <c r="T1236">
        <f t="shared" si="136"/>
        <v>12</v>
      </c>
      <c r="U1236">
        <f t="shared" si="137"/>
        <v>0</v>
      </c>
      <c r="V1236">
        <f t="shared" si="138"/>
        <v>0</v>
      </c>
      <c r="W1236">
        <f t="shared" si="139"/>
        <v>0</v>
      </c>
    </row>
    <row r="1237" spans="1:23" ht="114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8">
        <f t="shared" si="133"/>
        <v>41583.135405092595</v>
      </c>
      <c r="R1237" s="18">
        <f t="shared" si="134"/>
        <v>41623.135405092595</v>
      </c>
      <c r="S1237">
        <f t="shared" si="135"/>
        <v>2013</v>
      </c>
      <c r="T1237">
        <f t="shared" si="136"/>
        <v>3</v>
      </c>
      <c r="U1237">
        <f t="shared" si="137"/>
        <v>0</v>
      </c>
      <c r="V1237">
        <f t="shared" si="138"/>
        <v>0</v>
      </c>
      <c r="W1237">
        <f t="shared" si="139"/>
        <v>0</v>
      </c>
    </row>
    <row r="1238" spans="1:23" ht="42.75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8">
        <f t="shared" si="133"/>
        <v>41110.680138888885</v>
      </c>
      <c r="R1238" s="18">
        <f t="shared" si="134"/>
        <v>41118.666666666664</v>
      </c>
      <c r="S1238">
        <f t="shared" si="135"/>
        <v>2012</v>
      </c>
      <c r="T1238">
        <f t="shared" si="136"/>
        <v>2</v>
      </c>
      <c r="U1238">
        <f t="shared" si="137"/>
        <v>0</v>
      </c>
      <c r="V1238">
        <f t="shared" si="138"/>
        <v>0</v>
      </c>
      <c r="W1238">
        <f t="shared" si="139"/>
        <v>0</v>
      </c>
    </row>
    <row r="1239" spans="1:23" ht="128.2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8">
        <f t="shared" si="133"/>
        <v>41125.283159722225</v>
      </c>
      <c r="R1239" s="18">
        <f t="shared" si="134"/>
        <v>41145.283159722225</v>
      </c>
      <c r="S1239">
        <f t="shared" si="135"/>
        <v>2012</v>
      </c>
      <c r="T1239">
        <f t="shared" si="136"/>
        <v>7</v>
      </c>
      <c r="U1239">
        <f t="shared" si="137"/>
        <v>0</v>
      </c>
      <c r="V1239">
        <f t="shared" si="138"/>
        <v>0</v>
      </c>
      <c r="W1239">
        <f t="shared" si="139"/>
        <v>0</v>
      </c>
    </row>
    <row r="1240" spans="1:23" ht="128.25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8">
        <f t="shared" si="133"/>
        <v>40731.61037037037</v>
      </c>
      <c r="R1240" s="18">
        <f t="shared" si="134"/>
        <v>40761.61037037037</v>
      </c>
      <c r="S1240">
        <f t="shared" si="135"/>
        <v>2011</v>
      </c>
      <c r="T1240">
        <f t="shared" si="136"/>
        <v>2</v>
      </c>
      <c r="U1240">
        <f t="shared" si="137"/>
        <v>0</v>
      </c>
      <c r="V1240">
        <f t="shared" si="138"/>
        <v>0</v>
      </c>
      <c r="W1240">
        <f t="shared" si="139"/>
        <v>0</v>
      </c>
    </row>
    <row r="1241" spans="1:23" ht="57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8">
        <f t="shared" si="133"/>
        <v>40883.962581018517</v>
      </c>
      <c r="R1241" s="18">
        <f t="shared" si="134"/>
        <v>40913.962581018517</v>
      </c>
      <c r="S1241">
        <f t="shared" si="135"/>
        <v>2011</v>
      </c>
      <c r="T1241">
        <f t="shared" si="136"/>
        <v>2</v>
      </c>
      <c r="U1241">
        <f t="shared" si="137"/>
        <v>0</v>
      </c>
      <c r="V1241">
        <f t="shared" si="138"/>
        <v>0</v>
      </c>
      <c r="W1241">
        <f t="shared" si="139"/>
        <v>0</v>
      </c>
    </row>
    <row r="1242" spans="1:23" ht="85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8">
        <f t="shared" si="133"/>
        <v>41409.040011574078</v>
      </c>
      <c r="R1242" s="18">
        <f t="shared" si="134"/>
        <v>41467.910416666666</v>
      </c>
      <c r="S1242">
        <f t="shared" si="135"/>
        <v>2013</v>
      </c>
      <c r="T1242">
        <f t="shared" si="136"/>
        <v>3</v>
      </c>
      <c r="U1242">
        <f t="shared" si="137"/>
        <v>0</v>
      </c>
      <c r="V1242">
        <f t="shared" si="138"/>
        <v>0</v>
      </c>
      <c r="W1242">
        <f t="shared" si="139"/>
        <v>0</v>
      </c>
    </row>
    <row r="1243" spans="1:23" ht="114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8">
        <f t="shared" si="133"/>
        <v>41923.837731481479</v>
      </c>
      <c r="R1243" s="18">
        <f t="shared" si="134"/>
        <v>41946.249305555553</v>
      </c>
      <c r="S1243">
        <f t="shared" si="135"/>
        <v>2014</v>
      </c>
      <c r="T1243">
        <f t="shared" si="136"/>
        <v>3</v>
      </c>
      <c r="U1243">
        <f t="shared" si="137"/>
        <v>0</v>
      </c>
      <c r="V1243">
        <f t="shared" si="138"/>
        <v>0</v>
      </c>
      <c r="W1243">
        <f t="shared" si="139"/>
        <v>0</v>
      </c>
    </row>
    <row r="1244" spans="1:23" ht="114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8">
        <f t="shared" si="133"/>
        <v>40782.165532407409</v>
      </c>
      <c r="R1244" s="18">
        <f t="shared" si="134"/>
        <v>40797.554166666669</v>
      </c>
      <c r="S1244">
        <f t="shared" si="135"/>
        <v>2011</v>
      </c>
      <c r="T1244">
        <f t="shared" si="136"/>
        <v>1</v>
      </c>
      <c r="U1244">
        <f t="shared" si="137"/>
        <v>0</v>
      </c>
      <c r="V1244">
        <f t="shared" si="138"/>
        <v>0</v>
      </c>
      <c r="W1244">
        <f t="shared" si="139"/>
        <v>0</v>
      </c>
    </row>
    <row r="1245" spans="1:23" ht="99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8">
        <f t="shared" si="133"/>
        <v>40671.879293981481</v>
      </c>
      <c r="R1245" s="18">
        <f t="shared" si="134"/>
        <v>40732.875</v>
      </c>
      <c r="S1245">
        <f t="shared" si="135"/>
        <v>2011</v>
      </c>
      <c r="T1245">
        <f t="shared" si="136"/>
        <v>4</v>
      </c>
      <c r="U1245">
        <f t="shared" si="137"/>
        <v>0</v>
      </c>
      <c r="V1245">
        <f t="shared" si="138"/>
        <v>0</v>
      </c>
      <c r="W1245">
        <f t="shared" si="139"/>
        <v>0</v>
      </c>
    </row>
    <row r="1246" spans="1:23" ht="99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8">
        <f t="shared" si="133"/>
        <v>41355.825497685182</v>
      </c>
      <c r="R1246" s="18">
        <f t="shared" si="134"/>
        <v>41386.875</v>
      </c>
      <c r="S1246">
        <f t="shared" si="135"/>
        <v>2013</v>
      </c>
      <c r="T1246">
        <f t="shared" si="136"/>
        <v>2</v>
      </c>
      <c r="U1246">
        <f t="shared" si="137"/>
        <v>1</v>
      </c>
      <c r="V1246">
        <f t="shared" si="138"/>
        <v>0</v>
      </c>
      <c r="W1246">
        <f t="shared" si="139"/>
        <v>0</v>
      </c>
    </row>
    <row r="1247" spans="1:23" ht="114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8">
        <f t="shared" si="133"/>
        <v>41774.599930555552</v>
      </c>
      <c r="R1247" s="18">
        <f t="shared" si="134"/>
        <v>41804.59993055556</v>
      </c>
      <c r="S1247">
        <f t="shared" si="135"/>
        <v>2014</v>
      </c>
      <c r="T1247">
        <f t="shared" si="136"/>
        <v>2</v>
      </c>
      <c r="U1247">
        <f t="shared" si="137"/>
        <v>1</v>
      </c>
      <c r="V1247">
        <f t="shared" si="138"/>
        <v>0</v>
      </c>
      <c r="W1247">
        <f t="shared" si="139"/>
        <v>0</v>
      </c>
    </row>
    <row r="1248" spans="1:23" ht="128.2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8">
        <f t="shared" si="133"/>
        <v>40838.043391203704</v>
      </c>
      <c r="R1248" s="18">
        <f t="shared" si="134"/>
        <v>40883.085057870368</v>
      </c>
      <c r="S1248">
        <f t="shared" si="135"/>
        <v>2011</v>
      </c>
      <c r="T1248">
        <f t="shared" si="136"/>
        <v>2</v>
      </c>
      <c r="U1248">
        <f t="shared" si="137"/>
        <v>1</v>
      </c>
      <c r="V1248">
        <f t="shared" si="138"/>
        <v>0</v>
      </c>
      <c r="W1248">
        <f t="shared" si="139"/>
        <v>0</v>
      </c>
    </row>
    <row r="1249" spans="1:23" ht="71.2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8">
        <f t="shared" si="133"/>
        <v>41370.292303240742</v>
      </c>
      <c r="R1249" s="18">
        <f t="shared" si="134"/>
        <v>41400.292303240742</v>
      </c>
      <c r="S1249">
        <f t="shared" si="135"/>
        <v>2013</v>
      </c>
      <c r="T1249">
        <f t="shared" si="136"/>
        <v>2</v>
      </c>
      <c r="U1249">
        <f t="shared" si="137"/>
        <v>1</v>
      </c>
      <c r="V1249">
        <f t="shared" si="138"/>
        <v>0</v>
      </c>
      <c r="W1249">
        <f t="shared" si="139"/>
        <v>0</v>
      </c>
    </row>
    <row r="1250" spans="1:23" ht="85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8">
        <f t="shared" si="133"/>
        <v>41767.656863425924</v>
      </c>
      <c r="R1250" s="18">
        <f t="shared" si="134"/>
        <v>41803.290972222225</v>
      </c>
      <c r="S1250">
        <f t="shared" si="135"/>
        <v>2014</v>
      </c>
      <c r="T1250">
        <f t="shared" si="136"/>
        <v>2</v>
      </c>
      <c r="U1250">
        <f t="shared" si="137"/>
        <v>1</v>
      </c>
      <c r="V1250">
        <f t="shared" si="138"/>
        <v>0</v>
      </c>
      <c r="W1250">
        <f t="shared" si="139"/>
        <v>0</v>
      </c>
    </row>
    <row r="1251" spans="1:23" ht="99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8">
        <f t="shared" si="133"/>
        <v>41067.74086805556</v>
      </c>
      <c r="R1251" s="18">
        <f t="shared" si="134"/>
        <v>41097.740868055553</v>
      </c>
      <c r="S1251">
        <f t="shared" si="135"/>
        <v>2012</v>
      </c>
      <c r="T1251">
        <f t="shared" si="136"/>
        <v>3</v>
      </c>
      <c r="U1251">
        <f t="shared" si="137"/>
        <v>1</v>
      </c>
      <c r="V1251">
        <f t="shared" si="138"/>
        <v>0</v>
      </c>
      <c r="W1251">
        <f t="shared" si="139"/>
        <v>0</v>
      </c>
    </row>
    <row r="1252" spans="1:23" ht="128.2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8">
        <f t="shared" si="133"/>
        <v>41843.64271990741</v>
      </c>
      <c r="R1252" s="18">
        <f t="shared" si="134"/>
        <v>41888.64271990741</v>
      </c>
      <c r="S1252">
        <f t="shared" si="135"/>
        <v>2014</v>
      </c>
      <c r="T1252">
        <f t="shared" si="136"/>
        <v>8</v>
      </c>
      <c r="U1252">
        <f t="shared" si="137"/>
        <v>1</v>
      </c>
      <c r="V1252">
        <f t="shared" si="138"/>
        <v>0</v>
      </c>
      <c r="W1252">
        <f t="shared" si="139"/>
        <v>0</v>
      </c>
    </row>
    <row r="1253" spans="1:23" ht="85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8">
        <f t="shared" si="133"/>
        <v>40751.814432870371</v>
      </c>
      <c r="R1253" s="18">
        <f t="shared" si="134"/>
        <v>40811.814432870371</v>
      </c>
      <c r="S1253">
        <f t="shared" si="135"/>
        <v>2011</v>
      </c>
      <c r="T1253">
        <f t="shared" si="136"/>
        <v>3</v>
      </c>
      <c r="U1253">
        <f t="shared" si="137"/>
        <v>1</v>
      </c>
      <c r="V1253">
        <f t="shared" si="138"/>
        <v>0</v>
      </c>
      <c r="W1253">
        <f t="shared" si="139"/>
        <v>0</v>
      </c>
    </row>
    <row r="1254" spans="1:23" ht="114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8">
        <f t="shared" si="133"/>
        <v>41543.988067129627</v>
      </c>
      <c r="R1254" s="18">
        <f t="shared" si="134"/>
        <v>41571.988067129627</v>
      </c>
      <c r="S1254">
        <f t="shared" si="135"/>
        <v>2013</v>
      </c>
      <c r="T1254">
        <f t="shared" si="136"/>
        <v>2</v>
      </c>
      <c r="U1254">
        <f t="shared" si="137"/>
        <v>1</v>
      </c>
      <c r="V1254">
        <f t="shared" si="138"/>
        <v>0</v>
      </c>
      <c r="W1254">
        <f t="shared" si="139"/>
        <v>0</v>
      </c>
    </row>
    <row r="1255" spans="1:23" ht="128.2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8">
        <f t="shared" si="133"/>
        <v>41855.783645833333</v>
      </c>
      <c r="R1255" s="18">
        <f t="shared" si="134"/>
        <v>41885.783645833333</v>
      </c>
      <c r="S1255">
        <f t="shared" si="135"/>
        <v>2014</v>
      </c>
      <c r="T1255">
        <f t="shared" si="136"/>
        <v>1</v>
      </c>
      <c r="U1255">
        <f t="shared" si="137"/>
        <v>1</v>
      </c>
      <c r="V1255">
        <f t="shared" si="138"/>
        <v>0</v>
      </c>
      <c r="W1255">
        <f t="shared" si="139"/>
        <v>0</v>
      </c>
    </row>
    <row r="1256" spans="1:23" ht="128.2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8">
        <f t="shared" si="133"/>
        <v>40487.621365740742</v>
      </c>
      <c r="R1256" s="18">
        <f t="shared" si="134"/>
        <v>40544.207638888889</v>
      </c>
      <c r="S1256">
        <f t="shared" si="135"/>
        <v>2010</v>
      </c>
      <c r="T1256">
        <f t="shared" si="136"/>
        <v>3</v>
      </c>
      <c r="U1256">
        <f t="shared" si="137"/>
        <v>1</v>
      </c>
      <c r="V1256">
        <f t="shared" si="138"/>
        <v>0</v>
      </c>
      <c r="W1256">
        <f t="shared" si="139"/>
        <v>0</v>
      </c>
    </row>
    <row r="1257" spans="1:23" ht="99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8">
        <f t="shared" si="133"/>
        <v>41579.845509259263</v>
      </c>
      <c r="R1257" s="18">
        <f t="shared" si="134"/>
        <v>41609.887175925927</v>
      </c>
      <c r="S1257">
        <f t="shared" si="135"/>
        <v>2013</v>
      </c>
      <c r="T1257">
        <f t="shared" si="136"/>
        <v>2</v>
      </c>
      <c r="U1257">
        <f t="shared" si="137"/>
        <v>1</v>
      </c>
      <c r="V1257">
        <f t="shared" si="138"/>
        <v>0</v>
      </c>
      <c r="W1257">
        <f t="shared" si="139"/>
        <v>0</v>
      </c>
    </row>
    <row r="1258" spans="1:23" ht="128.2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8">
        <f t="shared" si="133"/>
        <v>40921.919340277782</v>
      </c>
      <c r="R1258" s="18">
        <f t="shared" si="134"/>
        <v>40951.919340277775</v>
      </c>
      <c r="S1258">
        <f t="shared" si="135"/>
        <v>2012</v>
      </c>
      <c r="T1258">
        <f t="shared" si="136"/>
        <v>8</v>
      </c>
      <c r="U1258">
        <f t="shared" si="137"/>
        <v>1</v>
      </c>
      <c r="V1258">
        <f t="shared" si="138"/>
        <v>0</v>
      </c>
      <c r="W1258">
        <f t="shared" si="139"/>
        <v>0</v>
      </c>
    </row>
    <row r="1259" spans="1:23" ht="128.2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8">
        <f t="shared" si="133"/>
        <v>40587.085532407407</v>
      </c>
      <c r="R1259" s="18">
        <f t="shared" si="134"/>
        <v>40636.043865740743</v>
      </c>
      <c r="S1259">
        <f t="shared" si="135"/>
        <v>2011</v>
      </c>
      <c r="T1259">
        <f t="shared" si="136"/>
        <v>3</v>
      </c>
      <c r="U1259">
        <f t="shared" si="137"/>
        <v>1</v>
      </c>
      <c r="V1259">
        <f t="shared" si="138"/>
        <v>0</v>
      </c>
      <c r="W1259">
        <f t="shared" si="139"/>
        <v>0</v>
      </c>
    </row>
    <row r="1260" spans="1:23" ht="114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8">
        <f t="shared" si="133"/>
        <v>41487.611250000002</v>
      </c>
      <c r="R1260" s="18">
        <f t="shared" si="134"/>
        <v>41517.611250000002</v>
      </c>
      <c r="S1260">
        <f t="shared" si="135"/>
        <v>2013</v>
      </c>
      <c r="T1260">
        <f t="shared" si="136"/>
        <v>4</v>
      </c>
      <c r="U1260">
        <f t="shared" si="137"/>
        <v>1</v>
      </c>
      <c r="V1260">
        <f t="shared" si="138"/>
        <v>0</v>
      </c>
      <c r="W1260">
        <f t="shared" si="139"/>
        <v>0</v>
      </c>
    </row>
    <row r="1261" spans="1:23" ht="85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8">
        <f t="shared" si="133"/>
        <v>41766.970648148148</v>
      </c>
      <c r="R1261" s="18">
        <f t="shared" si="134"/>
        <v>41799.165972222225</v>
      </c>
      <c r="S1261">
        <f t="shared" si="135"/>
        <v>2014</v>
      </c>
      <c r="T1261">
        <f t="shared" si="136"/>
        <v>2</v>
      </c>
      <c r="U1261">
        <f t="shared" si="137"/>
        <v>1</v>
      </c>
      <c r="V1261">
        <f t="shared" si="138"/>
        <v>0</v>
      </c>
      <c r="W1261">
        <f t="shared" si="139"/>
        <v>0</v>
      </c>
    </row>
    <row r="1262" spans="1:23" ht="114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8">
        <f t="shared" si="133"/>
        <v>41666.842824074076</v>
      </c>
      <c r="R1262" s="18">
        <f t="shared" si="134"/>
        <v>41696.842824074076</v>
      </c>
      <c r="S1262">
        <f t="shared" si="135"/>
        <v>2014</v>
      </c>
      <c r="T1262">
        <f t="shared" si="136"/>
        <v>2</v>
      </c>
      <c r="U1262">
        <f t="shared" si="137"/>
        <v>1</v>
      </c>
      <c r="V1262">
        <f t="shared" si="138"/>
        <v>0</v>
      </c>
      <c r="W1262">
        <f t="shared" si="139"/>
        <v>0</v>
      </c>
    </row>
    <row r="1263" spans="1:23" ht="85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8">
        <f t="shared" si="133"/>
        <v>41638.342905092592</v>
      </c>
      <c r="R1263" s="18">
        <f t="shared" si="134"/>
        <v>41668.342905092592</v>
      </c>
      <c r="S1263">
        <f t="shared" si="135"/>
        <v>2013</v>
      </c>
      <c r="T1263">
        <f t="shared" si="136"/>
        <v>2</v>
      </c>
      <c r="U1263">
        <f t="shared" si="137"/>
        <v>1</v>
      </c>
      <c r="V1263">
        <f t="shared" si="138"/>
        <v>0</v>
      </c>
      <c r="W1263">
        <f t="shared" si="139"/>
        <v>0</v>
      </c>
    </row>
    <row r="1264" spans="1:23" ht="114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8">
        <f t="shared" si="133"/>
        <v>41656.762638888889</v>
      </c>
      <c r="R1264" s="18">
        <f t="shared" si="134"/>
        <v>41686.762638888889</v>
      </c>
      <c r="S1264">
        <f t="shared" si="135"/>
        <v>2014</v>
      </c>
      <c r="T1264">
        <f t="shared" si="136"/>
        <v>3</v>
      </c>
      <c r="U1264">
        <f t="shared" si="137"/>
        <v>1</v>
      </c>
      <c r="V1264">
        <f t="shared" si="138"/>
        <v>0</v>
      </c>
      <c r="W1264">
        <f t="shared" si="139"/>
        <v>0</v>
      </c>
    </row>
    <row r="1265" spans="1:23" ht="71.2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8">
        <f t="shared" si="133"/>
        <v>41692.084143518521</v>
      </c>
      <c r="R1265" s="18">
        <f t="shared" si="134"/>
        <v>41727.041666666664</v>
      </c>
      <c r="S1265">
        <f t="shared" si="135"/>
        <v>2014</v>
      </c>
      <c r="T1265">
        <f t="shared" si="136"/>
        <v>2</v>
      </c>
      <c r="U1265">
        <f t="shared" si="137"/>
        <v>1</v>
      </c>
      <c r="V1265">
        <f t="shared" si="138"/>
        <v>0</v>
      </c>
      <c r="W1265">
        <f t="shared" si="139"/>
        <v>0</v>
      </c>
    </row>
    <row r="1266" spans="1:23" ht="128.2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8">
        <f t="shared" si="133"/>
        <v>41547.662997685184</v>
      </c>
      <c r="R1266" s="18">
        <f t="shared" si="134"/>
        <v>41576.662997685184</v>
      </c>
      <c r="S1266">
        <f t="shared" si="135"/>
        <v>2013</v>
      </c>
      <c r="T1266">
        <f t="shared" si="136"/>
        <v>1</v>
      </c>
      <c r="U1266">
        <f t="shared" si="137"/>
        <v>1</v>
      </c>
      <c r="V1266">
        <f t="shared" si="138"/>
        <v>0</v>
      </c>
      <c r="W1266">
        <f t="shared" si="139"/>
        <v>0</v>
      </c>
    </row>
    <row r="1267" spans="1:23" ht="142.5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8">
        <f t="shared" si="133"/>
        <v>40465.655266203699</v>
      </c>
      <c r="R1267" s="18">
        <f t="shared" si="134"/>
        <v>40512.655266203699</v>
      </c>
      <c r="S1267">
        <f t="shared" si="135"/>
        <v>2010</v>
      </c>
      <c r="T1267">
        <f t="shared" si="136"/>
        <v>2</v>
      </c>
      <c r="U1267">
        <f t="shared" si="137"/>
        <v>1</v>
      </c>
      <c r="V1267">
        <f t="shared" si="138"/>
        <v>0</v>
      </c>
      <c r="W1267">
        <f t="shared" si="139"/>
        <v>0</v>
      </c>
    </row>
    <row r="1268" spans="1:23" ht="85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8">
        <f t="shared" si="133"/>
        <v>41620.87667824074</v>
      </c>
      <c r="R1268" s="18">
        <f t="shared" si="134"/>
        <v>41650.87667824074</v>
      </c>
      <c r="S1268">
        <f t="shared" si="135"/>
        <v>2013</v>
      </c>
      <c r="T1268">
        <f t="shared" si="136"/>
        <v>3</v>
      </c>
      <c r="U1268">
        <f t="shared" si="137"/>
        <v>1</v>
      </c>
      <c r="V1268">
        <f t="shared" si="138"/>
        <v>0</v>
      </c>
      <c r="W1268">
        <f t="shared" si="139"/>
        <v>0</v>
      </c>
    </row>
    <row r="1269" spans="1:23" ht="114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8">
        <f t="shared" si="133"/>
        <v>41449.585162037038</v>
      </c>
      <c r="R1269" s="18">
        <f t="shared" si="134"/>
        <v>41479.585162037038</v>
      </c>
      <c r="S1269">
        <f t="shared" si="135"/>
        <v>2013</v>
      </c>
      <c r="T1269">
        <f t="shared" si="136"/>
        <v>6</v>
      </c>
      <c r="U1269">
        <f t="shared" si="137"/>
        <v>1</v>
      </c>
      <c r="V1269">
        <f t="shared" si="138"/>
        <v>0</v>
      </c>
      <c r="W1269">
        <f t="shared" si="139"/>
        <v>0</v>
      </c>
    </row>
    <row r="1270" spans="1:23" ht="85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8">
        <f t="shared" si="133"/>
        <v>41507.845451388886</v>
      </c>
      <c r="R1270" s="18">
        <f t="shared" si="134"/>
        <v>41537.845451388886</v>
      </c>
      <c r="S1270">
        <f t="shared" si="135"/>
        <v>2013</v>
      </c>
      <c r="T1270">
        <f t="shared" si="136"/>
        <v>4</v>
      </c>
      <c r="U1270">
        <f t="shared" si="137"/>
        <v>1</v>
      </c>
      <c r="V1270">
        <f t="shared" si="138"/>
        <v>0</v>
      </c>
      <c r="W1270">
        <f t="shared" si="139"/>
        <v>0</v>
      </c>
    </row>
    <row r="1271" spans="1:23" ht="128.2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8">
        <f t="shared" si="133"/>
        <v>42445.823055555549</v>
      </c>
      <c r="R1271" s="18">
        <f t="shared" si="134"/>
        <v>42476</v>
      </c>
      <c r="S1271">
        <f t="shared" si="135"/>
        <v>2016</v>
      </c>
      <c r="T1271">
        <f t="shared" si="136"/>
        <v>5</v>
      </c>
      <c r="U1271">
        <f t="shared" si="137"/>
        <v>1</v>
      </c>
      <c r="V1271">
        <f t="shared" si="138"/>
        <v>0</v>
      </c>
      <c r="W1271">
        <f t="shared" si="139"/>
        <v>0</v>
      </c>
    </row>
    <row r="1272" spans="1:23" ht="85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8">
        <f t="shared" si="133"/>
        <v>40933.856967592597</v>
      </c>
      <c r="R1272" s="18">
        <f t="shared" si="134"/>
        <v>40993.815300925926</v>
      </c>
      <c r="S1272">
        <f t="shared" si="135"/>
        <v>2012</v>
      </c>
      <c r="T1272">
        <f t="shared" si="136"/>
        <v>4</v>
      </c>
      <c r="U1272">
        <f t="shared" si="137"/>
        <v>1</v>
      </c>
      <c r="V1272">
        <f t="shared" si="138"/>
        <v>0</v>
      </c>
      <c r="W1272">
        <f t="shared" si="139"/>
        <v>0</v>
      </c>
    </row>
    <row r="1273" spans="1:23" ht="114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8">
        <f t="shared" si="133"/>
        <v>41561.683553240742</v>
      </c>
      <c r="R1273" s="18">
        <f t="shared" si="134"/>
        <v>41591.725219907406</v>
      </c>
      <c r="S1273">
        <f t="shared" si="135"/>
        <v>2013</v>
      </c>
      <c r="T1273">
        <f t="shared" si="136"/>
        <v>3</v>
      </c>
      <c r="U1273">
        <f t="shared" si="137"/>
        <v>1</v>
      </c>
      <c r="V1273">
        <f t="shared" si="138"/>
        <v>0</v>
      </c>
      <c r="W1273">
        <f t="shared" si="139"/>
        <v>0</v>
      </c>
    </row>
    <row r="1274" spans="1:23" ht="142.5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8">
        <f t="shared" si="133"/>
        <v>40274.745127314818</v>
      </c>
      <c r="R1274" s="18">
        <f t="shared" si="134"/>
        <v>40344.166666666664</v>
      </c>
      <c r="S1274">
        <f t="shared" si="135"/>
        <v>2010</v>
      </c>
      <c r="T1274">
        <f t="shared" si="136"/>
        <v>3</v>
      </c>
      <c r="U1274">
        <f t="shared" si="137"/>
        <v>1</v>
      </c>
      <c r="V1274">
        <f t="shared" si="138"/>
        <v>0</v>
      </c>
      <c r="W1274">
        <f t="shared" si="139"/>
        <v>0</v>
      </c>
    </row>
    <row r="1275" spans="1:23" ht="85.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8">
        <f t="shared" si="133"/>
        <v>41852.730219907404</v>
      </c>
      <c r="R1275" s="18">
        <f t="shared" si="134"/>
        <v>41882.730219907404</v>
      </c>
      <c r="S1275">
        <f t="shared" si="135"/>
        <v>2014</v>
      </c>
      <c r="T1275">
        <f t="shared" si="136"/>
        <v>2</v>
      </c>
      <c r="U1275">
        <f t="shared" si="137"/>
        <v>1</v>
      </c>
      <c r="V1275">
        <f t="shared" si="138"/>
        <v>0</v>
      </c>
      <c r="W1275">
        <f t="shared" si="139"/>
        <v>0</v>
      </c>
    </row>
    <row r="1276" spans="1:23" ht="114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8">
        <f t="shared" si="133"/>
        <v>41116.690104166664</v>
      </c>
      <c r="R1276" s="18">
        <f t="shared" si="134"/>
        <v>41151.690104166664</v>
      </c>
      <c r="S1276">
        <f t="shared" si="135"/>
        <v>2012</v>
      </c>
      <c r="T1276">
        <f t="shared" si="136"/>
        <v>7</v>
      </c>
      <c r="U1276">
        <f t="shared" si="137"/>
        <v>1</v>
      </c>
      <c r="V1276">
        <f t="shared" si="138"/>
        <v>0</v>
      </c>
      <c r="W1276">
        <f t="shared" si="139"/>
        <v>0</v>
      </c>
    </row>
    <row r="1277" spans="1:23" ht="142.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8">
        <f t="shared" si="133"/>
        <v>41458.867905092593</v>
      </c>
      <c r="R1277" s="18">
        <f t="shared" si="134"/>
        <v>41493.867905092593</v>
      </c>
      <c r="S1277">
        <f t="shared" si="135"/>
        <v>2013</v>
      </c>
      <c r="T1277">
        <f t="shared" si="136"/>
        <v>5</v>
      </c>
      <c r="U1277">
        <f t="shared" si="137"/>
        <v>1</v>
      </c>
      <c r="V1277">
        <f t="shared" si="138"/>
        <v>0</v>
      </c>
      <c r="W1277">
        <f t="shared" si="139"/>
        <v>0</v>
      </c>
    </row>
    <row r="1278" spans="1:23" ht="85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8">
        <f t="shared" si="133"/>
        <v>40007.704247685186</v>
      </c>
      <c r="R1278" s="18">
        <f t="shared" si="134"/>
        <v>40057.166666666664</v>
      </c>
      <c r="S1278">
        <f t="shared" si="135"/>
        <v>2009</v>
      </c>
      <c r="T1278">
        <f t="shared" si="136"/>
        <v>2</v>
      </c>
      <c r="U1278">
        <f t="shared" si="137"/>
        <v>1</v>
      </c>
      <c r="V1278">
        <f t="shared" si="138"/>
        <v>0</v>
      </c>
      <c r="W1278">
        <f t="shared" si="139"/>
        <v>0</v>
      </c>
    </row>
    <row r="1279" spans="1:23" ht="128.2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8">
        <f t="shared" si="133"/>
        <v>41121.561886574076</v>
      </c>
      <c r="R1279" s="18">
        <f t="shared" si="134"/>
        <v>41156.561886574076</v>
      </c>
      <c r="S1279">
        <f t="shared" si="135"/>
        <v>2012</v>
      </c>
      <c r="T1279">
        <f t="shared" si="136"/>
        <v>5</v>
      </c>
      <c r="U1279">
        <f t="shared" si="137"/>
        <v>1</v>
      </c>
      <c r="V1279">
        <f t="shared" si="138"/>
        <v>0</v>
      </c>
      <c r="W1279">
        <f t="shared" si="139"/>
        <v>0</v>
      </c>
    </row>
    <row r="1280" spans="1:23" ht="128.2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8">
        <f t="shared" si="133"/>
        <v>41786.555162037039</v>
      </c>
      <c r="R1280" s="18">
        <f t="shared" si="134"/>
        <v>41815.083333333336</v>
      </c>
      <c r="S1280">
        <f t="shared" si="135"/>
        <v>2014</v>
      </c>
      <c r="T1280">
        <f t="shared" si="136"/>
        <v>3</v>
      </c>
      <c r="U1280">
        <f t="shared" si="137"/>
        <v>1</v>
      </c>
      <c r="V1280">
        <f t="shared" si="138"/>
        <v>0</v>
      </c>
      <c r="W1280">
        <f t="shared" si="139"/>
        <v>0</v>
      </c>
    </row>
    <row r="1281" spans="1:23" ht="114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8">
        <f t="shared" si="133"/>
        <v>41682.099189814813</v>
      </c>
      <c r="R1281" s="18">
        <f t="shared" si="134"/>
        <v>41722.057523148149</v>
      </c>
      <c r="S1281">
        <f t="shared" si="135"/>
        <v>2014</v>
      </c>
      <c r="T1281">
        <f t="shared" si="136"/>
        <v>4</v>
      </c>
      <c r="U1281">
        <f t="shared" si="137"/>
        <v>1</v>
      </c>
      <c r="V1281">
        <f t="shared" si="138"/>
        <v>0</v>
      </c>
      <c r="W1281">
        <f t="shared" si="139"/>
        <v>0</v>
      </c>
    </row>
    <row r="1282" spans="1:23" ht="99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8">
        <f t="shared" si="133"/>
        <v>40513.757569444446</v>
      </c>
      <c r="R1282" s="18">
        <f t="shared" si="134"/>
        <v>40603.757569444446</v>
      </c>
      <c r="S1282">
        <f t="shared" si="135"/>
        <v>2010</v>
      </c>
      <c r="T1282">
        <f t="shared" si="136"/>
        <v>5</v>
      </c>
      <c r="U1282">
        <f t="shared" si="137"/>
        <v>1</v>
      </c>
      <c r="V1282">
        <f t="shared" si="138"/>
        <v>0</v>
      </c>
      <c r="W1282">
        <f t="shared" si="139"/>
        <v>0</v>
      </c>
    </row>
    <row r="1283" spans="1:23" ht="114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8">
        <f t="shared" ref="Q1283:Q1346" si="140">(((J1283/60)/60)/24)+DATE(1970,1,1)</f>
        <v>41463.743472222224</v>
      </c>
      <c r="R1283" s="18">
        <f t="shared" ref="R1283:R1346" si="141">(I1283/86400)+DATE(1970,1,1)</f>
        <v>41483.743472222224</v>
      </c>
      <c r="S1283">
        <f t="shared" ref="S1283:S1346" si="142">YEAR(Q1283)</f>
        <v>2013</v>
      </c>
      <c r="T1283">
        <f t="shared" ref="T1283:T1346" si="143">IF(AND(D1283&gt;0,D1283&lt;1000),1,IF(AND(D1283&gt;=1000,D1283&lt;5000),2,IF(AND(D1283&gt;=5000,D1283&lt;10000),3,IF(AND(D1283&gt;=10000,D1283&lt;15000),4,IF(AND(D1283&gt;=15000,D1283&lt;20000),5,IF(AND(D1283&gt;=20000,D1283&lt;25000),6,IF(AND(D1283&gt;=25000,D1283&lt;30000),7,IF(AND(D1283&gt;=30000,D1283&lt;35000),8,IF(AND(D1283&gt;=35000,D1283&lt;40000),9,IF(AND(D1283&gt;=40000,D1283&lt;45000),10,IF(AND(D1283&gt;=45000,D1283&lt;50000),11,IF(AND(D1283&gt;=50000),12,0))))))))))))</f>
        <v>3</v>
      </c>
      <c r="U1283">
        <f t="shared" ref="U1283:U1346" si="144">COUNTIF(F1283, "SUCCESSFUL")</f>
        <v>1</v>
      </c>
      <c r="V1283">
        <f t="shared" ref="V1283:V1346" si="145">COUNTIF(F1283, "FAILED")</f>
        <v>0</v>
      </c>
      <c r="W1283">
        <f t="shared" ref="W1283:W1346" si="146">COUNTIF(F1283, "CANCELLED")</f>
        <v>0</v>
      </c>
    </row>
    <row r="1284" spans="1:23" ht="128.2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8">
        <f t="shared" si="140"/>
        <v>41586.475173611114</v>
      </c>
      <c r="R1284" s="18">
        <f t="shared" si="141"/>
        <v>41617.207638888889</v>
      </c>
      <c r="S1284">
        <f t="shared" si="142"/>
        <v>2013</v>
      </c>
      <c r="T1284">
        <f t="shared" si="143"/>
        <v>5</v>
      </c>
      <c r="U1284">
        <f t="shared" si="144"/>
        <v>1</v>
      </c>
      <c r="V1284">
        <f t="shared" si="145"/>
        <v>0</v>
      </c>
      <c r="W1284">
        <f t="shared" si="146"/>
        <v>0</v>
      </c>
    </row>
    <row r="1285" spans="1:23" ht="85.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8">
        <f t="shared" si="140"/>
        <v>41320.717465277776</v>
      </c>
      <c r="R1285" s="18">
        <f t="shared" si="141"/>
        <v>41344.166666666664</v>
      </c>
      <c r="S1285">
        <f t="shared" si="142"/>
        <v>2013</v>
      </c>
      <c r="T1285">
        <f t="shared" si="143"/>
        <v>2</v>
      </c>
      <c r="U1285">
        <f t="shared" si="144"/>
        <v>1</v>
      </c>
      <c r="V1285">
        <f t="shared" si="145"/>
        <v>0</v>
      </c>
      <c r="W1285">
        <f t="shared" si="146"/>
        <v>0</v>
      </c>
    </row>
    <row r="1286" spans="1:23" ht="114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8">
        <f t="shared" si="140"/>
        <v>42712.23474537037</v>
      </c>
      <c r="R1286" s="18">
        <f t="shared" si="141"/>
        <v>42735.707638888889</v>
      </c>
      <c r="S1286">
        <f t="shared" si="142"/>
        <v>2016</v>
      </c>
      <c r="T1286">
        <f t="shared" si="143"/>
        <v>2</v>
      </c>
      <c r="U1286">
        <f t="shared" si="144"/>
        <v>1</v>
      </c>
      <c r="V1286">
        <f t="shared" si="145"/>
        <v>0</v>
      </c>
      <c r="W1286">
        <f t="shared" si="146"/>
        <v>0</v>
      </c>
    </row>
    <row r="1287" spans="1:23" ht="114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8">
        <f t="shared" si="140"/>
        <v>42160.583043981482</v>
      </c>
      <c r="R1287" s="18">
        <f t="shared" si="141"/>
        <v>42175.583043981482</v>
      </c>
      <c r="S1287">
        <f t="shared" si="142"/>
        <v>2015</v>
      </c>
      <c r="T1287">
        <f t="shared" si="143"/>
        <v>2</v>
      </c>
      <c r="U1287">
        <f t="shared" si="144"/>
        <v>1</v>
      </c>
      <c r="V1287">
        <f t="shared" si="145"/>
        <v>0</v>
      </c>
      <c r="W1287">
        <f t="shared" si="146"/>
        <v>0</v>
      </c>
    </row>
    <row r="1288" spans="1:23" ht="114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8">
        <f t="shared" si="140"/>
        <v>42039.384571759263</v>
      </c>
      <c r="R1288" s="18">
        <f t="shared" si="141"/>
        <v>42052.583333333328</v>
      </c>
      <c r="S1288">
        <f t="shared" si="142"/>
        <v>2015</v>
      </c>
      <c r="T1288">
        <f t="shared" si="143"/>
        <v>2</v>
      </c>
      <c r="U1288">
        <f t="shared" si="144"/>
        <v>1</v>
      </c>
      <c r="V1288">
        <f t="shared" si="145"/>
        <v>0</v>
      </c>
      <c r="W1288">
        <f t="shared" si="146"/>
        <v>0</v>
      </c>
    </row>
    <row r="1289" spans="1:23" ht="156.75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8">
        <f t="shared" si="140"/>
        <v>42107.621018518519</v>
      </c>
      <c r="R1289" s="18">
        <f t="shared" si="141"/>
        <v>42167.621018518519</v>
      </c>
      <c r="S1289">
        <f t="shared" si="142"/>
        <v>2015</v>
      </c>
      <c r="T1289">
        <f t="shared" si="143"/>
        <v>1</v>
      </c>
      <c r="U1289">
        <f t="shared" si="144"/>
        <v>1</v>
      </c>
      <c r="V1289">
        <f t="shared" si="145"/>
        <v>0</v>
      </c>
      <c r="W1289">
        <f t="shared" si="146"/>
        <v>0</v>
      </c>
    </row>
    <row r="1290" spans="1:23" ht="142.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8">
        <f t="shared" si="140"/>
        <v>42561.154664351852</v>
      </c>
      <c r="R1290" s="18">
        <f t="shared" si="141"/>
        <v>42592.166666666672</v>
      </c>
      <c r="S1290">
        <f t="shared" si="142"/>
        <v>2016</v>
      </c>
      <c r="T1290">
        <f t="shared" si="143"/>
        <v>2</v>
      </c>
      <c r="U1290">
        <f t="shared" si="144"/>
        <v>1</v>
      </c>
      <c r="V1290">
        <f t="shared" si="145"/>
        <v>0</v>
      </c>
      <c r="W1290">
        <f t="shared" si="146"/>
        <v>0</v>
      </c>
    </row>
    <row r="1291" spans="1:23" ht="99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8">
        <f t="shared" si="140"/>
        <v>42709.134780092587</v>
      </c>
      <c r="R1291" s="18">
        <f t="shared" si="141"/>
        <v>42739.134780092594</v>
      </c>
      <c r="S1291">
        <f t="shared" si="142"/>
        <v>2016</v>
      </c>
      <c r="T1291">
        <f t="shared" si="143"/>
        <v>2</v>
      </c>
      <c r="U1291">
        <f t="shared" si="144"/>
        <v>1</v>
      </c>
      <c r="V1291">
        <f t="shared" si="145"/>
        <v>0</v>
      </c>
      <c r="W1291">
        <f t="shared" si="146"/>
        <v>0</v>
      </c>
    </row>
    <row r="1292" spans="1:23" ht="57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8">
        <f t="shared" si="140"/>
        <v>42086.614942129629</v>
      </c>
      <c r="R1292" s="18">
        <f t="shared" si="141"/>
        <v>42117.290972222225</v>
      </c>
      <c r="S1292">
        <f t="shared" si="142"/>
        <v>2015</v>
      </c>
      <c r="T1292">
        <f t="shared" si="143"/>
        <v>2</v>
      </c>
      <c r="U1292">
        <f t="shared" si="144"/>
        <v>1</v>
      </c>
      <c r="V1292">
        <f t="shared" si="145"/>
        <v>0</v>
      </c>
      <c r="W1292">
        <f t="shared" si="146"/>
        <v>0</v>
      </c>
    </row>
    <row r="1293" spans="1:23" ht="128.2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8">
        <f t="shared" si="140"/>
        <v>42064.652673611112</v>
      </c>
      <c r="R1293" s="18">
        <f t="shared" si="141"/>
        <v>42101.291666666672</v>
      </c>
      <c r="S1293">
        <f t="shared" si="142"/>
        <v>2015</v>
      </c>
      <c r="T1293">
        <f t="shared" si="143"/>
        <v>2</v>
      </c>
      <c r="U1293">
        <f t="shared" si="144"/>
        <v>1</v>
      </c>
      <c r="V1293">
        <f t="shared" si="145"/>
        <v>0</v>
      </c>
      <c r="W1293">
        <f t="shared" si="146"/>
        <v>0</v>
      </c>
    </row>
    <row r="1294" spans="1:23" ht="128.25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8">
        <f t="shared" si="140"/>
        <v>42256.764212962968</v>
      </c>
      <c r="R1294" s="18">
        <f t="shared" si="141"/>
        <v>42283.957638888889</v>
      </c>
      <c r="S1294">
        <f t="shared" si="142"/>
        <v>2015</v>
      </c>
      <c r="T1294">
        <f t="shared" si="143"/>
        <v>2</v>
      </c>
      <c r="U1294">
        <f t="shared" si="144"/>
        <v>1</v>
      </c>
      <c r="V1294">
        <f t="shared" si="145"/>
        <v>0</v>
      </c>
      <c r="W1294">
        <f t="shared" si="146"/>
        <v>0</v>
      </c>
    </row>
    <row r="1295" spans="1:23" ht="142.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8">
        <f t="shared" si="140"/>
        <v>42292.701053240744</v>
      </c>
      <c r="R1295" s="18">
        <f t="shared" si="141"/>
        <v>42322.742719907408</v>
      </c>
      <c r="S1295">
        <f t="shared" si="142"/>
        <v>2015</v>
      </c>
      <c r="T1295">
        <f t="shared" si="143"/>
        <v>5</v>
      </c>
      <c r="U1295">
        <f t="shared" si="144"/>
        <v>1</v>
      </c>
      <c r="V1295">
        <f t="shared" si="145"/>
        <v>0</v>
      </c>
      <c r="W1295">
        <f t="shared" si="146"/>
        <v>0</v>
      </c>
    </row>
    <row r="1296" spans="1:23" ht="114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8">
        <f t="shared" si="140"/>
        <v>42278.453668981485</v>
      </c>
      <c r="R1296" s="18">
        <f t="shared" si="141"/>
        <v>42296.458333333328</v>
      </c>
      <c r="S1296">
        <f t="shared" si="142"/>
        <v>2015</v>
      </c>
      <c r="T1296">
        <f t="shared" si="143"/>
        <v>1</v>
      </c>
      <c r="U1296">
        <f t="shared" si="144"/>
        <v>1</v>
      </c>
      <c r="V1296">
        <f t="shared" si="145"/>
        <v>0</v>
      </c>
      <c r="W1296">
        <f t="shared" si="146"/>
        <v>0</v>
      </c>
    </row>
    <row r="1297" spans="1:23" ht="128.2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8">
        <f t="shared" si="140"/>
        <v>42184.572881944448</v>
      </c>
      <c r="R1297" s="18">
        <f t="shared" si="141"/>
        <v>42214.708333333328</v>
      </c>
      <c r="S1297">
        <f t="shared" si="142"/>
        <v>2015</v>
      </c>
      <c r="T1297">
        <f t="shared" si="143"/>
        <v>2</v>
      </c>
      <c r="U1297">
        <f t="shared" si="144"/>
        <v>1</v>
      </c>
      <c r="V1297">
        <f t="shared" si="145"/>
        <v>0</v>
      </c>
      <c r="W1297">
        <f t="shared" si="146"/>
        <v>0</v>
      </c>
    </row>
    <row r="1298" spans="1:23" ht="142.5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8">
        <f t="shared" si="140"/>
        <v>42423.050613425927</v>
      </c>
      <c r="R1298" s="18">
        <f t="shared" si="141"/>
        <v>42443.008946759262</v>
      </c>
      <c r="S1298">
        <f t="shared" si="142"/>
        <v>2016</v>
      </c>
      <c r="T1298">
        <f t="shared" si="143"/>
        <v>1</v>
      </c>
      <c r="U1298">
        <f t="shared" si="144"/>
        <v>1</v>
      </c>
      <c r="V1298">
        <f t="shared" si="145"/>
        <v>0</v>
      </c>
      <c r="W1298">
        <f t="shared" si="146"/>
        <v>0</v>
      </c>
    </row>
    <row r="1299" spans="1:23" ht="128.2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8">
        <f t="shared" si="140"/>
        <v>42461.747199074074</v>
      </c>
      <c r="R1299" s="18">
        <f t="shared" si="141"/>
        <v>42491.747199074074</v>
      </c>
      <c r="S1299">
        <f t="shared" si="142"/>
        <v>2016</v>
      </c>
      <c r="T1299">
        <f t="shared" si="143"/>
        <v>6</v>
      </c>
      <c r="U1299">
        <f t="shared" si="144"/>
        <v>1</v>
      </c>
      <c r="V1299">
        <f t="shared" si="145"/>
        <v>0</v>
      </c>
      <c r="W1299">
        <f t="shared" si="146"/>
        <v>0</v>
      </c>
    </row>
    <row r="1300" spans="1:23" ht="114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8">
        <f t="shared" si="140"/>
        <v>42458.680925925932</v>
      </c>
      <c r="R1300" s="18">
        <f t="shared" si="141"/>
        <v>42488.680925925924</v>
      </c>
      <c r="S1300">
        <f t="shared" si="142"/>
        <v>2016</v>
      </c>
      <c r="T1300">
        <f t="shared" si="143"/>
        <v>2</v>
      </c>
      <c r="U1300">
        <f t="shared" si="144"/>
        <v>1</v>
      </c>
      <c r="V1300">
        <f t="shared" si="145"/>
        <v>0</v>
      </c>
      <c r="W1300">
        <f t="shared" si="146"/>
        <v>0</v>
      </c>
    </row>
    <row r="1301" spans="1:23" ht="114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8">
        <f t="shared" si="140"/>
        <v>42169.814340277779</v>
      </c>
      <c r="R1301" s="18">
        <f t="shared" si="141"/>
        <v>42199.814340277779</v>
      </c>
      <c r="S1301">
        <f t="shared" si="142"/>
        <v>2015</v>
      </c>
      <c r="T1301">
        <f t="shared" si="143"/>
        <v>2</v>
      </c>
      <c r="U1301">
        <f t="shared" si="144"/>
        <v>1</v>
      </c>
      <c r="V1301">
        <f t="shared" si="145"/>
        <v>0</v>
      </c>
      <c r="W1301">
        <f t="shared" si="146"/>
        <v>0</v>
      </c>
    </row>
    <row r="1302" spans="1:23" ht="128.2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8">
        <f t="shared" si="140"/>
        <v>42483.675208333334</v>
      </c>
      <c r="R1302" s="18">
        <f t="shared" si="141"/>
        <v>42522.789583333331</v>
      </c>
      <c r="S1302">
        <f t="shared" si="142"/>
        <v>2016</v>
      </c>
      <c r="T1302">
        <f t="shared" si="143"/>
        <v>2</v>
      </c>
      <c r="U1302">
        <f t="shared" si="144"/>
        <v>1</v>
      </c>
      <c r="V1302">
        <f t="shared" si="145"/>
        <v>0</v>
      </c>
      <c r="W1302">
        <f t="shared" si="146"/>
        <v>0</v>
      </c>
    </row>
    <row r="1303" spans="1:23" ht="128.2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8">
        <f t="shared" si="140"/>
        <v>42195.749745370369</v>
      </c>
      <c r="R1303" s="18">
        <f t="shared" si="141"/>
        <v>42206.125</v>
      </c>
      <c r="S1303">
        <f t="shared" si="142"/>
        <v>2015</v>
      </c>
      <c r="T1303">
        <f t="shared" si="143"/>
        <v>2</v>
      </c>
      <c r="U1303">
        <f t="shared" si="144"/>
        <v>1</v>
      </c>
      <c r="V1303">
        <f t="shared" si="145"/>
        <v>0</v>
      </c>
      <c r="W1303">
        <f t="shared" si="146"/>
        <v>0</v>
      </c>
    </row>
    <row r="1304" spans="1:23" ht="99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8">
        <f t="shared" si="140"/>
        <v>42675.057997685188</v>
      </c>
      <c r="R1304" s="18">
        <f t="shared" si="141"/>
        <v>42705.099664351852</v>
      </c>
      <c r="S1304">
        <f t="shared" si="142"/>
        <v>2016</v>
      </c>
      <c r="T1304">
        <f t="shared" si="143"/>
        <v>2</v>
      </c>
      <c r="U1304">
        <f t="shared" si="144"/>
        <v>1</v>
      </c>
      <c r="V1304">
        <f t="shared" si="145"/>
        <v>0</v>
      </c>
      <c r="W1304">
        <f t="shared" si="146"/>
        <v>0</v>
      </c>
    </row>
    <row r="1305" spans="1:23" ht="42.7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8">
        <f t="shared" si="140"/>
        <v>42566.441203703704</v>
      </c>
      <c r="R1305" s="18">
        <f t="shared" si="141"/>
        <v>42582.458333333328</v>
      </c>
      <c r="S1305">
        <f t="shared" si="142"/>
        <v>2016</v>
      </c>
      <c r="T1305">
        <f t="shared" si="143"/>
        <v>2</v>
      </c>
      <c r="U1305">
        <f t="shared" si="144"/>
        <v>1</v>
      </c>
      <c r="V1305">
        <f t="shared" si="145"/>
        <v>0</v>
      </c>
      <c r="W1305">
        <f t="shared" si="146"/>
        <v>0</v>
      </c>
    </row>
    <row r="1306" spans="1:23" ht="114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8">
        <f t="shared" si="140"/>
        <v>42747.194502314815</v>
      </c>
      <c r="R1306" s="18">
        <f t="shared" si="141"/>
        <v>42807.152835648143</v>
      </c>
      <c r="S1306">
        <f t="shared" si="142"/>
        <v>2017</v>
      </c>
      <c r="T1306">
        <f t="shared" si="143"/>
        <v>10</v>
      </c>
      <c r="U1306">
        <f t="shared" si="144"/>
        <v>0</v>
      </c>
      <c r="V1306">
        <f t="shared" si="145"/>
        <v>0</v>
      </c>
      <c r="W1306">
        <f t="shared" si="146"/>
        <v>0</v>
      </c>
    </row>
    <row r="1307" spans="1:23" ht="114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8">
        <f t="shared" si="140"/>
        <v>42543.665601851855</v>
      </c>
      <c r="R1307" s="18">
        <f t="shared" si="141"/>
        <v>42572.729166666672</v>
      </c>
      <c r="S1307">
        <f t="shared" si="142"/>
        <v>2016</v>
      </c>
      <c r="T1307">
        <f t="shared" si="143"/>
        <v>8</v>
      </c>
      <c r="U1307">
        <f t="shared" si="144"/>
        <v>0</v>
      </c>
      <c r="V1307">
        <f t="shared" si="145"/>
        <v>0</v>
      </c>
      <c r="W1307">
        <f t="shared" si="146"/>
        <v>0</v>
      </c>
    </row>
    <row r="1308" spans="1:23" ht="142.5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8">
        <f t="shared" si="140"/>
        <v>41947.457569444443</v>
      </c>
      <c r="R1308" s="18">
        <f t="shared" si="141"/>
        <v>41977.457569444443</v>
      </c>
      <c r="S1308">
        <f t="shared" si="142"/>
        <v>2014</v>
      </c>
      <c r="T1308">
        <f t="shared" si="143"/>
        <v>12</v>
      </c>
      <c r="U1308">
        <f t="shared" si="144"/>
        <v>0</v>
      </c>
      <c r="V1308">
        <f t="shared" si="145"/>
        <v>0</v>
      </c>
      <c r="W1308">
        <f t="shared" si="146"/>
        <v>0</v>
      </c>
    </row>
    <row r="1309" spans="1:23" ht="57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8">
        <f t="shared" si="140"/>
        <v>42387.503229166665</v>
      </c>
      <c r="R1309" s="18">
        <f t="shared" si="141"/>
        <v>42417.503229166672</v>
      </c>
      <c r="S1309">
        <f t="shared" si="142"/>
        <v>2016</v>
      </c>
      <c r="T1309">
        <f t="shared" si="143"/>
        <v>12</v>
      </c>
      <c r="U1309">
        <f t="shared" si="144"/>
        <v>0</v>
      </c>
      <c r="V1309">
        <f t="shared" si="145"/>
        <v>0</v>
      </c>
      <c r="W1309">
        <f t="shared" si="146"/>
        <v>0</v>
      </c>
    </row>
    <row r="1310" spans="1:23" ht="57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8">
        <f t="shared" si="140"/>
        <v>42611.613564814819</v>
      </c>
      <c r="R1310" s="18">
        <f t="shared" si="141"/>
        <v>42651.613564814819</v>
      </c>
      <c r="S1310">
        <f t="shared" si="142"/>
        <v>2016</v>
      </c>
      <c r="T1310">
        <f t="shared" si="143"/>
        <v>4</v>
      </c>
      <c r="U1310">
        <f t="shared" si="144"/>
        <v>0</v>
      </c>
      <c r="V1310">
        <f t="shared" si="145"/>
        <v>0</v>
      </c>
      <c r="W1310">
        <f t="shared" si="146"/>
        <v>0</v>
      </c>
    </row>
    <row r="1311" spans="1:23" ht="99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8">
        <f t="shared" si="140"/>
        <v>42257.882731481484</v>
      </c>
      <c r="R1311" s="18">
        <f t="shared" si="141"/>
        <v>42292.882731481484</v>
      </c>
      <c r="S1311">
        <f t="shared" si="142"/>
        <v>2015</v>
      </c>
      <c r="T1311">
        <f t="shared" si="143"/>
        <v>4</v>
      </c>
      <c r="U1311">
        <f t="shared" si="144"/>
        <v>0</v>
      </c>
      <c r="V1311">
        <f t="shared" si="145"/>
        <v>0</v>
      </c>
      <c r="W1311">
        <f t="shared" si="146"/>
        <v>0</v>
      </c>
    </row>
    <row r="1312" spans="1:23" ht="85.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8">
        <f t="shared" si="140"/>
        <v>42556.667245370365</v>
      </c>
      <c r="R1312" s="18">
        <f t="shared" si="141"/>
        <v>42601.667245370365</v>
      </c>
      <c r="S1312">
        <f t="shared" si="142"/>
        <v>2016</v>
      </c>
      <c r="T1312">
        <f t="shared" si="143"/>
        <v>6</v>
      </c>
      <c r="U1312">
        <f t="shared" si="144"/>
        <v>0</v>
      </c>
      <c r="V1312">
        <f t="shared" si="145"/>
        <v>0</v>
      </c>
      <c r="W1312">
        <f t="shared" si="146"/>
        <v>0</v>
      </c>
    </row>
    <row r="1313" spans="1:23" ht="142.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8">
        <f t="shared" si="140"/>
        <v>42669.802303240736</v>
      </c>
      <c r="R1313" s="18">
        <f t="shared" si="141"/>
        <v>42704.843969907408</v>
      </c>
      <c r="S1313">
        <f t="shared" si="142"/>
        <v>2016</v>
      </c>
      <c r="T1313">
        <f t="shared" si="143"/>
        <v>12</v>
      </c>
      <c r="U1313">
        <f t="shared" si="144"/>
        <v>0</v>
      </c>
      <c r="V1313">
        <f t="shared" si="145"/>
        <v>0</v>
      </c>
      <c r="W1313">
        <f t="shared" si="146"/>
        <v>0</v>
      </c>
    </row>
    <row r="1314" spans="1:23" ht="99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8">
        <f t="shared" si="140"/>
        <v>42082.702800925923</v>
      </c>
      <c r="R1314" s="18">
        <f t="shared" si="141"/>
        <v>42112.702800925923</v>
      </c>
      <c r="S1314">
        <f t="shared" si="142"/>
        <v>2015</v>
      </c>
      <c r="T1314">
        <f t="shared" si="143"/>
        <v>2</v>
      </c>
      <c r="U1314">
        <f t="shared" si="144"/>
        <v>0</v>
      </c>
      <c r="V1314">
        <f t="shared" si="145"/>
        <v>0</v>
      </c>
      <c r="W1314">
        <f t="shared" si="146"/>
        <v>0</v>
      </c>
    </row>
    <row r="1315" spans="1:23" ht="128.2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8">
        <f t="shared" si="140"/>
        <v>42402.709652777776</v>
      </c>
      <c r="R1315" s="18">
        <f t="shared" si="141"/>
        <v>42432.709652777776</v>
      </c>
      <c r="S1315">
        <f t="shared" si="142"/>
        <v>2016</v>
      </c>
      <c r="T1315">
        <f t="shared" si="143"/>
        <v>10</v>
      </c>
      <c r="U1315">
        <f t="shared" si="144"/>
        <v>0</v>
      </c>
      <c r="V1315">
        <f t="shared" si="145"/>
        <v>0</v>
      </c>
      <c r="W1315">
        <f t="shared" si="146"/>
        <v>0</v>
      </c>
    </row>
    <row r="1316" spans="1:23" ht="128.2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8">
        <f t="shared" si="140"/>
        <v>42604.669675925921</v>
      </c>
      <c r="R1316" s="18">
        <f t="shared" si="141"/>
        <v>42664.669675925921</v>
      </c>
      <c r="S1316">
        <f t="shared" si="142"/>
        <v>2016</v>
      </c>
      <c r="T1316">
        <f t="shared" si="143"/>
        <v>12</v>
      </c>
      <c r="U1316">
        <f t="shared" si="144"/>
        <v>0</v>
      </c>
      <c r="V1316">
        <f t="shared" si="145"/>
        <v>0</v>
      </c>
      <c r="W1316">
        <f t="shared" si="146"/>
        <v>0</v>
      </c>
    </row>
    <row r="1317" spans="1:23" ht="85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8">
        <f t="shared" si="140"/>
        <v>42278.498240740737</v>
      </c>
      <c r="R1317" s="18">
        <f t="shared" si="141"/>
        <v>42314.041666666672</v>
      </c>
      <c r="S1317">
        <f t="shared" si="142"/>
        <v>2015</v>
      </c>
      <c r="T1317">
        <f t="shared" si="143"/>
        <v>12</v>
      </c>
      <c r="U1317">
        <f t="shared" si="144"/>
        <v>0</v>
      </c>
      <c r="V1317">
        <f t="shared" si="145"/>
        <v>0</v>
      </c>
      <c r="W1317">
        <f t="shared" si="146"/>
        <v>0</v>
      </c>
    </row>
    <row r="1318" spans="1:23" ht="99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8">
        <f t="shared" si="140"/>
        <v>42393.961909722217</v>
      </c>
      <c r="R1318" s="18">
        <f t="shared" si="141"/>
        <v>42428.961909722224</v>
      </c>
      <c r="S1318">
        <f t="shared" si="142"/>
        <v>2016</v>
      </c>
      <c r="T1318">
        <f t="shared" si="143"/>
        <v>12</v>
      </c>
      <c r="U1318">
        <f t="shared" si="144"/>
        <v>0</v>
      </c>
      <c r="V1318">
        <f t="shared" si="145"/>
        <v>0</v>
      </c>
      <c r="W1318">
        <f t="shared" si="146"/>
        <v>0</v>
      </c>
    </row>
    <row r="1319" spans="1:23" ht="142.5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8">
        <f t="shared" si="140"/>
        <v>42520.235486111109</v>
      </c>
      <c r="R1319" s="18">
        <f t="shared" si="141"/>
        <v>42572.583333333328</v>
      </c>
      <c r="S1319">
        <f t="shared" si="142"/>
        <v>2016</v>
      </c>
      <c r="T1319">
        <f t="shared" si="143"/>
        <v>12</v>
      </c>
      <c r="U1319">
        <f t="shared" si="144"/>
        <v>0</v>
      </c>
      <c r="V1319">
        <f t="shared" si="145"/>
        <v>0</v>
      </c>
      <c r="W1319">
        <f t="shared" si="146"/>
        <v>0</v>
      </c>
    </row>
    <row r="1320" spans="1:23" ht="99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8">
        <f t="shared" si="140"/>
        <v>41985.043657407412</v>
      </c>
      <c r="R1320" s="18">
        <f t="shared" si="141"/>
        <v>42015.043657407412</v>
      </c>
      <c r="S1320">
        <f t="shared" si="142"/>
        <v>2014</v>
      </c>
      <c r="T1320">
        <f t="shared" si="143"/>
        <v>10</v>
      </c>
      <c r="U1320">
        <f t="shared" si="144"/>
        <v>0</v>
      </c>
      <c r="V1320">
        <f t="shared" si="145"/>
        <v>0</v>
      </c>
      <c r="W1320">
        <f t="shared" si="146"/>
        <v>0</v>
      </c>
    </row>
    <row r="1321" spans="1:23" ht="128.2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8">
        <f t="shared" si="140"/>
        <v>41816.812094907407</v>
      </c>
      <c r="R1321" s="18">
        <f t="shared" si="141"/>
        <v>41831.666666666664</v>
      </c>
      <c r="S1321">
        <f t="shared" si="142"/>
        <v>2014</v>
      </c>
      <c r="T1321">
        <f t="shared" si="143"/>
        <v>3</v>
      </c>
      <c r="U1321">
        <f t="shared" si="144"/>
        <v>0</v>
      </c>
      <c r="V1321">
        <f t="shared" si="145"/>
        <v>0</v>
      </c>
      <c r="W1321">
        <f t="shared" si="146"/>
        <v>0</v>
      </c>
    </row>
    <row r="1322" spans="1:23" ht="114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8">
        <f t="shared" si="140"/>
        <v>42705.690347222218</v>
      </c>
      <c r="R1322" s="18">
        <f t="shared" si="141"/>
        <v>42734.958333333328</v>
      </c>
      <c r="S1322">
        <f t="shared" si="142"/>
        <v>2016</v>
      </c>
      <c r="T1322">
        <f t="shared" si="143"/>
        <v>12</v>
      </c>
      <c r="U1322">
        <f t="shared" si="144"/>
        <v>0</v>
      </c>
      <c r="V1322">
        <f t="shared" si="145"/>
        <v>0</v>
      </c>
      <c r="W1322">
        <f t="shared" si="146"/>
        <v>0</v>
      </c>
    </row>
    <row r="1323" spans="1:23" ht="128.2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8">
        <f t="shared" si="140"/>
        <v>42697.74927083333</v>
      </c>
      <c r="R1323" s="18">
        <f t="shared" si="141"/>
        <v>42727.74927083333</v>
      </c>
      <c r="S1323">
        <f t="shared" si="142"/>
        <v>2016</v>
      </c>
      <c r="T1323">
        <f t="shared" si="143"/>
        <v>12</v>
      </c>
      <c r="U1323">
        <f t="shared" si="144"/>
        <v>0</v>
      </c>
      <c r="V1323">
        <f t="shared" si="145"/>
        <v>0</v>
      </c>
      <c r="W1323">
        <f t="shared" si="146"/>
        <v>0</v>
      </c>
    </row>
    <row r="1324" spans="1:23" ht="114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8">
        <f t="shared" si="140"/>
        <v>42115.656539351854</v>
      </c>
      <c r="R1324" s="18">
        <f t="shared" si="141"/>
        <v>42145.656539351854</v>
      </c>
      <c r="S1324">
        <f t="shared" si="142"/>
        <v>2015</v>
      </c>
      <c r="T1324">
        <f t="shared" si="143"/>
        <v>9</v>
      </c>
      <c r="U1324">
        <f t="shared" si="144"/>
        <v>0</v>
      </c>
      <c r="V1324">
        <f t="shared" si="145"/>
        <v>0</v>
      </c>
      <c r="W1324">
        <f t="shared" si="146"/>
        <v>0</v>
      </c>
    </row>
    <row r="1325" spans="1:23" ht="114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8">
        <f t="shared" si="140"/>
        <v>42451.698449074072</v>
      </c>
      <c r="R1325" s="18">
        <f t="shared" si="141"/>
        <v>42486.288194444445</v>
      </c>
      <c r="S1325">
        <f t="shared" si="142"/>
        <v>2016</v>
      </c>
      <c r="T1325">
        <f t="shared" si="143"/>
        <v>5</v>
      </c>
      <c r="U1325">
        <f t="shared" si="144"/>
        <v>0</v>
      </c>
      <c r="V1325">
        <f t="shared" si="145"/>
        <v>0</v>
      </c>
      <c r="W1325">
        <f t="shared" si="146"/>
        <v>0</v>
      </c>
    </row>
    <row r="1326" spans="1:23" ht="128.2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8">
        <f t="shared" si="140"/>
        <v>42626.633703703701</v>
      </c>
      <c r="R1326" s="18">
        <f t="shared" si="141"/>
        <v>42656.633703703701</v>
      </c>
      <c r="S1326">
        <f t="shared" si="142"/>
        <v>2016</v>
      </c>
      <c r="T1326">
        <f t="shared" si="143"/>
        <v>12</v>
      </c>
      <c r="U1326">
        <f t="shared" si="144"/>
        <v>0</v>
      </c>
      <c r="V1326">
        <f t="shared" si="145"/>
        <v>0</v>
      </c>
      <c r="W1326">
        <f t="shared" si="146"/>
        <v>0</v>
      </c>
    </row>
    <row r="1327" spans="1:23" ht="128.2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8">
        <f t="shared" si="140"/>
        <v>42704.086053240739</v>
      </c>
      <c r="R1327" s="18">
        <f t="shared" si="141"/>
        <v>42734.086053240739</v>
      </c>
      <c r="S1327">
        <f t="shared" si="142"/>
        <v>2016</v>
      </c>
      <c r="T1327">
        <f t="shared" si="143"/>
        <v>6</v>
      </c>
      <c r="U1327">
        <f t="shared" si="144"/>
        <v>0</v>
      </c>
      <c r="V1327">
        <f t="shared" si="145"/>
        <v>0</v>
      </c>
      <c r="W1327">
        <f t="shared" si="146"/>
        <v>0</v>
      </c>
    </row>
    <row r="1328" spans="1:23" ht="128.2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8">
        <f t="shared" si="140"/>
        <v>41974.791990740734</v>
      </c>
      <c r="R1328" s="18">
        <f t="shared" si="141"/>
        <v>42019.791990740741</v>
      </c>
      <c r="S1328">
        <f t="shared" si="142"/>
        <v>2014</v>
      </c>
      <c r="T1328">
        <f t="shared" si="143"/>
        <v>12</v>
      </c>
      <c r="U1328">
        <f t="shared" si="144"/>
        <v>0</v>
      </c>
      <c r="V1328">
        <f t="shared" si="145"/>
        <v>0</v>
      </c>
      <c r="W1328">
        <f t="shared" si="146"/>
        <v>0</v>
      </c>
    </row>
    <row r="1329" spans="1:23" ht="114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8">
        <f t="shared" si="140"/>
        <v>42123.678645833337</v>
      </c>
      <c r="R1329" s="18">
        <f t="shared" si="141"/>
        <v>42153.678645833337</v>
      </c>
      <c r="S1329">
        <f t="shared" si="142"/>
        <v>2015</v>
      </c>
      <c r="T1329">
        <f t="shared" si="143"/>
        <v>11</v>
      </c>
      <c r="U1329">
        <f t="shared" si="144"/>
        <v>0</v>
      </c>
      <c r="V1329">
        <f t="shared" si="145"/>
        <v>0</v>
      </c>
      <c r="W1329">
        <f t="shared" si="146"/>
        <v>0</v>
      </c>
    </row>
    <row r="1330" spans="1:23" ht="114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8">
        <f t="shared" si="140"/>
        <v>42612.642754629633</v>
      </c>
      <c r="R1330" s="18">
        <f t="shared" si="141"/>
        <v>42657.642754629633</v>
      </c>
      <c r="S1330">
        <f t="shared" si="142"/>
        <v>2016</v>
      </c>
      <c r="T1330">
        <f t="shared" si="143"/>
        <v>12</v>
      </c>
      <c r="U1330">
        <f t="shared" si="144"/>
        <v>0</v>
      </c>
      <c r="V1330">
        <f t="shared" si="145"/>
        <v>0</v>
      </c>
      <c r="W1330">
        <f t="shared" si="146"/>
        <v>0</v>
      </c>
    </row>
    <row r="1331" spans="1:23" ht="128.2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8">
        <f t="shared" si="140"/>
        <v>41935.221585648149</v>
      </c>
      <c r="R1331" s="18">
        <f t="shared" si="141"/>
        <v>41975.263252314813</v>
      </c>
      <c r="S1331">
        <f t="shared" si="142"/>
        <v>2014</v>
      </c>
      <c r="T1331">
        <f t="shared" si="143"/>
        <v>12</v>
      </c>
      <c r="U1331">
        <f t="shared" si="144"/>
        <v>0</v>
      </c>
      <c r="V1331">
        <f t="shared" si="145"/>
        <v>0</v>
      </c>
      <c r="W1331">
        <f t="shared" si="146"/>
        <v>0</v>
      </c>
    </row>
    <row r="1332" spans="1:23" ht="114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8">
        <f t="shared" si="140"/>
        <v>42522.276724537034</v>
      </c>
      <c r="R1332" s="18">
        <f t="shared" si="141"/>
        <v>42553.166666666672</v>
      </c>
      <c r="S1332">
        <f t="shared" si="142"/>
        <v>2016</v>
      </c>
      <c r="T1332">
        <f t="shared" si="143"/>
        <v>9</v>
      </c>
      <c r="U1332">
        <f t="shared" si="144"/>
        <v>0</v>
      </c>
      <c r="V1332">
        <f t="shared" si="145"/>
        <v>0</v>
      </c>
      <c r="W1332">
        <f t="shared" si="146"/>
        <v>0</v>
      </c>
    </row>
    <row r="1333" spans="1:23" ht="99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8">
        <f t="shared" si="140"/>
        <v>42569.50409722222</v>
      </c>
      <c r="R1333" s="18">
        <f t="shared" si="141"/>
        <v>42599.50409722222</v>
      </c>
      <c r="S1333">
        <f t="shared" si="142"/>
        <v>2016</v>
      </c>
      <c r="T1333">
        <f t="shared" si="143"/>
        <v>12</v>
      </c>
      <c r="U1333">
        <f t="shared" si="144"/>
        <v>0</v>
      </c>
      <c r="V1333">
        <f t="shared" si="145"/>
        <v>0</v>
      </c>
      <c r="W1333">
        <f t="shared" si="146"/>
        <v>0</v>
      </c>
    </row>
    <row r="1334" spans="1:23" ht="128.2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8">
        <f t="shared" si="140"/>
        <v>42732.060277777782</v>
      </c>
      <c r="R1334" s="18">
        <f t="shared" si="141"/>
        <v>42762.060277777782</v>
      </c>
      <c r="S1334">
        <f t="shared" si="142"/>
        <v>2016</v>
      </c>
      <c r="T1334">
        <f t="shared" si="143"/>
        <v>4</v>
      </c>
      <c r="U1334">
        <f t="shared" si="144"/>
        <v>0</v>
      </c>
      <c r="V1334">
        <f t="shared" si="145"/>
        <v>0</v>
      </c>
      <c r="W1334">
        <f t="shared" si="146"/>
        <v>0</v>
      </c>
    </row>
    <row r="1335" spans="1:23" ht="114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8">
        <f t="shared" si="140"/>
        <v>41806.106770833336</v>
      </c>
      <c r="R1335" s="18">
        <f t="shared" si="141"/>
        <v>41836.106770833336</v>
      </c>
      <c r="S1335">
        <f t="shared" si="142"/>
        <v>2014</v>
      </c>
      <c r="T1335">
        <f t="shared" si="143"/>
        <v>2</v>
      </c>
      <c r="U1335">
        <f t="shared" si="144"/>
        <v>0</v>
      </c>
      <c r="V1335">
        <f t="shared" si="145"/>
        <v>0</v>
      </c>
      <c r="W1335">
        <f t="shared" si="146"/>
        <v>0</v>
      </c>
    </row>
    <row r="1336" spans="1:23" ht="85.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8">
        <f t="shared" si="140"/>
        <v>42410.774155092593</v>
      </c>
      <c r="R1336" s="18">
        <f t="shared" si="141"/>
        <v>42440.774155092593</v>
      </c>
      <c r="S1336">
        <f t="shared" si="142"/>
        <v>2016</v>
      </c>
      <c r="T1336">
        <f t="shared" si="143"/>
        <v>12</v>
      </c>
      <c r="U1336">
        <f t="shared" si="144"/>
        <v>0</v>
      </c>
      <c r="V1336">
        <f t="shared" si="145"/>
        <v>0</v>
      </c>
      <c r="W1336">
        <f t="shared" si="146"/>
        <v>0</v>
      </c>
    </row>
    <row r="1337" spans="1:23" ht="142.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8">
        <f t="shared" si="140"/>
        <v>42313.936365740738</v>
      </c>
      <c r="R1337" s="18">
        <f t="shared" si="141"/>
        <v>42343.936365740738</v>
      </c>
      <c r="S1337">
        <f t="shared" si="142"/>
        <v>2015</v>
      </c>
      <c r="T1337">
        <f t="shared" si="143"/>
        <v>7</v>
      </c>
      <c r="U1337">
        <f t="shared" si="144"/>
        <v>0</v>
      </c>
      <c r="V1337">
        <f t="shared" si="145"/>
        <v>0</v>
      </c>
      <c r="W1337">
        <f t="shared" si="146"/>
        <v>0</v>
      </c>
    </row>
    <row r="1338" spans="1:23" ht="114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8">
        <f t="shared" si="140"/>
        <v>41955.863750000004</v>
      </c>
      <c r="R1338" s="18">
        <f t="shared" si="141"/>
        <v>41990.863750000004</v>
      </c>
      <c r="S1338">
        <f t="shared" si="142"/>
        <v>2014</v>
      </c>
      <c r="T1338">
        <f t="shared" si="143"/>
        <v>12</v>
      </c>
      <c r="U1338">
        <f t="shared" si="144"/>
        <v>0</v>
      </c>
      <c r="V1338">
        <f t="shared" si="145"/>
        <v>0</v>
      </c>
      <c r="W1338">
        <f t="shared" si="146"/>
        <v>0</v>
      </c>
    </row>
    <row r="1339" spans="1:23" ht="99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8">
        <f t="shared" si="140"/>
        <v>42767.577303240745</v>
      </c>
      <c r="R1339" s="18">
        <f t="shared" si="141"/>
        <v>42797.577303240745</v>
      </c>
      <c r="S1339">
        <f t="shared" si="142"/>
        <v>2017</v>
      </c>
      <c r="T1339">
        <f t="shared" si="143"/>
        <v>12</v>
      </c>
      <c r="U1339">
        <f t="shared" si="144"/>
        <v>0</v>
      </c>
      <c r="V1339">
        <f t="shared" si="145"/>
        <v>0</v>
      </c>
      <c r="W1339">
        <f t="shared" si="146"/>
        <v>0</v>
      </c>
    </row>
    <row r="1340" spans="1:23" ht="114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8">
        <f t="shared" si="140"/>
        <v>42188.803622685184</v>
      </c>
      <c r="R1340" s="18">
        <f t="shared" si="141"/>
        <v>42218.803622685184</v>
      </c>
      <c r="S1340">
        <f t="shared" si="142"/>
        <v>2015</v>
      </c>
      <c r="T1340">
        <f t="shared" si="143"/>
        <v>8</v>
      </c>
      <c r="U1340">
        <f t="shared" si="144"/>
        <v>0</v>
      </c>
      <c r="V1340">
        <f t="shared" si="145"/>
        <v>0</v>
      </c>
      <c r="W1340">
        <f t="shared" si="146"/>
        <v>0</v>
      </c>
    </row>
    <row r="1341" spans="1:23" ht="57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8">
        <f t="shared" si="140"/>
        <v>41936.647164351853</v>
      </c>
      <c r="R1341" s="18">
        <f t="shared" si="141"/>
        <v>41981.688831018517</v>
      </c>
      <c r="S1341">
        <f t="shared" si="142"/>
        <v>2014</v>
      </c>
      <c r="T1341">
        <f t="shared" si="143"/>
        <v>12</v>
      </c>
      <c r="U1341">
        <f t="shared" si="144"/>
        <v>0</v>
      </c>
      <c r="V1341">
        <f t="shared" si="145"/>
        <v>0</v>
      </c>
      <c r="W1341">
        <f t="shared" si="146"/>
        <v>0</v>
      </c>
    </row>
    <row r="1342" spans="1:23" ht="99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8">
        <f t="shared" si="140"/>
        <v>41836.595520833333</v>
      </c>
      <c r="R1342" s="18">
        <f t="shared" si="141"/>
        <v>41866.595520833333</v>
      </c>
      <c r="S1342">
        <f t="shared" si="142"/>
        <v>2014</v>
      </c>
      <c r="T1342">
        <f t="shared" si="143"/>
        <v>2</v>
      </c>
      <c r="U1342">
        <f t="shared" si="144"/>
        <v>0</v>
      </c>
      <c r="V1342">
        <f t="shared" si="145"/>
        <v>0</v>
      </c>
      <c r="W1342">
        <f t="shared" si="146"/>
        <v>0</v>
      </c>
    </row>
    <row r="1343" spans="1:23" ht="142.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8">
        <f t="shared" si="140"/>
        <v>42612.624039351853</v>
      </c>
      <c r="R1343" s="18">
        <f t="shared" si="141"/>
        <v>42644.624039351853</v>
      </c>
      <c r="S1343">
        <f t="shared" si="142"/>
        <v>2016</v>
      </c>
      <c r="T1343">
        <f t="shared" si="143"/>
        <v>7</v>
      </c>
      <c r="U1343">
        <f t="shared" si="144"/>
        <v>0</v>
      </c>
      <c r="V1343">
        <f t="shared" si="145"/>
        <v>0</v>
      </c>
      <c r="W1343">
        <f t="shared" si="146"/>
        <v>0</v>
      </c>
    </row>
    <row r="1344" spans="1:23" ht="114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8">
        <f t="shared" si="140"/>
        <v>42172.816423611104</v>
      </c>
      <c r="R1344" s="18">
        <f t="shared" si="141"/>
        <v>42202.816423611112</v>
      </c>
      <c r="S1344">
        <f t="shared" si="142"/>
        <v>2015</v>
      </c>
      <c r="T1344">
        <f t="shared" si="143"/>
        <v>12</v>
      </c>
      <c r="U1344">
        <f t="shared" si="144"/>
        <v>0</v>
      </c>
      <c r="V1344">
        <f t="shared" si="145"/>
        <v>0</v>
      </c>
      <c r="W1344">
        <f t="shared" si="146"/>
        <v>0</v>
      </c>
    </row>
    <row r="1345" spans="1:23" ht="128.2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8">
        <f t="shared" si="140"/>
        <v>42542.526423611111</v>
      </c>
      <c r="R1345" s="18">
        <f t="shared" si="141"/>
        <v>42601.165972222225</v>
      </c>
      <c r="S1345">
        <f t="shared" si="142"/>
        <v>2016</v>
      </c>
      <c r="T1345">
        <f t="shared" si="143"/>
        <v>12</v>
      </c>
      <c r="U1345">
        <f t="shared" si="144"/>
        <v>0</v>
      </c>
      <c r="V1345">
        <f t="shared" si="145"/>
        <v>0</v>
      </c>
      <c r="W1345">
        <f t="shared" si="146"/>
        <v>0</v>
      </c>
    </row>
    <row r="1346" spans="1:23" ht="128.2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8">
        <f t="shared" si="140"/>
        <v>42522.789803240739</v>
      </c>
      <c r="R1346" s="18">
        <f t="shared" si="141"/>
        <v>42551.789803240739</v>
      </c>
      <c r="S1346">
        <f t="shared" si="142"/>
        <v>2016</v>
      </c>
      <c r="T1346">
        <f t="shared" si="143"/>
        <v>2</v>
      </c>
      <c r="U1346">
        <f t="shared" si="144"/>
        <v>1</v>
      </c>
      <c r="V1346">
        <f t="shared" si="145"/>
        <v>0</v>
      </c>
      <c r="W1346">
        <f t="shared" si="146"/>
        <v>0</v>
      </c>
    </row>
    <row r="1347" spans="1:23" ht="114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8">
        <f t="shared" ref="Q1347:Q1410" si="147">(((J1347/60)/60)/24)+DATE(1970,1,1)</f>
        <v>41799.814340277779</v>
      </c>
      <c r="R1347" s="18">
        <f t="shared" ref="R1347:R1410" si="148">(I1347/86400)+DATE(1970,1,1)</f>
        <v>41834.814340277779</v>
      </c>
      <c r="S1347">
        <f t="shared" ref="S1347:S1410" si="149">YEAR(Q1347)</f>
        <v>2014</v>
      </c>
      <c r="T1347">
        <f t="shared" ref="T1347:T1410" si="150">IF(AND(D1347&gt;0,D1347&lt;1000),1,IF(AND(D1347&gt;=1000,D1347&lt;5000),2,IF(AND(D1347&gt;=5000,D1347&lt;10000),3,IF(AND(D1347&gt;=10000,D1347&lt;15000),4,IF(AND(D1347&gt;=15000,D1347&lt;20000),5,IF(AND(D1347&gt;=20000,D1347&lt;25000),6,IF(AND(D1347&gt;=25000,D1347&lt;30000),7,IF(AND(D1347&gt;=30000,D1347&lt;35000),8,IF(AND(D1347&gt;=35000,D1347&lt;40000),9,IF(AND(D1347&gt;=40000,D1347&lt;45000),10,IF(AND(D1347&gt;=45000,D1347&lt;50000),11,IF(AND(D1347&gt;=50000),12,0))))))))))))</f>
        <v>1</v>
      </c>
      <c r="U1347">
        <f t="shared" ref="U1347:U1410" si="151">COUNTIF(F1347, "SUCCESSFUL")</f>
        <v>1</v>
      </c>
      <c r="V1347">
        <f t="shared" ref="V1347:V1410" si="152">COUNTIF(F1347, "FAILED")</f>
        <v>0</v>
      </c>
      <c r="W1347">
        <f t="shared" ref="W1347:W1410" si="153">COUNTIF(F1347, "CANCELLED")</f>
        <v>0</v>
      </c>
    </row>
    <row r="1348" spans="1:23" ht="114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8">
        <f t="shared" si="147"/>
        <v>41422.075821759259</v>
      </c>
      <c r="R1348" s="18">
        <f t="shared" si="148"/>
        <v>41452.075821759259</v>
      </c>
      <c r="S1348">
        <f t="shared" si="149"/>
        <v>2013</v>
      </c>
      <c r="T1348">
        <f t="shared" si="150"/>
        <v>2</v>
      </c>
      <c r="U1348">
        <f t="shared" si="151"/>
        <v>1</v>
      </c>
      <c r="V1348">
        <f t="shared" si="152"/>
        <v>0</v>
      </c>
      <c r="W1348">
        <f t="shared" si="153"/>
        <v>0</v>
      </c>
    </row>
    <row r="1349" spans="1:23" ht="128.2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8">
        <f t="shared" si="147"/>
        <v>42040.638020833328</v>
      </c>
      <c r="R1349" s="18">
        <f t="shared" si="148"/>
        <v>42070.638020833328</v>
      </c>
      <c r="S1349">
        <f t="shared" si="149"/>
        <v>2015</v>
      </c>
      <c r="T1349">
        <f t="shared" si="150"/>
        <v>2</v>
      </c>
      <c r="U1349">
        <f t="shared" si="151"/>
        <v>1</v>
      </c>
      <c r="V1349">
        <f t="shared" si="152"/>
        <v>0</v>
      </c>
      <c r="W1349">
        <f t="shared" si="153"/>
        <v>0</v>
      </c>
    </row>
    <row r="1350" spans="1:23" ht="128.2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8">
        <f t="shared" si="147"/>
        <v>41963.506168981476</v>
      </c>
      <c r="R1350" s="18">
        <f t="shared" si="148"/>
        <v>41991.506168981483</v>
      </c>
      <c r="S1350">
        <f t="shared" si="149"/>
        <v>2014</v>
      </c>
      <c r="T1350">
        <f t="shared" si="150"/>
        <v>3</v>
      </c>
      <c r="U1350">
        <f t="shared" si="151"/>
        <v>1</v>
      </c>
      <c r="V1350">
        <f t="shared" si="152"/>
        <v>0</v>
      </c>
      <c r="W1350">
        <f t="shared" si="153"/>
        <v>0</v>
      </c>
    </row>
    <row r="1351" spans="1:23" ht="128.2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8">
        <f t="shared" si="147"/>
        <v>42317.33258101852</v>
      </c>
      <c r="R1351" s="18">
        <f t="shared" si="148"/>
        <v>42354.290972222225</v>
      </c>
      <c r="S1351">
        <f t="shared" si="149"/>
        <v>2015</v>
      </c>
      <c r="T1351">
        <f t="shared" si="150"/>
        <v>3</v>
      </c>
      <c r="U1351">
        <f t="shared" si="151"/>
        <v>1</v>
      </c>
      <c r="V1351">
        <f t="shared" si="152"/>
        <v>0</v>
      </c>
      <c r="W1351">
        <f t="shared" si="153"/>
        <v>0</v>
      </c>
    </row>
    <row r="1352" spans="1:23" ht="128.2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8">
        <f t="shared" si="147"/>
        <v>42334.013124999998</v>
      </c>
      <c r="R1352" s="18">
        <f t="shared" si="148"/>
        <v>42364.013124999998</v>
      </c>
      <c r="S1352">
        <f t="shared" si="149"/>
        <v>2015</v>
      </c>
      <c r="T1352">
        <f t="shared" si="150"/>
        <v>3</v>
      </c>
      <c r="U1352">
        <f t="shared" si="151"/>
        <v>1</v>
      </c>
      <c r="V1352">
        <f t="shared" si="152"/>
        <v>0</v>
      </c>
      <c r="W1352">
        <f t="shared" si="153"/>
        <v>0</v>
      </c>
    </row>
    <row r="1353" spans="1:23" ht="85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8">
        <f t="shared" si="147"/>
        <v>42382.74009259259</v>
      </c>
      <c r="R1353" s="18">
        <f t="shared" si="148"/>
        <v>42412.74009259259</v>
      </c>
      <c r="S1353">
        <f t="shared" si="149"/>
        <v>2016</v>
      </c>
      <c r="T1353">
        <f t="shared" si="150"/>
        <v>6</v>
      </c>
      <c r="U1353">
        <f t="shared" si="151"/>
        <v>1</v>
      </c>
      <c r="V1353">
        <f t="shared" si="152"/>
        <v>0</v>
      </c>
      <c r="W1353">
        <f t="shared" si="153"/>
        <v>0</v>
      </c>
    </row>
    <row r="1354" spans="1:23" ht="128.2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8">
        <f t="shared" si="147"/>
        <v>42200.578310185185</v>
      </c>
      <c r="R1354" s="18">
        <f t="shared" si="148"/>
        <v>42252.165972222225</v>
      </c>
      <c r="S1354">
        <f t="shared" si="149"/>
        <v>2015</v>
      </c>
      <c r="T1354">
        <f t="shared" si="150"/>
        <v>4</v>
      </c>
      <c r="U1354">
        <f t="shared" si="151"/>
        <v>1</v>
      </c>
      <c r="V1354">
        <f t="shared" si="152"/>
        <v>0</v>
      </c>
      <c r="W1354">
        <f t="shared" si="153"/>
        <v>0</v>
      </c>
    </row>
    <row r="1355" spans="1:23" ht="85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8">
        <f t="shared" si="147"/>
        <v>41309.11791666667</v>
      </c>
      <c r="R1355" s="18">
        <f t="shared" si="148"/>
        <v>41344</v>
      </c>
      <c r="S1355">
        <f t="shared" si="149"/>
        <v>2013</v>
      </c>
      <c r="T1355">
        <f t="shared" si="150"/>
        <v>2</v>
      </c>
      <c r="U1355">
        <f t="shared" si="151"/>
        <v>1</v>
      </c>
      <c r="V1355">
        <f t="shared" si="152"/>
        <v>0</v>
      </c>
      <c r="W1355">
        <f t="shared" si="153"/>
        <v>0</v>
      </c>
    </row>
    <row r="1356" spans="1:23" ht="128.2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8">
        <f t="shared" si="147"/>
        <v>42502.807627314818</v>
      </c>
      <c r="R1356" s="18">
        <f t="shared" si="148"/>
        <v>42532.807627314818</v>
      </c>
      <c r="S1356">
        <f t="shared" si="149"/>
        <v>2016</v>
      </c>
      <c r="T1356">
        <f t="shared" si="150"/>
        <v>2</v>
      </c>
      <c r="U1356">
        <f t="shared" si="151"/>
        <v>1</v>
      </c>
      <c r="V1356">
        <f t="shared" si="152"/>
        <v>0</v>
      </c>
      <c r="W1356">
        <f t="shared" si="153"/>
        <v>0</v>
      </c>
    </row>
    <row r="1357" spans="1:23" ht="128.25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8">
        <f t="shared" si="147"/>
        <v>41213.254687499997</v>
      </c>
      <c r="R1357" s="18">
        <f t="shared" si="148"/>
        <v>41243.416666666664</v>
      </c>
      <c r="S1357">
        <f t="shared" si="149"/>
        <v>2012</v>
      </c>
      <c r="T1357">
        <f t="shared" si="150"/>
        <v>2</v>
      </c>
      <c r="U1357">
        <f t="shared" si="151"/>
        <v>1</v>
      </c>
      <c r="V1357">
        <f t="shared" si="152"/>
        <v>0</v>
      </c>
      <c r="W1357">
        <f t="shared" si="153"/>
        <v>0</v>
      </c>
    </row>
    <row r="1358" spans="1:23" ht="114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8">
        <f t="shared" si="147"/>
        <v>41430.038888888892</v>
      </c>
      <c r="R1358" s="18">
        <f t="shared" si="148"/>
        <v>41460.038888888885</v>
      </c>
      <c r="S1358">
        <f t="shared" si="149"/>
        <v>2013</v>
      </c>
      <c r="T1358">
        <f t="shared" si="150"/>
        <v>2</v>
      </c>
      <c r="U1358">
        <f t="shared" si="151"/>
        <v>1</v>
      </c>
      <c r="V1358">
        <f t="shared" si="152"/>
        <v>0</v>
      </c>
      <c r="W1358">
        <f t="shared" si="153"/>
        <v>0</v>
      </c>
    </row>
    <row r="1359" spans="1:23" ht="114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8">
        <f t="shared" si="147"/>
        <v>41304.962233796294</v>
      </c>
      <c r="R1359" s="18">
        <f t="shared" si="148"/>
        <v>41334.249305555553</v>
      </c>
      <c r="S1359">
        <f t="shared" si="149"/>
        <v>2013</v>
      </c>
      <c r="T1359">
        <f t="shared" si="150"/>
        <v>2</v>
      </c>
      <c r="U1359">
        <f t="shared" si="151"/>
        <v>1</v>
      </c>
      <c r="V1359">
        <f t="shared" si="152"/>
        <v>0</v>
      </c>
      <c r="W1359">
        <f t="shared" si="153"/>
        <v>0</v>
      </c>
    </row>
    <row r="1360" spans="1:23" ht="99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8">
        <f t="shared" si="147"/>
        <v>40689.570868055554</v>
      </c>
      <c r="R1360" s="18">
        <f t="shared" si="148"/>
        <v>40719.570868055554</v>
      </c>
      <c r="S1360">
        <f t="shared" si="149"/>
        <v>2011</v>
      </c>
      <c r="T1360">
        <f t="shared" si="150"/>
        <v>2</v>
      </c>
      <c r="U1360">
        <f t="shared" si="151"/>
        <v>1</v>
      </c>
      <c r="V1360">
        <f t="shared" si="152"/>
        <v>0</v>
      </c>
      <c r="W1360">
        <f t="shared" si="153"/>
        <v>0</v>
      </c>
    </row>
    <row r="1361" spans="1:23" ht="128.2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8">
        <f t="shared" si="147"/>
        <v>40668.814699074072</v>
      </c>
      <c r="R1361" s="18">
        <f t="shared" si="148"/>
        <v>40730.814699074072</v>
      </c>
      <c r="S1361">
        <f t="shared" si="149"/>
        <v>2011</v>
      </c>
      <c r="T1361">
        <f t="shared" si="150"/>
        <v>1</v>
      </c>
      <c r="U1361">
        <f t="shared" si="151"/>
        <v>1</v>
      </c>
      <c r="V1361">
        <f t="shared" si="152"/>
        <v>0</v>
      </c>
      <c r="W1361">
        <f t="shared" si="153"/>
        <v>0</v>
      </c>
    </row>
    <row r="1362" spans="1:23" ht="71.2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8">
        <f t="shared" si="147"/>
        <v>41095.900694444441</v>
      </c>
      <c r="R1362" s="18">
        <f t="shared" si="148"/>
        <v>41123.900694444441</v>
      </c>
      <c r="S1362">
        <f t="shared" si="149"/>
        <v>2012</v>
      </c>
      <c r="T1362">
        <f t="shared" si="150"/>
        <v>2</v>
      </c>
      <c r="U1362">
        <f t="shared" si="151"/>
        <v>1</v>
      </c>
      <c r="V1362">
        <f t="shared" si="152"/>
        <v>0</v>
      </c>
      <c r="W1362">
        <f t="shared" si="153"/>
        <v>0</v>
      </c>
    </row>
    <row r="1363" spans="1:23" ht="114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8">
        <f t="shared" si="147"/>
        <v>41781.717268518521</v>
      </c>
      <c r="R1363" s="18">
        <f t="shared" si="148"/>
        <v>41811.717268518521</v>
      </c>
      <c r="S1363">
        <f t="shared" si="149"/>
        <v>2014</v>
      </c>
      <c r="T1363">
        <f t="shared" si="150"/>
        <v>3</v>
      </c>
      <c r="U1363">
        <f t="shared" si="151"/>
        <v>1</v>
      </c>
      <c r="V1363">
        <f t="shared" si="152"/>
        <v>0</v>
      </c>
      <c r="W1363">
        <f t="shared" si="153"/>
        <v>0</v>
      </c>
    </row>
    <row r="1364" spans="1:23" ht="85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8">
        <f t="shared" si="147"/>
        <v>41464.934386574074</v>
      </c>
      <c r="R1364" s="18">
        <f t="shared" si="148"/>
        <v>41524.934386574074</v>
      </c>
      <c r="S1364">
        <f t="shared" si="149"/>
        <v>2013</v>
      </c>
      <c r="T1364">
        <f t="shared" si="150"/>
        <v>2</v>
      </c>
      <c r="U1364">
        <f t="shared" si="151"/>
        <v>1</v>
      </c>
      <c r="V1364">
        <f t="shared" si="152"/>
        <v>0</v>
      </c>
      <c r="W1364">
        <f t="shared" si="153"/>
        <v>0</v>
      </c>
    </row>
    <row r="1365" spans="1:23" ht="128.2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8">
        <f t="shared" si="147"/>
        <v>42396.8440625</v>
      </c>
      <c r="R1365" s="18">
        <f t="shared" si="148"/>
        <v>42415.332638888889</v>
      </c>
      <c r="S1365">
        <f t="shared" si="149"/>
        <v>2016</v>
      </c>
      <c r="T1365">
        <f t="shared" si="150"/>
        <v>1</v>
      </c>
      <c r="U1365">
        <f t="shared" si="151"/>
        <v>1</v>
      </c>
      <c r="V1365">
        <f t="shared" si="152"/>
        <v>0</v>
      </c>
      <c r="W1365">
        <f t="shared" si="153"/>
        <v>0</v>
      </c>
    </row>
    <row r="1366" spans="1:23" ht="142.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8">
        <f t="shared" si="147"/>
        <v>41951.695671296293</v>
      </c>
      <c r="R1366" s="18">
        <f t="shared" si="148"/>
        <v>42011.6956712963</v>
      </c>
      <c r="S1366">
        <f t="shared" si="149"/>
        <v>2014</v>
      </c>
      <c r="T1366">
        <f t="shared" si="150"/>
        <v>10</v>
      </c>
      <c r="U1366">
        <f t="shared" si="151"/>
        <v>1</v>
      </c>
      <c r="V1366">
        <f t="shared" si="152"/>
        <v>0</v>
      </c>
      <c r="W1366">
        <f t="shared" si="153"/>
        <v>0</v>
      </c>
    </row>
    <row r="1367" spans="1:23" ht="128.2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8">
        <f t="shared" si="147"/>
        <v>42049.733240740738</v>
      </c>
      <c r="R1367" s="18">
        <f t="shared" si="148"/>
        <v>42079.691574074073</v>
      </c>
      <c r="S1367">
        <f t="shared" si="149"/>
        <v>2015</v>
      </c>
      <c r="T1367">
        <f t="shared" si="150"/>
        <v>3</v>
      </c>
      <c r="U1367">
        <f t="shared" si="151"/>
        <v>1</v>
      </c>
      <c r="V1367">
        <f t="shared" si="152"/>
        <v>0</v>
      </c>
      <c r="W1367">
        <f t="shared" si="153"/>
        <v>0</v>
      </c>
    </row>
    <row r="1368" spans="1:23" ht="42.75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8">
        <f t="shared" si="147"/>
        <v>41924.996099537035</v>
      </c>
      <c r="R1368" s="18">
        <f t="shared" si="148"/>
        <v>41970.037766203706</v>
      </c>
      <c r="S1368">
        <f t="shared" si="149"/>
        <v>2014</v>
      </c>
      <c r="T1368">
        <f t="shared" si="150"/>
        <v>3</v>
      </c>
      <c r="U1368">
        <f t="shared" si="151"/>
        <v>1</v>
      </c>
      <c r="V1368">
        <f t="shared" si="152"/>
        <v>0</v>
      </c>
      <c r="W1368">
        <f t="shared" si="153"/>
        <v>0</v>
      </c>
    </row>
    <row r="1369" spans="1:23" ht="99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8">
        <f t="shared" si="147"/>
        <v>42292.002893518518</v>
      </c>
      <c r="R1369" s="18">
        <f t="shared" si="148"/>
        <v>42322.044560185182</v>
      </c>
      <c r="S1369">
        <f t="shared" si="149"/>
        <v>2015</v>
      </c>
      <c r="T1369">
        <f t="shared" si="150"/>
        <v>3</v>
      </c>
      <c r="U1369">
        <f t="shared" si="151"/>
        <v>1</v>
      </c>
      <c r="V1369">
        <f t="shared" si="152"/>
        <v>0</v>
      </c>
      <c r="W1369">
        <f t="shared" si="153"/>
        <v>0</v>
      </c>
    </row>
    <row r="1370" spans="1:23" ht="114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8">
        <f t="shared" si="147"/>
        <v>42146.190902777773</v>
      </c>
      <c r="R1370" s="18">
        <f t="shared" si="148"/>
        <v>42170.190902777773</v>
      </c>
      <c r="S1370">
        <f t="shared" si="149"/>
        <v>2015</v>
      </c>
      <c r="T1370">
        <f t="shared" si="150"/>
        <v>3</v>
      </c>
      <c r="U1370">
        <f t="shared" si="151"/>
        <v>1</v>
      </c>
      <c r="V1370">
        <f t="shared" si="152"/>
        <v>0</v>
      </c>
      <c r="W1370">
        <f t="shared" si="153"/>
        <v>0</v>
      </c>
    </row>
    <row r="1371" spans="1:23" ht="128.2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8">
        <f t="shared" si="147"/>
        <v>41710.594282407408</v>
      </c>
      <c r="R1371" s="18">
        <f t="shared" si="148"/>
        <v>41740.594282407408</v>
      </c>
      <c r="S1371">
        <f t="shared" si="149"/>
        <v>2014</v>
      </c>
      <c r="T1371">
        <f t="shared" si="150"/>
        <v>8</v>
      </c>
      <c r="U1371">
        <f t="shared" si="151"/>
        <v>1</v>
      </c>
      <c r="V1371">
        <f t="shared" si="152"/>
        <v>0</v>
      </c>
      <c r="W1371">
        <f t="shared" si="153"/>
        <v>0</v>
      </c>
    </row>
    <row r="1372" spans="1:23" ht="71.2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8">
        <f t="shared" si="147"/>
        <v>41548.00335648148</v>
      </c>
      <c r="R1372" s="18">
        <f t="shared" si="148"/>
        <v>41563.00335648148</v>
      </c>
      <c r="S1372">
        <f t="shared" si="149"/>
        <v>2013</v>
      </c>
      <c r="T1372">
        <f t="shared" si="150"/>
        <v>2</v>
      </c>
      <c r="U1372">
        <f t="shared" si="151"/>
        <v>1</v>
      </c>
      <c r="V1372">
        <f t="shared" si="152"/>
        <v>0</v>
      </c>
      <c r="W1372">
        <f t="shared" si="153"/>
        <v>0</v>
      </c>
    </row>
    <row r="1373" spans="1:23" ht="114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8">
        <f t="shared" si="147"/>
        <v>42101.758587962962</v>
      </c>
      <c r="R1373" s="18">
        <f t="shared" si="148"/>
        <v>42131.758587962962</v>
      </c>
      <c r="S1373">
        <f t="shared" si="149"/>
        <v>2015</v>
      </c>
      <c r="T1373">
        <f t="shared" si="150"/>
        <v>3</v>
      </c>
      <c r="U1373">
        <f t="shared" si="151"/>
        <v>1</v>
      </c>
      <c r="V1373">
        <f t="shared" si="152"/>
        <v>0</v>
      </c>
      <c r="W1373">
        <f t="shared" si="153"/>
        <v>0</v>
      </c>
    </row>
    <row r="1374" spans="1:23" ht="42.75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8">
        <f t="shared" si="147"/>
        <v>41072.739953703705</v>
      </c>
      <c r="R1374" s="18">
        <f t="shared" si="148"/>
        <v>41102.739953703705</v>
      </c>
      <c r="S1374">
        <f t="shared" si="149"/>
        <v>2012</v>
      </c>
      <c r="T1374">
        <f t="shared" si="150"/>
        <v>1</v>
      </c>
      <c r="U1374">
        <f t="shared" si="151"/>
        <v>1</v>
      </c>
      <c r="V1374">
        <f t="shared" si="152"/>
        <v>0</v>
      </c>
      <c r="W1374">
        <f t="shared" si="153"/>
        <v>0</v>
      </c>
    </row>
    <row r="1375" spans="1:23" ht="85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8">
        <f t="shared" si="147"/>
        <v>42704.95177083333</v>
      </c>
      <c r="R1375" s="18">
        <f t="shared" si="148"/>
        <v>42734.95177083333</v>
      </c>
      <c r="S1375">
        <f t="shared" si="149"/>
        <v>2016</v>
      </c>
      <c r="T1375">
        <f t="shared" si="150"/>
        <v>4</v>
      </c>
      <c r="U1375">
        <f t="shared" si="151"/>
        <v>1</v>
      </c>
      <c r="V1375">
        <f t="shared" si="152"/>
        <v>0</v>
      </c>
      <c r="W1375">
        <f t="shared" si="153"/>
        <v>0</v>
      </c>
    </row>
    <row r="1376" spans="1:23" ht="128.2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8">
        <f t="shared" si="147"/>
        <v>42424.161898148144</v>
      </c>
      <c r="R1376" s="18">
        <f t="shared" si="148"/>
        <v>42454.12023148148</v>
      </c>
      <c r="S1376">
        <f t="shared" si="149"/>
        <v>2016</v>
      </c>
      <c r="T1376">
        <f t="shared" si="150"/>
        <v>2</v>
      </c>
      <c r="U1376">
        <f t="shared" si="151"/>
        <v>1</v>
      </c>
      <c r="V1376">
        <f t="shared" si="152"/>
        <v>0</v>
      </c>
      <c r="W1376">
        <f t="shared" si="153"/>
        <v>0</v>
      </c>
    </row>
    <row r="1377" spans="1:23" ht="128.2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8">
        <f t="shared" si="147"/>
        <v>42720.066192129627</v>
      </c>
      <c r="R1377" s="18">
        <f t="shared" si="148"/>
        <v>42750.066192129627</v>
      </c>
      <c r="S1377">
        <f t="shared" si="149"/>
        <v>2016</v>
      </c>
      <c r="T1377">
        <f t="shared" si="150"/>
        <v>2</v>
      </c>
      <c r="U1377">
        <f t="shared" si="151"/>
        <v>1</v>
      </c>
      <c r="V1377">
        <f t="shared" si="152"/>
        <v>0</v>
      </c>
      <c r="W1377">
        <f t="shared" si="153"/>
        <v>0</v>
      </c>
    </row>
    <row r="1378" spans="1:23" ht="71.2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8">
        <f t="shared" si="147"/>
        <v>42677.669050925921</v>
      </c>
      <c r="R1378" s="18">
        <f t="shared" si="148"/>
        <v>42707.710717592592</v>
      </c>
      <c r="S1378">
        <f t="shared" si="149"/>
        <v>2016</v>
      </c>
      <c r="T1378">
        <f t="shared" si="150"/>
        <v>2</v>
      </c>
      <c r="U1378">
        <f t="shared" si="151"/>
        <v>1</v>
      </c>
      <c r="V1378">
        <f t="shared" si="152"/>
        <v>0</v>
      </c>
      <c r="W1378">
        <f t="shared" si="153"/>
        <v>0</v>
      </c>
    </row>
    <row r="1379" spans="1:23" ht="128.2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8">
        <f t="shared" si="147"/>
        <v>42747.219560185185</v>
      </c>
      <c r="R1379" s="18">
        <f t="shared" si="148"/>
        <v>42769.174305555556</v>
      </c>
      <c r="S1379">
        <f t="shared" si="149"/>
        <v>2017</v>
      </c>
      <c r="T1379">
        <f t="shared" si="150"/>
        <v>2</v>
      </c>
      <c r="U1379">
        <f t="shared" si="151"/>
        <v>1</v>
      </c>
      <c r="V1379">
        <f t="shared" si="152"/>
        <v>0</v>
      </c>
      <c r="W1379">
        <f t="shared" si="153"/>
        <v>0</v>
      </c>
    </row>
    <row r="1380" spans="1:23" ht="28.5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8">
        <f t="shared" si="147"/>
        <v>42568.759374999994</v>
      </c>
      <c r="R1380" s="18">
        <f t="shared" si="148"/>
        <v>42583.759375000001</v>
      </c>
      <c r="S1380">
        <f t="shared" si="149"/>
        <v>2016</v>
      </c>
      <c r="T1380">
        <f t="shared" si="150"/>
        <v>2</v>
      </c>
      <c r="U1380">
        <f t="shared" si="151"/>
        <v>1</v>
      </c>
      <c r="V1380">
        <f t="shared" si="152"/>
        <v>0</v>
      </c>
      <c r="W1380">
        <f t="shared" si="153"/>
        <v>0</v>
      </c>
    </row>
    <row r="1381" spans="1:23" ht="57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8">
        <f t="shared" si="147"/>
        <v>42130.491620370376</v>
      </c>
      <c r="R1381" s="18">
        <f t="shared" si="148"/>
        <v>42160.491620370369</v>
      </c>
      <c r="S1381">
        <f t="shared" si="149"/>
        <v>2015</v>
      </c>
      <c r="T1381">
        <f t="shared" si="150"/>
        <v>4</v>
      </c>
      <c r="U1381">
        <f t="shared" si="151"/>
        <v>1</v>
      </c>
      <c r="V1381">
        <f t="shared" si="152"/>
        <v>0</v>
      </c>
      <c r="W1381">
        <f t="shared" si="153"/>
        <v>0</v>
      </c>
    </row>
    <row r="1382" spans="1:23" ht="85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8">
        <f t="shared" si="147"/>
        <v>42141.762800925921</v>
      </c>
      <c r="R1382" s="18">
        <f t="shared" si="148"/>
        <v>42164.083333333328</v>
      </c>
      <c r="S1382">
        <f t="shared" si="149"/>
        <v>2015</v>
      </c>
      <c r="T1382">
        <f t="shared" si="150"/>
        <v>1</v>
      </c>
      <c r="U1382">
        <f t="shared" si="151"/>
        <v>1</v>
      </c>
      <c r="V1382">
        <f t="shared" si="152"/>
        <v>0</v>
      </c>
      <c r="W1382">
        <f t="shared" si="153"/>
        <v>0</v>
      </c>
    </row>
    <row r="1383" spans="1:23" ht="114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8">
        <f t="shared" si="147"/>
        <v>42703.214409722219</v>
      </c>
      <c r="R1383" s="18">
        <f t="shared" si="148"/>
        <v>42733.214409722219</v>
      </c>
      <c r="S1383">
        <f t="shared" si="149"/>
        <v>2016</v>
      </c>
      <c r="T1383">
        <f t="shared" si="150"/>
        <v>3</v>
      </c>
      <c r="U1383">
        <f t="shared" si="151"/>
        <v>1</v>
      </c>
      <c r="V1383">
        <f t="shared" si="152"/>
        <v>0</v>
      </c>
      <c r="W1383">
        <f t="shared" si="153"/>
        <v>0</v>
      </c>
    </row>
    <row r="1384" spans="1:23" ht="114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8">
        <f t="shared" si="147"/>
        <v>41370.800185185188</v>
      </c>
      <c r="R1384" s="18">
        <f t="shared" si="148"/>
        <v>41400.800185185188</v>
      </c>
      <c r="S1384">
        <f t="shared" si="149"/>
        <v>2013</v>
      </c>
      <c r="T1384">
        <f t="shared" si="150"/>
        <v>3</v>
      </c>
      <c r="U1384">
        <f t="shared" si="151"/>
        <v>1</v>
      </c>
      <c r="V1384">
        <f t="shared" si="152"/>
        <v>0</v>
      </c>
      <c r="W1384">
        <f t="shared" si="153"/>
        <v>0</v>
      </c>
    </row>
    <row r="1385" spans="1:23" ht="128.2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8">
        <f t="shared" si="147"/>
        <v>42707.074976851851</v>
      </c>
      <c r="R1385" s="18">
        <f t="shared" si="148"/>
        <v>42727.074976851851</v>
      </c>
      <c r="S1385">
        <f t="shared" si="149"/>
        <v>2016</v>
      </c>
      <c r="T1385">
        <f t="shared" si="150"/>
        <v>2</v>
      </c>
      <c r="U1385">
        <f t="shared" si="151"/>
        <v>1</v>
      </c>
      <c r="V1385">
        <f t="shared" si="152"/>
        <v>0</v>
      </c>
      <c r="W1385">
        <f t="shared" si="153"/>
        <v>0</v>
      </c>
    </row>
    <row r="1386" spans="1:23" ht="99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8">
        <f t="shared" si="147"/>
        <v>42160.735208333332</v>
      </c>
      <c r="R1386" s="18">
        <f t="shared" si="148"/>
        <v>42190.735208333332</v>
      </c>
      <c r="S1386">
        <f t="shared" si="149"/>
        <v>2015</v>
      </c>
      <c r="T1386">
        <f t="shared" si="150"/>
        <v>2</v>
      </c>
      <c r="U1386">
        <f t="shared" si="151"/>
        <v>1</v>
      </c>
      <c r="V1386">
        <f t="shared" si="152"/>
        <v>0</v>
      </c>
      <c r="W1386">
        <f t="shared" si="153"/>
        <v>0</v>
      </c>
    </row>
    <row r="1387" spans="1:23" ht="99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8">
        <f t="shared" si="147"/>
        <v>42433.688900462963</v>
      </c>
      <c r="R1387" s="18">
        <f t="shared" si="148"/>
        <v>42489.507638888885</v>
      </c>
      <c r="S1387">
        <f t="shared" si="149"/>
        <v>2016</v>
      </c>
      <c r="T1387">
        <f t="shared" si="150"/>
        <v>3</v>
      </c>
      <c r="U1387">
        <f t="shared" si="151"/>
        <v>1</v>
      </c>
      <c r="V1387">
        <f t="shared" si="152"/>
        <v>0</v>
      </c>
      <c r="W1387">
        <f t="shared" si="153"/>
        <v>0</v>
      </c>
    </row>
    <row r="1388" spans="1:23" ht="71.2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8">
        <f t="shared" si="147"/>
        <v>42184.646863425922</v>
      </c>
      <c r="R1388" s="18">
        <f t="shared" si="148"/>
        <v>42214.646863425922</v>
      </c>
      <c r="S1388">
        <f t="shared" si="149"/>
        <v>2015</v>
      </c>
      <c r="T1388">
        <f t="shared" si="150"/>
        <v>1</v>
      </c>
      <c r="U1388">
        <f t="shared" si="151"/>
        <v>1</v>
      </c>
      <c r="V1388">
        <f t="shared" si="152"/>
        <v>0</v>
      </c>
      <c r="W1388">
        <f t="shared" si="153"/>
        <v>0</v>
      </c>
    </row>
    <row r="1389" spans="1:23" ht="114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8">
        <f t="shared" si="147"/>
        <v>42126.92123842593</v>
      </c>
      <c r="R1389" s="18">
        <f t="shared" si="148"/>
        <v>42158.1875</v>
      </c>
      <c r="S1389">
        <f t="shared" si="149"/>
        <v>2015</v>
      </c>
      <c r="T1389">
        <f t="shared" si="150"/>
        <v>2</v>
      </c>
      <c r="U1389">
        <f t="shared" si="151"/>
        <v>1</v>
      </c>
      <c r="V1389">
        <f t="shared" si="152"/>
        <v>0</v>
      </c>
      <c r="W1389">
        <f t="shared" si="153"/>
        <v>0</v>
      </c>
    </row>
    <row r="1390" spans="1:23" ht="114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8">
        <f t="shared" si="147"/>
        <v>42634.614780092597</v>
      </c>
      <c r="R1390" s="18">
        <f t="shared" si="148"/>
        <v>42660.676388888889</v>
      </c>
      <c r="S1390">
        <f t="shared" si="149"/>
        <v>2016</v>
      </c>
      <c r="T1390">
        <f t="shared" si="150"/>
        <v>3</v>
      </c>
      <c r="U1390">
        <f t="shared" si="151"/>
        <v>1</v>
      </c>
      <c r="V1390">
        <f t="shared" si="152"/>
        <v>0</v>
      </c>
      <c r="W1390">
        <f t="shared" si="153"/>
        <v>0</v>
      </c>
    </row>
    <row r="1391" spans="1:23" ht="85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8">
        <f t="shared" si="147"/>
        <v>42565.480983796297</v>
      </c>
      <c r="R1391" s="18">
        <f t="shared" si="148"/>
        <v>42595.480983796297</v>
      </c>
      <c r="S1391">
        <f t="shared" si="149"/>
        <v>2016</v>
      </c>
      <c r="T1391">
        <f t="shared" si="150"/>
        <v>1</v>
      </c>
      <c r="U1391">
        <f t="shared" si="151"/>
        <v>1</v>
      </c>
      <c r="V1391">
        <f t="shared" si="152"/>
        <v>0</v>
      </c>
      <c r="W1391">
        <f t="shared" si="153"/>
        <v>0</v>
      </c>
    </row>
    <row r="1392" spans="1:23" ht="99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8">
        <f t="shared" si="147"/>
        <v>42087.803310185183</v>
      </c>
      <c r="R1392" s="18">
        <f t="shared" si="148"/>
        <v>42121.716666666667</v>
      </c>
      <c r="S1392">
        <f t="shared" si="149"/>
        <v>2015</v>
      </c>
      <c r="T1392">
        <f t="shared" si="150"/>
        <v>2</v>
      </c>
      <c r="U1392">
        <f t="shared" si="151"/>
        <v>1</v>
      </c>
      <c r="V1392">
        <f t="shared" si="152"/>
        <v>0</v>
      </c>
      <c r="W1392">
        <f t="shared" si="153"/>
        <v>0</v>
      </c>
    </row>
    <row r="1393" spans="1:23" ht="99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8">
        <f t="shared" si="147"/>
        <v>42193.650671296295</v>
      </c>
      <c r="R1393" s="18">
        <f t="shared" si="148"/>
        <v>42238.207638888889</v>
      </c>
      <c r="S1393">
        <f t="shared" si="149"/>
        <v>2015</v>
      </c>
      <c r="T1393">
        <f t="shared" si="150"/>
        <v>1</v>
      </c>
      <c r="U1393">
        <f t="shared" si="151"/>
        <v>1</v>
      </c>
      <c r="V1393">
        <f t="shared" si="152"/>
        <v>0</v>
      </c>
      <c r="W1393">
        <f t="shared" si="153"/>
        <v>0</v>
      </c>
    </row>
    <row r="1394" spans="1:23" ht="99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8">
        <f t="shared" si="147"/>
        <v>42401.154930555553</v>
      </c>
      <c r="R1394" s="18">
        <f t="shared" si="148"/>
        <v>42432.154930555553</v>
      </c>
      <c r="S1394">
        <f t="shared" si="149"/>
        <v>2016</v>
      </c>
      <c r="T1394">
        <f t="shared" si="150"/>
        <v>2</v>
      </c>
      <c r="U1394">
        <f t="shared" si="151"/>
        <v>1</v>
      </c>
      <c r="V1394">
        <f t="shared" si="152"/>
        <v>0</v>
      </c>
      <c r="W1394">
        <f t="shared" si="153"/>
        <v>0</v>
      </c>
    </row>
    <row r="1395" spans="1:23" ht="42.75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8">
        <f t="shared" si="147"/>
        <v>42553.681979166664</v>
      </c>
      <c r="R1395" s="18">
        <f t="shared" si="148"/>
        <v>42583.681979166664</v>
      </c>
      <c r="S1395">
        <f t="shared" si="149"/>
        <v>2016</v>
      </c>
      <c r="T1395">
        <f t="shared" si="150"/>
        <v>4</v>
      </c>
      <c r="U1395">
        <f t="shared" si="151"/>
        <v>1</v>
      </c>
      <c r="V1395">
        <f t="shared" si="152"/>
        <v>0</v>
      </c>
      <c r="W1395">
        <f t="shared" si="153"/>
        <v>0</v>
      </c>
    </row>
    <row r="1396" spans="1:23" ht="114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8">
        <f t="shared" si="147"/>
        <v>42752.144976851851</v>
      </c>
      <c r="R1396" s="18">
        <f t="shared" si="148"/>
        <v>42795.125</v>
      </c>
      <c r="S1396">
        <f t="shared" si="149"/>
        <v>2017</v>
      </c>
      <c r="T1396">
        <f t="shared" si="150"/>
        <v>1</v>
      </c>
      <c r="U1396">
        <f t="shared" si="151"/>
        <v>1</v>
      </c>
      <c r="V1396">
        <f t="shared" si="152"/>
        <v>0</v>
      </c>
      <c r="W1396">
        <f t="shared" si="153"/>
        <v>0</v>
      </c>
    </row>
    <row r="1397" spans="1:23" ht="42.75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8">
        <f t="shared" si="147"/>
        <v>42719.90834490741</v>
      </c>
      <c r="R1397" s="18">
        <f t="shared" si="148"/>
        <v>42749.90834490741</v>
      </c>
      <c r="S1397">
        <f t="shared" si="149"/>
        <v>2016</v>
      </c>
      <c r="T1397">
        <f t="shared" si="150"/>
        <v>2</v>
      </c>
      <c r="U1397">
        <f t="shared" si="151"/>
        <v>1</v>
      </c>
      <c r="V1397">
        <f t="shared" si="152"/>
        <v>0</v>
      </c>
      <c r="W1397">
        <f t="shared" si="153"/>
        <v>0</v>
      </c>
    </row>
    <row r="1398" spans="1:23" ht="114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8">
        <f t="shared" si="147"/>
        <v>42018.99863425926</v>
      </c>
      <c r="R1398" s="18">
        <f t="shared" si="148"/>
        <v>42048.99863425926</v>
      </c>
      <c r="S1398">
        <f t="shared" si="149"/>
        <v>2015</v>
      </c>
      <c r="T1398">
        <f t="shared" si="150"/>
        <v>3</v>
      </c>
      <c r="U1398">
        <f t="shared" si="151"/>
        <v>1</v>
      </c>
      <c r="V1398">
        <f t="shared" si="152"/>
        <v>0</v>
      </c>
      <c r="W1398">
        <f t="shared" si="153"/>
        <v>0</v>
      </c>
    </row>
    <row r="1399" spans="1:23" ht="128.2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8">
        <f t="shared" si="147"/>
        <v>42640.917939814812</v>
      </c>
      <c r="R1399" s="18">
        <f t="shared" si="148"/>
        <v>42670.888194444444</v>
      </c>
      <c r="S1399">
        <f t="shared" si="149"/>
        <v>2016</v>
      </c>
      <c r="T1399">
        <f t="shared" si="150"/>
        <v>4</v>
      </c>
      <c r="U1399">
        <f t="shared" si="151"/>
        <v>1</v>
      </c>
      <c r="V1399">
        <f t="shared" si="152"/>
        <v>0</v>
      </c>
      <c r="W1399">
        <f t="shared" si="153"/>
        <v>0</v>
      </c>
    </row>
    <row r="1400" spans="1:23" ht="114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8">
        <f t="shared" si="147"/>
        <v>42526.874236111107</v>
      </c>
      <c r="R1400" s="18">
        <f t="shared" si="148"/>
        <v>42556.874236111107</v>
      </c>
      <c r="S1400">
        <f t="shared" si="149"/>
        <v>2016</v>
      </c>
      <c r="T1400">
        <f t="shared" si="150"/>
        <v>2</v>
      </c>
      <c r="U1400">
        <f t="shared" si="151"/>
        <v>1</v>
      </c>
      <c r="V1400">
        <f t="shared" si="152"/>
        <v>0</v>
      </c>
      <c r="W1400">
        <f t="shared" si="153"/>
        <v>0</v>
      </c>
    </row>
    <row r="1401" spans="1:23" ht="128.2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8">
        <f t="shared" si="147"/>
        <v>41889.004317129627</v>
      </c>
      <c r="R1401" s="18">
        <f t="shared" si="148"/>
        <v>41919.004317129627</v>
      </c>
      <c r="S1401">
        <f t="shared" si="149"/>
        <v>2014</v>
      </c>
      <c r="T1401">
        <f t="shared" si="150"/>
        <v>3</v>
      </c>
      <c r="U1401">
        <f t="shared" si="151"/>
        <v>1</v>
      </c>
      <c r="V1401">
        <f t="shared" si="152"/>
        <v>0</v>
      </c>
      <c r="W1401">
        <f t="shared" si="153"/>
        <v>0</v>
      </c>
    </row>
    <row r="1402" spans="1:23" ht="99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8">
        <f t="shared" si="147"/>
        <v>42498.341122685189</v>
      </c>
      <c r="R1402" s="18">
        <f t="shared" si="148"/>
        <v>42533.229166666672</v>
      </c>
      <c r="S1402">
        <f t="shared" si="149"/>
        <v>2016</v>
      </c>
      <c r="T1402">
        <f t="shared" si="150"/>
        <v>1</v>
      </c>
      <c r="U1402">
        <f t="shared" si="151"/>
        <v>1</v>
      </c>
      <c r="V1402">
        <f t="shared" si="152"/>
        <v>0</v>
      </c>
      <c r="W1402">
        <f t="shared" si="153"/>
        <v>0</v>
      </c>
    </row>
    <row r="1403" spans="1:23" ht="142.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8">
        <f t="shared" si="147"/>
        <v>41399.99622685185</v>
      </c>
      <c r="R1403" s="18">
        <f t="shared" si="148"/>
        <v>41420.99622685185</v>
      </c>
      <c r="S1403">
        <f t="shared" si="149"/>
        <v>2013</v>
      </c>
      <c r="T1403">
        <f t="shared" si="150"/>
        <v>2</v>
      </c>
      <c r="U1403">
        <f t="shared" si="151"/>
        <v>1</v>
      </c>
      <c r="V1403">
        <f t="shared" si="152"/>
        <v>0</v>
      </c>
      <c r="W1403">
        <f t="shared" si="153"/>
        <v>0</v>
      </c>
    </row>
    <row r="1404" spans="1:23" ht="128.2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8">
        <f t="shared" si="147"/>
        <v>42065.053368055553</v>
      </c>
      <c r="R1404" s="18">
        <f t="shared" si="148"/>
        <v>42125.011701388888</v>
      </c>
      <c r="S1404">
        <f t="shared" si="149"/>
        <v>2015</v>
      </c>
      <c r="T1404">
        <f t="shared" si="150"/>
        <v>2</v>
      </c>
      <c r="U1404">
        <f t="shared" si="151"/>
        <v>1</v>
      </c>
      <c r="V1404">
        <f t="shared" si="152"/>
        <v>0</v>
      </c>
      <c r="W1404">
        <f t="shared" si="153"/>
        <v>0</v>
      </c>
    </row>
    <row r="1405" spans="1:23" ht="128.2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8">
        <f t="shared" si="147"/>
        <v>41451.062905092593</v>
      </c>
      <c r="R1405" s="18">
        <f t="shared" si="148"/>
        <v>41481.062905092593</v>
      </c>
      <c r="S1405">
        <f t="shared" si="149"/>
        <v>2013</v>
      </c>
      <c r="T1405">
        <f t="shared" si="150"/>
        <v>2</v>
      </c>
      <c r="U1405">
        <f t="shared" si="151"/>
        <v>1</v>
      </c>
      <c r="V1405">
        <f t="shared" si="152"/>
        <v>0</v>
      </c>
      <c r="W1405">
        <f t="shared" si="153"/>
        <v>0</v>
      </c>
    </row>
    <row r="1406" spans="1:23" ht="114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8">
        <f t="shared" si="147"/>
        <v>42032.510243055556</v>
      </c>
      <c r="R1406" s="18">
        <f t="shared" si="148"/>
        <v>42057.510243055556</v>
      </c>
      <c r="S1406">
        <f t="shared" si="149"/>
        <v>2015</v>
      </c>
      <c r="T1406">
        <f t="shared" si="150"/>
        <v>4</v>
      </c>
      <c r="U1406">
        <f t="shared" si="151"/>
        <v>0</v>
      </c>
      <c r="V1406">
        <f t="shared" si="152"/>
        <v>1</v>
      </c>
      <c r="W1406">
        <f t="shared" si="153"/>
        <v>0</v>
      </c>
    </row>
    <row r="1407" spans="1:23" ht="57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8">
        <f t="shared" si="147"/>
        <v>41941.680567129632</v>
      </c>
      <c r="R1407" s="18">
        <f t="shared" si="148"/>
        <v>41971.722233796296</v>
      </c>
      <c r="S1407">
        <f t="shared" si="149"/>
        <v>2014</v>
      </c>
      <c r="T1407">
        <f t="shared" si="150"/>
        <v>7</v>
      </c>
      <c r="U1407">
        <f t="shared" si="151"/>
        <v>0</v>
      </c>
      <c r="V1407">
        <f t="shared" si="152"/>
        <v>1</v>
      </c>
      <c r="W1407">
        <f t="shared" si="153"/>
        <v>0</v>
      </c>
    </row>
    <row r="1408" spans="1:23" ht="42.75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8">
        <f t="shared" si="147"/>
        <v>42297.432951388888</v>
      </c>
      <c r="R1408" s="18">
        <f t="shared" si="148"/>
        <v>42350.416666666672</v>
      </c>
      <c r="S1408">
        <f t="shared" si="149"/>
        <v>2015</v>
      </c>
      <c r="T1408">
        <f t="shared" si="150"/>
        <v>4</v>
      </c>
      <c r="U1408">
        <f t="shared" si="151"/>
        <v>0</v>
      </c>
      <c r="V1408">
        <f t="shared" si="152"/>
        <v>1</v>
      </c>
      <c r="W1408">
        <f t="shared" si="153"/>
        <v>0</v>
      </c>
    </row>
    <row r="1409" spans="1:23" ht="114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8">
        <f t="shared" si="147"/>
        <v>41838.536782407406</v>
      </c>
      <c r="R1409" s="18">
        <f t="shared" si="148"/>
        <v>41863.536782407406</v>
      </c>
      <c r="S1409">
        <f t="shared" si="149"/>
        <v>2014</v>
      </c>
      <c r="T1409">
        <f t="shared" si="150"/>
        <v>2</v>
      </c>
      <c r="U1409">
        <f t="shared" si="151"/>
        <v>0</v>
      </c>
      <c r="V1409">
        <f t="shared" si="152"/>
        <v>1</v>
      </c>
      <c r="W1409">
        <f t="shared" si="153"/>
        <v>0</v>
      </c>
    </row>
    <row r="1410" spans="1:23" ht="128.2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8">
        <f t="shared" si="147"/>
        <v>42291.872175925921</v>
      </c>
      <c r="R1410" s="18">
        <f t="shared" si="148"/>
        <v>42321.913842592592</v>
      </c>
      <c r="S1410">
        <f t="shared" si="149"/>
        <v>2015</v>
      </c>
      <c r="T1410">
        <f t="shared" si="150"/>
        <v>2</v>
      </c>
      <c r="U1410">
        <f t="shared" si="151"/>
        <v>0</v>
      </c>
      <c r="V1410">
        <f t="shared" si="152"/>
        <v>1</v>
      </c>
      <c r="W1410">
        <f t="shared" si="153"/>
        <v>0</v>
      </c>
    </row>
    <row r="1411" spans="1:23" ht="99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8">
        <f t="shared" ref="Q1411:Q1474" si="154">(((J1411/60)/60)/24)+DATE(1970,1,1)</f>
        <v>41945.133506944447</v>
      </c>
      <c r="R1411" s="18">
        <f t="shared" ref="R1411:R1474" si="155">(I1411/86400)+DATE(1970,1,1)</f>
        <v>42005.175173611111</v>
      </c>
      <c r="S1411">
        <f t="shared" ref="S1411:S1474" si="156">YEAR(Q1411)</f>
        <v>2014</v>
      </c>
      <c r="T1411">
        <f t="shared" ref="T1411:T1474" si="157">IF(AND(D1411&gt;0,D1411&lt;1000),1,IF(AND(D1411&gt;=1000,D1411&lt;5000),2,IF(AND(D1411&gt;=5000,D1411&lt;10000),3,IF(AND(D1411&gt;=10000,D1411&lt;15000),4,IF(AND(D1411&gt;=15000,D1411&lt;20000),5,IF(AND(D1411&gt;=20000,D1411&lt;25000),6,IF(AND(D1411&gt;=25000,D1411&lt;30000),7,IF(AND(D1411&gt;=30000,D1411&lt;35000),8,IF(AND(D1411&gt;=35000,D1411&lt;40000),9,IF(AND(D1411&gt;=40000,D1411&lt;45000),10,IF(AND(D1411&gt;=45000,D1411&lt;50000),11,IF(AND(D1411&gt;=50000),12,0))))))))))))</f>
        <v>2</v>
      </c>
      <c r="U1411">
        <f t="shared" ref="U1411:U1474" si="158">COUNTIF(F1411, "SUCCESSFUL")</f>
        <v>0</v>
      </c>
      <c r="V1411">
        <f t="shared" ref="V1411:V1474" si="159">COUNTIF(F1411, "FAILED")</f>
        <v>1</v>
      </c>
      <c r="W1411">
        <f t="shared" ref="W1411:W1474" si="160">COUNTIF(F1411, "CANCELLED")</f>
        <v>0</v>
      </c>
    </row>
    <row r="1412" spans="1:23" ht="156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8">
        <f t="shared" si="154"/>
        <v>42479.318518518514</v>
      </c>
      <c r="R1412" s="18">
        <f t="shared" si="155"/>
        <v>42524.318518518514</v>
      </c>
      <c r="S1412">
        <f t="shared" si="156"/>
        <v>2016</v>
      </c>
      <c r="T1412">
        <f t="shared" si="157"/>
        <v>3</v>
      </c>
      <c r="U1412">
        <f t="shared" si="158"/>
        <v>0</v>
      </c>
      <c r="V1412">
        <f t="shared" si="159"/>
        <v>1</v>
      </c>
      <c r="W1412">
        <f t="shared" si="160"/>
        <v>0</v>
      </c>
    </row>
    <row r="1413" spans="1:23" ht="128.2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8">
        <f t="shared" si="154"/>
        <v>42013.059027777781</v>
      </c>
      <c r="R1413" s="18">
        <f t="shared" si="155"/>
        <v>42041.059027777781</v>
      </c>
      <c r="S1413">
        <f t="shared" si="156"/>
        <v>2015</v>
      </c>
      <c r="T1413">
        <f t="shared" si="157"/>
        <v>2</v>
      </c>
      <c r="U1413">
        <f t="shared" si="158"/>
        <v>0</v>
      </c>
      <c r="V1413">
        <f t="shared" si="159"/>
        <v>1</v>
      </c>
      <c r="W1413">
        <f t="shared" si="160"/>
        <v>0</v>
      </c>
    </row>
    <row r="1414" spans="1:23" ht="71.2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8">
        <f t="shared" si="154"/>
        <v>41947.063645833332</v>
      </c>
      <c r="R1414" s="18">
        <f t="shared" si="155"/>
        <v>41977.063645833332</v>
      </c>
      <c r="S1414">
        <f t="shared" si="156"/>
        <v>2014</v>
      </c>
      <c r="T1414">
        <f t="shared" si="157"/>
        <v>3</v>
      </c>
      <c r="U1414">
        <f t="shared" si="158"/>
        <v>0</v>
      </c>
      <c r="V1414">
        <f t="shared" si="159"/>
        <v>1</v>
      </c>
      <c r="W1414">
        <f t="shared" si="160"/>
        <v>0</v>
      </c>
    </row>
    <row r="1415" spans="1:23" ht="128.25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8">
        <f t="shared" si="154"/>
        <v>42360.437152777777</v>
      </c>
      <c r="R1415" s="18">
        <f t="shared" si="155"/>
        <v>42420.437152777777</v>
      </c>
      <c r="S1415">
        <f t="shared" si="156"/>
        <v>2015</v>
      </c>
      <c r="T1415">
        <f t="shared" si="157"/>
        <v>2</v>
      </c>
      <c r="U1415">
        <f t="shared" si="158"/>
        <v>0</v>
      </c>
      <c r="V1415">
        <f t="shared" si="159"/>
        <v>1</v>
      </c>
      <c r="W1415">
        <f t="shared" si="160"/>
        <v>0</v>
      </c>
    </row>
    <row r="1416" spans="1:23" ht="128.2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8">
        <f t="shared" si="154"/>
        <v>42708.25309027778</v>
      </c>
      <c r="R1416" s="18">
        <f t="shared" si="155"/>
        <v>42738.25309027778</v>
      </c>
      <c r="S1416">
        <f t="shared" si="156"/>
        <v>2016</v>
      </c>
      <c r="T1416">
        <f t="shared" si="157"/>
        <v>1</v>
      </c>
      <c r="U1416">
        <f t="shared" si="158"/>
        <v>0</v>
      </c>
      <c r="V1416">
        <f t="shared" si="159"/>
        <v>1</v>
      </c>
      <c r="W1416">
        <f t="shared" si="160"/>
        <v>0</v>
      </c>
    </row>
    <row r="1417" spans="1:23" ht="114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8">
        <f t="shared" si="154"/>
        <v>42192.675821759258</v>
      </c>
      <c r="R1417" s="18">
        <f t="shared" si="155"/>
        <v>42232.675821759258</v>
      </c>
      <c r="S1417">
        <f t="shared" si="156"/>
        <v>2015</v>
      </c>
      <c r="T1417">
        <f t="shared" si="157"/>
        <v>2</v>
      </c>
      <c r="U1417">
        <f t="shared" si="158"/>
        <v>0</v>
      </c>
      <c r="V1417">
        <f t="shared" si="159"/>
        <v>1</v>
      </c>
      <c r="W1417">
        <f t="shared" si="160"/>
        <v>0</v>
      </c>
    </row>
    <row r="1418" spans="1:23" ht="114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8">
        <f t="shared" si="154"/>
        <v>42299.926145833335</v>
      </c>
      <c r="R1418" s="18">
        <f t="shared" si="155"/>
        <v>42329.967812499999</v>
      </c>
      <c r="S1418">
        <f t="shared" si="156"/>
        <v>2015</v>
      </c>
      <c r="T1418">
        <f t="shared" si="157"/>
        <v>12</v>
      </c>
      <c r="U1418">
        <f t="shared" si="158"/>
        <v>0</v>
      </c>
      <c r="V1418">
        <f t="shared" si="159"/>
        <v>1</v>
      </c>
      <c r="W1418">
        <f t="shared" si="160"/>
        <v>0</v>
      </c>
    </row>
    <row r="1419" spans="1:23" ht="114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8">
        <f t="shared" si="154"/>
        <v>42232.15016203704</v>
      </c>
      <c r="R1419" s="18">
        <f t="shared" si="155"/>
        <v>42262.46597222222</v>
      </c>
      <c r="S1419">
        <f t="shared" si="156"/>
        <v>2015</v>
      </c>
      <c r="T1419">
        <f t="shared" si="157"/>
        <v>2</v>
      </c>
      <c r="U1419">
        <f t="shared" si="158"/>
        <v>0</v>
      </c>
      <c r="V1419">
        <f t="shared" si="159"/>
        <v>1</v>
      </c>
      <c r="W1419">
        <f t="shared" si="160"/>
        <v>0</v>
      </c>
    </row>
    <row r="1420" spans="1:23" ht="128.25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8">
        <f t="shared" si="154"/>
        <v>42395.456412037034</v>
      </c>
      <c r="R1420" s="18">
        <f t="shared" si="155"/>
        <v>42425.456412037034</v>
      </c>
      <c r="S1420">
        <f t="shared" si="156"/>
        <v>2016</v>
      </c>
      <c r="T1420">
        <f t="shared" si="157"/>
        <v>2</v>
      </c>
      <c r="U1420">
        <f t="shared" si="158"/>
        <v>0</v>
      </c>
      <c r="V1420">
        <f t="shared" si="159"/>
        <v>1</v>
      </c>
      <c r="W1420">
        <f t="shared" si="160"/>
        <v>0</v>
      </c>
    </row>
    <row r="1421" spans="1:23" ht="128.2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8">
        <f t="shared" si="154"/>
        <v>42622.456238425926</v>
      </c>
      <c r="R1421" s="18">
        <f t="shared" si="155"/>
        <v>42652.456238425926</v>
      </c>
      <c r="S1421">
        <f t="shared" si="156"/>
        <v>2016</v>
      </c>
      <c r="T1421">
        <f t="shared" si="157"/>
        <v>3</v>
      </c>
      <c r="U1421">
        <f t="shared" si="158"/>
        <v>0</v>
      </c>
      <c r="V1421">
        <f t="shared" si="159"/>
        <v>1</v>
      </c>
      <c r="W1421">
        <f t="shared" si="160"/>
        <v>0</v>
      </c>
    </row>
    <row r="1422" spans="1:23" ht="42.7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8">
        <f t="shared" si="154"/>
        <v>42524.667662037042</v>
      </c>
      <c r="R1422" s="18">
        <f t="shared" si="155"/>
        <v>42549.667662037042</v>
      </c>
      <c r="S1422">
        <f t="shared" si="156"/>
        <v>2016</v>
      </c>
      <c r="T1422">
        <f t="shared" si="157"/>
        <v>1</v>
      </c>
      <c r="U1422">
        <f t="shared" si="158"/>
        <v>0</v>
      </c>
      <c r="V1422">
        <f t="shared" si="159"/>
        <v>1</v>
      </c>
      <c r="W1422">
        <f t="shared" si="160"/>
        <v>0</v>
      </c>
    </row>
    <row r="1423" spans="1:23" ht="128.2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8">
        <f t="shared" si="154"/>
        <v>42013.915613425925</v>
      </c>
      <c r="R1423" s="18">
        <f t="shared" si="155"/>
        <v>42043.915613425925</v>
      </c>
      <c r="S1423">
        <f t="shared" si="156"/>
        <v>2015</v>
      </c>
      <c r="T1423">
        <f t="shared" si="157"/>
        <v>12</v>
      </c>
      <c r="U1423">
        <f t="shared" si="158"/>
        <v>0</v>
      </c>
      <c r="V1423">
        <f t="shared" si="159"/>
        <v>1</v>
      </c>
      <c r="W1423">
        <f t="shared" si="160"/>
        <v>0</v>
      </c>
    </row>
    <row r="1424" spans="1:23" ht="142.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8">
        <f t="shared" si="154"/>
        <v>42604.239629629628</v>
      </c>
      <c r="R1424" s="18">
        <f t="shared" si="155"/>
        <v>42634.239629629628</v>
      </c>
      <c r="S1424">
        <f t="shared" si="156"/>
        <v>2016</v>
      </c>
      <c r="T1424">
        <f t="shared" si="157"/>
        <v>7</v>
      </c>
      <c r="U1424">
        <f t="shared" si="158"/>
        <v>0</v>
      </c>
      <c r="V1424">
        <f t="shared" si="159"/>
        <v>1</v>
      </c>
      <c r="W1424">
        <f t="shared" si="160"/>
        <v>0</v>
      </c>
    </row>
    <row r="1425" spans="1:23" ht="114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8">
        <f t="shared" si="154"/>
        <v>42340.360312500001</v>
      </c>
      <c r="R1425" s="18">
        <f t="shared" si="155"/>
        <v>42370.360312500001</v>
      </c>
      <c r="S1425">
        <f t="shared" si="156"/>
        <v>2015</v>
      </c>
      <c r="T1425">
        <f t="shared" si="157"/>
        <v>8</v>
      </c>
      <c r="U1425">
        <f t="shared" si="158"/>
        <v>0</v>
      </c>
      <c r="V1425">
        <f t="shared" si="159"/>
        <v>1</v>
      </c>
      <c r="W1425">
        <f t="shared" si="160"/>
        <v>0</v>
      </c>
    </row>
    <row r="1426" spans="1:23" ht="99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8">
        <f t="shared" si="154"/>
        <v>42676.717615740738</v>
      </c>
      <c r="R1426" s="18">
        <f t="shared" si="155"/>
        <v>42689.759282407409</v>
      </c>
      <c r="S1426">
        <f t="shared" si="156"/>
        <v>2016</v>
      </c>
      <c r="T1426">
        <f t="shared" si="157"/>
        <v>3</v>
      </c>
      <c r="U1426">
        <f t="shared" si="158"/>
        <v>0</v>
      </c>
      <c r="V1426">
        <f t="shared" si="159"/>
        <v>1</v>
      </c>
      <c r="W1426">
        <f t="shared" si="160"/>
        <v>0</v>
      </c>
    </row>
    <row r="1427" spans="1:23" ht="128.2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8">
        <f t="shared" si="154"/>
        <v>42093.131469907406</v>
      </c>
      <c r="R1427" s="18">
        <f t="shared" si="155"/>
        <v>42123.131469907406</v>
      </c>
      <c r="S1427">
        <f t="shared" si="156"/>
        <v>2015</v>
      </c>
      <c r="T1427">
        <f t="shared" si="157"/>
        <v>4</v>
      </c>
      <c r="U1427">
        <f t="shared" si="158"/>
        <v>0</v>
      </c>
      <c r="V1427">
        <f t="shared" si="159"/>
        <v>1</v>
      </c>
      <c r="W1427">
        <f t="shared" si="160"/>
        <v>0</v>
      </c>
    </row>
    <row r="1428" spans="1:23" ht="128.2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8">
        <f t="shared" si="154"/>
        <v>42180.390277777777</v>
      </c>
      <c r="R1428" s="18">
        <f t="shared" si="155"/>
        <v>42240.390277777777</v>
      </c>
      <c r="S1428">
        <f t="shared" si="156"/>
        <v>2015</v>
      </c>
      <c r="T1428">
        <f t="shared" si="157"/>
        <v>2</v>
      </c>
      <c r="U1428">
        <f t="shared" si="158"/>
        <v>0</v>
      </c>
      <c r="V1428">
        <f t="shared" si="159"/>
        <v>1</v>
      </c>
      <c r="W1428">
        <f t="shared" si="160"/>
        <v>0</v>
      </c>
    </row>
    <row r="1429" spans="1:23" ht="99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8">
        <f t="shared" si="154"/>
        <v>42601.851678240739</v>
      </c>
      <c r="R1429" s="18">
        <f t="shared" si="155"/>
        <v>42631.851678240739</v>
      </c>
      <c r="S1429">
        <f t="shared" si="156"/>
        <v>2016</v>
      </c>
      <c r="T1429">
        <f t="shared" si="157"/>
        <v>3</v>
      </c>
      <c r="U1429">
        <f t="shared" si="158"/>
        <v>0</v>
      </c>
      <c r="V1429">
        <f t="shared" si="159"/>
        <v>1</v>
      </c>
      <c r="W1429">
        <f t="shared" si="160"/>
        <v>0</v>
      </c>
    </row>
    <row r="1430" spans="1:23" ht="114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8">
        <f t="shared" si="154"/>
        <v>42432.379826388889</v>
      </c>
      <c r="R1430" s="18">
        <f t="shared" si="155"/>
        <v>42462.338159722218</v>
      </c>
      <c r="S1430">
        <f t="shared" si="156"/>
        <v>2016</v>
      </c>
      <c r="T1430">
        <f t="shared" si="157"/>
        <v>2</v>
      </c>
      <c r="U1430">
        <f t="shared" si="158"/>
        <v>0</v>
      </c>
      <c r="V1430">
        <f t="shared" si="159"/>
        <v>1</v>
      </c>
      <c r="W1430">
        <f t="shared" si="160"/>
        <v>0</v>
      </c>
    </row>
    <row r="1431" spans="1:23" ht="99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8">
        <f t="shared" si="154"/>
        <v>42074.060671296291</v>
      </c>
      <c r="R1431" s="18">
        <f t="shared" si="155"/>
        <v>42104.060671296298</v>
      </c>
      <c r="S1431">
        <f t="shared" si="156"/>
        <v>2015</v>
      </c>
      <c r="T1431">
        <f t="shared" si="157"/>
        <v>4</v>
      </c>
      <c r="U1431">
        <f t="shared" si="158"/>
        <v>0</v>
      </c>
      <c r="V1431">
        <f t="shared" si="159"/>
        <v>1</v>
      </c>
      <c r="W1431">
        <f t="shared" si="160"/>
        <v>0</v>
      </c>
    </row>
    <row r="1432" spans="1:23" ht="114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8">
        <f t="shared" si="154"/>
        <v>41961.813518518517</v>
      </c>
      <c r="R1432" s="18">
        <f t="shared" si="155"/>
        <v>41992.813518518524</v>
      </c>
      <c r="S1432">
        <f t="shared" si="156"/>
        <v>2014</v>
      </c>
      <c r="T1432">
        <f t="shared" si="157"/>
        <v>3</v>
      </c>
      <c r="U1432">
        <f t="shared" si="158"/>
        <v>0</v>
      </c>
      <c r="V1432">
        <f t="shared" si="159"/>
        <v>1</v>
      </c>
      <c r="W1432">
        <f t="shared" si="160"/>
        <v>0</v>
      </c>
    </row>
    <row r="1433" spans="1:23" ht="128.2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8">
        <f t="shared" si="154"/>
        <v>42304.210833333331</v>
      </c>
      <c r="R1433" s="18">
        <f t="shared" si="155"/>
        <v>42334.252500000002</v>
      </c>
      <c r="S1433">
        <f t="shared" si="156"/>
        <v>2015</v>
      </c>
      <c r="T1433">
        <f t="shared" si="157"/>
        <v>5</v>
      </c>
      <c r="U1433">
        <f t="shared" si="158"/>
        <v>0</v>
      </c>
      <c r="V1433">
        <f t="shared" si="159"/>
        <v>1</v>
      </c>
      <c r="W1433">
        <f t="shared" si="160"/>
        <v>0</v>
      </c>
    </row>
    <row r="1434" spans="1:23" ht="128.2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8">
        <f t="shared" si="154"/>
        <v>42175.780416666668</v>
      </c>
      <c r="R1434" s="18">
        <f t="shared" si="155"/>
        <v>42205.780416666668</v>
      </c>
      <c r="S1434">
        <f t="shared" si="156"/>
        <v>2015</v>
      </c>
      <c r="T1434">
        <f t="shared" si="157"/>
        <v>10</v>
      </c>
      <c r="U1434">
        <f t="shared" si="158"/>
        <v>0</v>
      </c>
      <c r="V1434">
        <f t="shared" si="159"/>
        <v>1</v>
      </c>
      <c r="W1434">
        <f t="shared" si="160"/>
        <v>0</v>
      </c>
    </row>
    <row r="1435" spans="1:23" ht="114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8">
        <f t="shared" si="154"/>
        <v>42673.625868055555</v>
      </c>
      <c r="R1435" s="18">
        <f t="shared" si="155"/>
        <v>42714.458333333328</v>
      </c>
      <c r="S1435">
        <f t="shared" si="156"/>
        <v>2016</v>
      </c>
      <c r="T1435">
        <f t="shared" si="157"/>
        <v>4</v>
      </c>
      <c r="U1435">
        <f t="shared" si="158"/>
        <v>0</v>
      </c>
      <c r="V1435">
        <f t="shared" si="159"/>
        <v>1</v>
      </c>
      <c r="W1435">
        <f t="shared" si="160"/>
        <v>0</v>
      </c>
    </row>
    <row r="1436" spans="1:23" ht="114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8">
        <f t="shared" si="154"/>
        <v>42142.767106481479</v>
      </c>
      <c r="R1436" s="18">
        <f t="shared" si="155"/>
        <v>42163.625</v>
      </c>
      <c r="S1436">
        <f t="shared" si="156"/>
        <v>2015</v>
      </c>
      <c r="T1436">
        <f t="shared" si="157"/>
        <v>12</v>
      </c>
      <c r="U1436">
        <f t="shared" si="158"/>
        <v>0</v>
      </c>
      <c r="V1436">
        <f t="shared" si="159"/>
        <v>1</v>
      </c>
      <c r="W1436">
        <f t="shared" si="160"/>
        <v>0</v>
      </c>
    </row>
    <row r="1437" spans="1:23" ht="85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8">
        <f t="shared" si="154"/>
        <v>42258.780324074076</v>
      </c>
      <c r="R1437" s="18">
        <f t="shared" si="155"/>
        <v>42288.780324074076</v>
      </c>
      <c r="S1437">
        <f t="shared" si="156"/>
        <v>2015</v>
      </c>
      <c r="T1437">
        <f t="shared" si="157"/>
        <v>5</v>
      </c>
      <c r="U1437">
        <f t="shared" si="158"/>
        <v>0</v>
      </c>
      <c r="V1437">
        <f t="shared" si="159"/>
        <v>1</v>
      </c>
      <c r="W1437">
        <f t="shared" si="160"/>
        <v>0</v>
      </c>
    </row>
    <row r="1438" spans="1:23" ht="114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8">
        <f t="shared" si="154"/>
        <v>42391.35019675926</v>
      </c>
      <c r="R1438" s="18">
        <f t="shared" si="155"/>
        <v>42421.35019675926</v>
      </c>
      <c r="S1438">
        <f t="shared" si="156"/>
        <v>2016</v>
      </c>
      <c r="T1438">
        <f t="shared" si="157"/>
        <v>4</v>
      </c>
      <c r="U1438">
        <f t="shared" si="158"/>
        <v>0</v>
      </c>
      <c r="V1438">
        <f t="shared" si="159"/>
        <v>1</v>
      </c>
      <c r="W1438">
        <f t="shared" si="160"/>
        <v>0</v>
      </c>
    </row>
    <row r="1439" spans="1:23" ht="142.5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8">
        <f t="shared" si="154"/>
        <v>41796.531701388885</v>
      </c>
      <c r="R1439" s="18">
        <f t="shared" si="155"/>
        <v>41833.207638888889</v>
      </c>
      <c r="S1439">
        <f t="shared" si="156"/>
        <v>2014</v>
      </c>
      <c r="T1439">
        <f t="shared" si="157"/>
        <v>2</v>
      </c>
      <c r="U1439">
        <f t="shared" si="158"/>
        <v>0</v>
      </c>
      <c r="V1439">
        <f t="shared" si="159"/>
        <v>1</v>
      </c>
      <c r="W1439">
        <f t="shared" si="160"/>
        <v>0</v>
      </c>
    </row>
    <row r="1440" spans="1:23" ht="114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8">
        <f t="shared" si="154"/>
        <v>42457.871516203704</v>
      </c>
      <c r="R1440" s="18">
        <f t="shared" si="155"/>
        <v>42487.579861111109</v>
      </c>
      <c r="S1440">
        <f t="shared" si="156"/>
        <v>2016</v>
      </c>
      <c r="T1440">
        <f t="shared" si="157"/>
        <v>6</v>
      </c>
      <c r="U1440">
        <f t="shared" si="158"/>
        <v>0</v>
      </c>
      <c r="V1440">
        <f t="shared" si="159"/>
        <v>1</v>
      </c>
      <c r="W1440">
        <f t="shared" si="160"/>
        <v>0</v>
      </c>
    </row>
    <row r="1441" spans="1:23" ht="114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8">
        <f t="shared" si="154"/>
        <v>42040.829872685179</v>
      </c>
      <c r="R1441" s="18">
        <f t="shared" si="155"/>
        <v>42070.829872685186</v>
      </c>
      <c r="S1441">
        <f t="shared" si="156"/>
        <v>2015</v>
      </c>
      <c r="T1441">
        <f t="shared" si="157"/>
        <v>2</v>
      </c>
      <c r="U1441">
        <f t="shared" si="158"/>
        <v>0</v>
      </c>
      <c r="V1441">
        <f t="shared" si="159"/>
        <v>1</v>
      </c>
      <c r="W1441">
        <f t="shared" si="160"/>
        <v>0</v>
      </c>
    </row>
    <row r="1442" spans="1:23" ht="128.2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8">
        <f t="shared" si="154"/>
        <v>42486.748414351852</v>
      </c>
      <c r="R1442" s="18">
        <f t="shared" si="155"/>
        <v>42516.748414351852</v>
      </c>
      <c r="S1442">
        <f t="shared" si="156"/>
        <v>2016</v>
      </c>
      <c r="T1442">
        <f t="shared" si="157"/>
        <v>4</v>
      </c>
      <c r="U1442">
        <f t="shared" si="158"/>
        <v>0</v>
      </c>
      <c r="V1442">
        <f t="shared" si="159"/>
        <v>1</v>
      </c>
      <c r="W1442">
        <f t="shared" si="160"/>
        <v>0</v>
      </c>
    </row>
    <row r="1443" spans="1:23" ht="128.2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8">
        <f t="shared" si="154"/>
        <v>42198.765844907408</v>
      </c>
      <c r="R1443" s="18">
        <f t="shared" si="155"/>
        <v>42258.765844907408</v>
      </c>
      <c r="S1443">
        <f t="shared" si="156"/>
        <v>2015</v>
      </c>
      <c r="T1443">
        <f t="shared" si="157"/>
        <v>12</v>
      </c>
      <c r="U1443">
        <f t="shared" si="158"/>
        <v>0</v>
      </c>
      <c r="V1443">
        <f t="shared" si="159"/>
        <v>1</v>
      </c>
      <c r="W1443">
        <f t="shared" si="160"/>
        <v>0</v>
      </c>
    </row>
    <row r="1444" spans="1:23" ht="128.2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8">
        <f t="shared" si="154"/>
        <v>42485.64534722222</v>
      </c>
      <c r="R1444" s="18">
        <f t="shared" si="155"/>
        <v>42515.64534722222</v>
      </c>
      <c r="S1444">
        <f t="shared" si="156"/>
        <v>2016</v>
      </c>
      <c r="T1444">
        <f t="shared" si="157"/>
        <v>2</v>
      </c>
      <c r="U1444">
        <f t="shared" si="158"/>
        <v>0</v>
      </c>
      <c r="V1444">
        <f t="shared" si="159"/>
        <v>1</v>
      </c>
      <c r="W1444">
        <f t="shared" si="160"/>
        <v>0</v>
      </c>
    </row>
    <row r="1445" spans="1:23" ht="99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8">
        <f t="shared" si="154"/>
        <v>42707.926030092596</v>
      </c>
      <c r="R1445" s="18">
        <f t="shared" si="155"/>
        <v>42737.926030092596</v>
      </c>
      <c r="S1445">
        <f t="shared" si="156"/>
        <v>2016</v>
      </c>
      <c r="T1445">
        <f t="shared" si="157"/>
        <v>4</v>
      </c>
      <c r="U1445">
        <f t="shared" si="158"/>
        <v>0</v>
      </c>
      <c r="V1445">
        <f t="shared" si="159"/>
        <v>1</v>
      </c>
      <c r="W1445">
        <f t="shared" si="160"/>
        <v>0</v>
      </c>
    </row>
    <row r="1446" spans="1:23" ht="99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8">
        <f t="shared" si="154"/>
        <v>42199.873402777783</v>
      </c>
      <c r="R1446" s="18">
        <f t="shared" si="155"/>
        <v>42259.873402777783</v>
      </c>
      <c r="S1446">
        <f t="shared" si="156"/>
        <v>2015</v>
      </c>
      <c r="T1446">
        <f t="shared" si="157"/>
        <v>2</v>
      </c>
      <c r="U1446">
        <f t="shared" si="158"/>
        <v>0</v>
      </c>
      <c r="V1446">
        <f t="shared" si="159"/>
        <v>1</v>
      </c>
      <c r="W1446">
        <f t="shared" si="160"/>
        <v>0</v>
      </c>
    </row>
    <row r="1447" spans="1:23" ht="128.2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8">
        <f t="shared" si="154"/>
        <v>42139.542303240742</v>
      </c>
      <c r="R1447" s="18">
        <f t="shared" si="155"/>
        <v>42169.542303240742</v>
      </c>
      <c r="S1447">
        <f t="shared" si="156"/>
        <v>2015</v>
      </c>
      <c r="T1447">
        <f t="shared" si="157"/>
        <v>12</v>
      </c>
      <c r="U1447">
        <f t="shared" si="158"/>
        <v>0</v>
      </c>
      <c r="V1447">
        <f t="shared" si="159"/>
        <v>1</v>
      </c>
      <c r="W1447">
        <f t="shared" si="160"/>
        <v>0</v>
      </c>
    </row>
    <row r="1448" spans="1:23" ht="128.2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8">
        <f t="shared" si="154"/>
        <v>42461.447662037041</v>
      </c>
      <c r="R1448" s="18">
        <f t="shared" si="155"/>
        <v>42481.447662037041</v>
      </c>
      <c r="S1448">
        <f t="shared" si="156"/>
        <v>2016</v>
      </c>
      <c r="T1448">
        <f t="shared" si="157"/>
        <v>1</v>
      </c>
      <c r="U1448">
        <f t="shared" si="158"/>
        <v>0</v>
      </c>
      <c r="V1448">
        <f t="shared" si="159"/>
        <v>1</v>
      </c>
      <c r="W1448">
        <f t="shared" si="160"/>
        <v>0</v>
      </c>
    </row>
    <row r="1449" spans="1:23" ht="57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8">
        <f t="shared" si="154"/>
        <v>42529.730717592596</v>
      </c>
      <c r="R1449" s="18">
        <f t="shared" si="155"/>
        <v>42559.730717592596</v>
      </c>
      <c r="S1449">
        <f t="shared" si="156"/>
        <v>2016</v>
      </c>
      <c r="T1449">
        <f t="shared" si="157"/>
        <v>12</v>
      </c>
      <c r="U1449">
        <f t="shared" si="158"/>
        <v>0</v>
      </c>
      <c r="V1449">
        <f t="shared" si="159"/>
        <v>1</v>
      </c>
      <c r="W1449">
        <f t="shared" si="160"/>
        <v>0</v>
      </c>
    </row>
    <row r="1450" spans="1:23" ht="128.2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8">
        <f t="shared" si="154"/>
        <v>42115.936550925922</v>
      </c>
      <c r="R1450" s="18">
        <f t="shared" si="155"/>
        <v>42146.225694444445</v>
      </c>
      <c r="S1450">
        <f t="shared" si="156"/>
        <v>2015</v>
      </c>
      <c r="T1450">
        <f t="shared" si="157"/>
        <v>12</v>
      </c>
      <c r="U1450">
        <f t="shared" si="158"/>
        <v>0</v>
      </c>
      <c r="V1450">
        <f t="shared" si="159"/>
        <v>1</v>
      </c>
      <c r="W1450">
        <f t="shared" si="160"/>
        <v>0</v>
      </c>
    </row>
    <row r="1451" spans="1:23" ht="142.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8">
        <f t="shared" si="154"/>
        <v>42086.811400462961</v>
      </c>
      <c r="R1451" s="18">
        <f t="shared" si="155"/>
        <v>42134.811400462961</v>
      </c>
      <c r="S1451">
        <f t="shared" si="156"/>
        <v>2015</v>
      </c>
      <c r="T1451">
        <f t="shared" si="157"/>
        <v>3</v>
      </c>
      <c r="U1451">
        <f t="shared" si="158"/>
        <v>0</v>
      </c>
      <c r="V1451">
        <f t="shared" si="159"/>
        <v>1</v>
      </c>
      <c r="W1451">
        <f t="shared" si="160"/>
        <v>0</v>
      </c>
    </row>
    <row r="1452" spans="1:23" ht="128.2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8">
        <f t="shared" si="154"/>
        <v>42390.171261574069</v>
      </c>
      <c r="R1452" s="18">
        <f t="shared" si="155"/>
        <v>42420.171261574069</v>
      </c>
      <c r="S1452">
        <f t="shared" si="156"/>
        <v>2016</v>
      </c>
      <c r="T1452">
        <f t="shared" si="157"/>
        <v>12</v>
      </c>
      <c r="U1452">
        <f t="shared" si="158"/>
        <v>0</v>
      </c>
      <c r="V1452">
        <f t="shared" si="159"/>
        <v>1</v>
      </c>
      <c r="W1452">
        <f t="shared" si="160"/>
        <v>0</v>
      </c>
    </row>
    <row r="1453" spans="1:23" ht="85.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8">
        <f t="shared" si="154"/>
        <v>41931.959016203706</v>
      </c>
      <c r="R1453" s="18">
        <f t="shared" si="155"/>
        <v>41962.00068287037</v>
      </c>
      <c r="S1453">
        <f t="shared" si="156"/>
        <v>2014</v>
      </c>
      <c r="T1453">
        <f t="shared" si="157"/>
        <v>5</v>
      </c>
      <c r="U1453">
        <f t="shared" si="158"/>
        <v>0</v>
      </c>
      <c r="V1453">
        <f t="shared" si="159"/>
        <v>0</v>
      </c>
      <c r="W1453">
        <f t="shared" si="160"/>
        <v>0</v>
      </c>
    </row>
    <row r="1454" spans="1:23" ht="85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8">
        <f t="shared" si="154"/>
        <v>41818.703275462962</v>
      </c>
      <c r="R1454" s="18">
        <f t="shared" si="155"/>
        <v>41848.703275462962</v>
      </c>
      <c r="S1454">
        <f t="shared" si="156"/>
        <v>2014</v>
      </c>
      <c r="T1454">
        <f t="shared" si="157"/>
        <v>4</v>
      </c>
      <c r="U1454">
        <f t="shared" si="158"/>
        <v>0</v>
      </c>
      <c r="V1454">
        <f t="shared" si="159"/>
        <v>0</v>
      </c>
      <c r="W1454">
        <f t="shared" si="160"/>
        <v>0</v>
      </c>
    </row>
    <row r="1455" spans="1:23" ht="128.2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8">
        <f t="shared" si="154"/>
        <v>42795.696145833332</v>
      </c>
      <c r="R1455" s="18">
        <f t="shared" si="155"/>
        <v>42840.654479166667</v>
      </c>
      <c r="S1455">
        <f t="shared" si="156"/>
        <v>2017</v>
      </c>
      <c r="T1455">
        <f t="shared" si="157"/>
        <v>7</v>
      </c>
      <c r="U1455">
        <f t="shared" si="158"/>
        <v>0</v>
      </c>
      <c r="V1455">
        <f t="shared" si="159"/>
        <v>0</v>
      </c>
      <c r="W1455">
        <f t="shared" si="160"/>
        <v>0</v>
      </c>
    </row>
    <row r="1456" spans="1:23" ht="128.2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8">
        <f t="shared" si="154"/>
        <v>42463.866666666669</v>
      </c>
      <c r="R1456" s="18">
        <f t="shared" si="155"/>
        <v>42484.915972222225</v>
      </c>
      <c r="S1456">
        <f t="shared" si="156"/>
        <v>2016</v>
      </c>
      <c r="T1456">
        <f t="shared" si="157"/>
        <v>2</v>
      </c>
      <c r="U1456">
        <f t="shared" si="158"/>
        <v>0</v>
      </c>
      <c r="V1456">
        <f t="shared" si="159"/>
        <v>0</v>
      </c>
      <c r="W1456">
        <f t="shared" si="160"/>
        <v>0</v>
      </c>
    </row>
    <row r="1457" spans="1:23" ht="128.2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8">
        <f t="shared" si="154"/>
        <v>41832.672685185185</v>
      </c>
      <c r="R1457" s="18">
        <f t="shared" si="155"/>
        <v>41887.568749999999</v>
      </c>
      <c r="S1457">
        <f t="shared" si="156"/>
        <v>2014</v>
      </c>
      <c r="T1457">
        <f t="shared" si="157"/>
        <v>5</v>
      </c>
      <c r="U1457">
        <f t="shared" si="158"/>
        <v>0</v>
      </c>
      <c r="V1457">
        <f t="shared" si="159"/>
        <v>0</v>
      </c>
      <c r="W1457">
        <f t="shared" si="160"/>
        <v>0</v>
      </c>
    </row>
    <row r="1458" spans="1:23" ht="42.75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8">
        <f t="shared" si="154"/>
        <v>42708.668576388889</v>
      </c>
      <c r="R1458" s="18">
        <f t="shared" si="155"/>
        <v>42738.668576388889</v>
      </c>
      <c r="S1458">
        <f t="shared" si="156"/>
        <v>2016</v>
      </c>
      <c r="T1458">
        <f t="shared" si="157"/>
        <v>3</v>
      </c>
      <c r="U1458">
        <f t="shared" si="158"/>
        <v>0</v>
      </c>
      <c r="V1458">
        <f t="shared" si="159"/>
        <v>0</v>
      </c>
      <c r="W1458">
        <f t="shared" si="160"/>
        <v>0</v>
      </c>
    </row>
    <row r="1459" spans="1:23" ht="57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8">
        <f t="shared" si="154"/>
        <v>42289.89634259259</v>
      </c>
      <c r="R1459" s="18">
        <f t="shared" si="155"/>
        <v>42319.938009259262</v>
      </c>
      <c r="S1459">
        <f t="shared" si="156"/>
        <v>2015</v>
      </c>
      <c r="T1459">
        <f t="shared" si="157"/>
        <v>3</v>
      </c>
      <c r="U1459">
        <f t="shared" si="158"/>
        <v>0</v>
      </c>
      <c r="V1459">
        <f t="shared" si="159"/>
        <v>0</v>
      </c>
      <c r="W1459">
        <f t="shared" si="160"/>
        <v>0</v>
      </c>
    </row>
    <row r="1460" spans="1:23" ht="114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8">
        <f t="shared" si="154"/>
        <v>41831.705555555556</v>
      </c>
      <c r="R1460" s="18">
        <f t="shared" si="155"/>
        <v>41862.166666666664</v>
      </c>
      <c r="S1460">
        <f t="shared" si="156"/>
        <v>2014</v>
      </c>
      <c r="T1460">
        <f t="shared" si="157"/>
        <v>3</v>
      </c>
      <c r="U1460">
        <f t="shared" si="158"/>
        <v>0</v>
      </c>
      <c r="V1460">
        <f t="shared" si="159"/>
        <v>0</v>
      </c>
      <c r="W1460">
        <f t="shared" si="160"/>
        <v>0</v>
      </c>
    </row>
    <row r="1461" spans="1:23" ht="114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8">
        <f t="shared" si="154"/>
        <v>42312.204814814817</v>
      </c>
      <c r="R1461" s="18">
        <f t="shared" si="155"/>
        <v>42340.725694444445</v>
      </c>
      <c r="S1461">
        <f t="shared" si="156"/>
        <v>2015</v>
      </c>
      <c r="T1461">
        <f t="shared" si="157"/>
        <v>9</v>
      </c>
      <c r="U1461">
        <f t="shared" si="158"/>
        <v>0</v>
      </c>
      <c r="V1461">
        <f t="shared" si="159"/>
        <v>0</v>
      </c>
      <c r="W1461">
        <f t="shared" si="160"/>
        <v>0</v>
      </c>
    </row>
    <row r="1462" spans="1:23" ht="99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8">
        <f t="shared" si="154"/>
        <v>41915.896967592591</v>
      </c>
      <c r="R1462" s="18">
        <f t="shared" si="155"/>
        <v>41973.989583333328</v>
      </c>
      <c r="S1462">
        <f t="shared" si="156"/>
        <v>2014</v>
      </c>
      <c r="T1462">
        <f t="shared" si="157"/>
        <v>12</v>
      </c>
      <c r="U1462">
        <f t="shared" si="158"/>
        <v>0</v>
      </c>
      <c r="V1462">
        <f t="shared" si="159"/>
        <v>0</v>
      </c>
      <c r="W1462">
        <f t="shared" si="160"/>
        <v>0</v>
      </c>
    </row>
    <row r="1463" spans="1:23" ht="85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8">
        <f t="shared" si="154"/>
        <v>41899.645300925928</v>
      </c>
      <c r="R1463" s="18">
        <f t="shared" si="155"/>
        <v>41933</v>
      </c>
      <c r="S1463">
        <f t="shared" si="156"/>
        <v>2014</v>
      </c>
      <c r="T1463">
        <f t="shared" si="157"/>
        <v>5</v>
      </c>
      <c r="U1463">
        <f t="shared" si="158"/>
        <v>1</v>
      </c>
      <c r="V1463">
        <f t="shared" si="159"/>
        <v>0</v>
      </c>
      <c r="W1463">
        <f t="shared" si="160"/>
        <v>0</v>
      </c>
    </row>
    <row r="1464" spans="1:23" ht="71.2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8">
        <f t="shared" si="154"/>
        <v>41344.662858796299</v>
      </c>
      <c r="R1464" s="18">
        <f t="shared" si="155"/>
        <v>41374.662858796299</v>
      </c>
      <c r="S1464">
        <f t="shared" si="156"/>
        <v>2013</v>
      </c>
      <c r="T1464">
        <f t="shared" si="157"/>
        <v>2</v>
      </c>
      <c r="U1464">
        <f t="shared" si="158"/>
        <v>1</v>
      </c>
      <c r="V1464">
        <f t="shared" si="159"/>
        <v>0</v>
      </c>
      <c r="W1464">
        <f t="shared" si="160"/>
        <v>0</v>
      </c>
    </row>
    <row r="1465" spans="1:23" ht="114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8">
        <f t="shared" si="154"/>
        <v>41326.911319444444</v>
      </c>
      <c r="R1465" s="18">
        <f t="shared" si="155"/>
        <v>41371.869652777779</v>
      </c>
      <c r="S1465">
        <f t="shared" si="156"/>
        <v>2013</v>
      </c>
      <c r="T1465">
        <f t="shared" si="157"/>
        <v>1</v>
      </c>
      <c r="U1465">
        <f t="shared" si="158"/>
        <v>1</v>
      </c>
      <c r="V1465">
        <f t="shared" si="159"/>
        <v>0</v>
      </c>
      <c r="W1465">
        <f t="shared" si="160"/>
        <v>0</v>
      </c>
    </row>
    <row r="1466" spans="1:23" ht="28.5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8">
        <f t="shared" si="154"/>
        <v>41291.661550925928</v>
      </c>
      <c r="R1466" s="18">
        <f t="shared" si="155"/>
        <v>41321.661550925928</v>
      </c>
      <c r="S1466">
        <f t="shared" si="156"/>
        <v>2013</v>
      </c>
      <c r="T1466">
        <f t="shared" si="157"/>
        <v>3</v>
      </c>
      <c r="U1466">
        <f t="shared" si="158"/>
        <v>1</v>
      </c>
      <c r="V1466">
        <f t="shared" si="159"/>
        <v>0</v>
      </c>
      <c r="W1466">
        <f t="shared" si="160"/>
        <v>0</v>
      </c>
    </row>
    <row r="1467" spans="1:23" ht="128.2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8">
        <f t="shared" si="154"/>
        <v>40959.734398148146</v>
      </c>
      <c r="R1467" s="18">
        <f t="shared" si="155"/>
        <v>40990.125</v>
      </c>
      <c r="S1467">
        <f t="shared" si="156"/>
        <v>2012</v>
      </c>
      <c r="T1467">
        <f t="shared" si="157"/>
        <v>8</v>
      </c>
      <c r="U1467">
        <f t="shared" si="158"/>
        <v>1</v>
      </c>
      <c r="V1467">
        <f t="shared" si="159"/>
        <v>0</v>
      </c>
      <c r="W1467">
        <f t="shared" si="160"/>
        <v>0</v>
      </c>
    </row>
    <row r="1468" spans="1:23" ht="128.2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8">
        <f t="shared" si="154"/>
        <v>42340.172060185185</v>
      </c>
      <c r="R1468" s="18">
        <f t="shared" si="155"/>
        <v>42381.208333333328</v>
      </c>
      <c r="S1468">
        <f t="shared" si="156"/>
        <v>2015</v>
      </c>
      <c r="T1468">
        <f t="shared" si="157"/>
        <v>5</v>
      </c>
      <c r="U1468">
        <f t="shared" si="158"/>
        <v>1</v>
      </c>
      <c r="V1468">
        <f t="shared" si="159"/>
        <v>0</v>
      </c>
      <c r="W1468">
        <f t="shared" si="160"/>
        <v>0</v>
      </c>
    </row>
    <row r="1469" spans="1:23" ht="71.2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8">
        <f t="shared" si="154"/>
        <v>40933.80190972222</v>
      </c>
      <c r="R1469" s="18">
        <f t="shared" si="155"/>
        <v>40993.760243055556</v>
      </c>
      <c r="S1469">
        <f t="shared" si="156"/>
        <v>2012</v>
      </c>
      <c r="T1469">
        <f t="shared" si="157"/>
        <v>10</v>
      </c>
      <c r="U1469">
        <f t="shared" si="158"/>
        <v>1</v>
      </c>
      <c r="V1469">
        <f t="shared" si="159"/>
        <v>0</v>
      </c>
      <c r="W1469">
        <f t="shared" si="160"/>
        <v>0</v>
      </c>
    </row>
    <row r="1470" spans="1:23" ht="128.2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8">
        <f t="shared" si="154"/>
        <v>40646.014456018522</v>
      </c>
      <c r="R1470" s="18">
        <f t="shared" si="155"/>
        <v>40706.014456018514</v>
      </c>
      <c r="S1470">
        <f t="shared" si="156"/>
        <v>2011</v>
      </c>
      <c r="T1470">
        <f t="shared" si="157"/>
        <v>3</v>
      </c>
      <c r="U1470">
        <f t="shared" si="158"/>
        <v>1</v>
      </c>
      <c r="V1470">
        <f t="shared" si="159"/>
        <v>0</v>
      </c>
      <c r="W1470">
        <f t="shared" si="160"/>
        <v>0</v>
      </c>
    </row>
    <row r="1471" spans="1:23" ht="99.7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8">
        <f t="shared" si="154"/>
        <v>41290.598483796297</v>
      </c>
      <c r="R1471" s="18">
        <f t="shared" si="155"/>
        <v>41320.598483796297</v>
      </c>
      <c r="S1471">
        <f t="shared" si="156"/>
        <v>2013</v>
      </c>
      <c r="T1471">
        <f t="shared" si="157"/>
        <v>10</v>
      </c>
      <c r="U1471">
        <f t="shared" si="158"/>
        <v>1</v>
      </c>
      <c r="V1471">
        <f t="shared" si="159"/>
        <v>0</v>
      </c>
      <c r="W1471">
        <f t="shared" si="160"/>
        <v>0</v>
      </c>
    </row>
    <row r="1472" spans="1:23" ht="128.2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8">
        <f t="shared" si="154"/>
        <v>41250.827118055553</v>
      </c>
      <c r="R1472" s="18">
        <f t="shared" si="155"/>
        <v>41271.827118055553</v>
      </c>
      <c r="S1472">
        <f t="shared" si="156"/>
        <v>2012</v>
      </c>
      <c r="T1472">
        <f t="shared" si="157"/>
        <v>2</v>
      </c>
      <c r="U1472">
        <f t="shared" si="158"/>
        <v>1</v>
      </c>
      <c r="V1472">
        <f t="shared" si="159"/>
        <v>0</v>
      </c>
      <c r="W1472">
        <f t="shared" si="160"/>
        <v>0</v>
      </c>
    </row>
    <row r="1473" spans="1:23" ht="114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8">
        <f t="shared" si="154"/>
        <v>42073.957569444443</v>
      </c>
      <c r="R1473" s="18">
        <f t="shared" si="155"/>
        <v>42103.957569444443</v>
      </c>
      <c r="S1473">
        <f t="shared" si="156"/>
        <v>2015</v>
      </c>
      <c r="T1473">
        <f t="shared" si="157"/>
        <v>8</v>
      </c>
      <c r="U1473">
        <f t="shared" si="158"/>
        <v>1</v>
      </c>
      <c r="V1473">
        <f t="shared" si="159"/>
        <v>0</v>
      </c>
      <c r="W1473">
        <f t="shared" si="160"/>
        <v>0</v>
      </c>
    </row>
    <row r="1474" spans="1:23" ht="142.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8">
        <f t="shared" si="154"/>
        <v>41533.542858796296</v>
      </c>
      <c r="R1474" s="18">
        <f t="shared" si="155"/>
        <v>41563.542858796296</v>
      </c>
      <c r="S1474">
        <f t="shared" si="156"/>
        <v>2013</v>
      </c>
      <c r="T1474">
        <f t="shared" si="157"/>
        <v>7</v>
      </c>
      <c r="U1474">
        <f t="shared" si="158"/>
        <v>1</v>
      </c>
      <c r="V1474">
        <f t="shared" si="159"/>
        <v>0</v>
      </c>
      <c r="W1474">
        <f t="shared" si="160"/>
        <v>0</v>
      </c>
    </row>
    <row r="1475" spans="1:23" ht="28.5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8">
        <f t="shared" ref="Q1475:Q1538" si="161">(((J1475/60)/60)/24)+DATE(1970,1,1)</f>
        <v>40939.979618055557</v>
      </c>
      <c r="R1475" s="18">
        <f t="shared" ref="R1475:R1538" si="162">(I1475/86400)+DATE(1970,1,1)</f>
        <v>40969.979618055557</v>
      </c>
      <c r="S1475">
        <f t="shared" ref="S1475:S1538" si="163">YEAR(Q1475)</f>
        <v>2012</v>
      </c>
      <c r="T1475">
        <f t="shared" ref="T1475:T1538" si="164">IF(AND(D1475&gt;0,D1475&lt;1000),1,IF(AND(D1475&gt;=1000,D1475&lt;5000),2,IF(AND(D1475&gt;=5000,D1475&lt;10000),3,IF(AND(D1475&gt;=10000,D1475&lt;15000),4,IF(AND(D1475&gt;=15000,D1475&lt;20000),5,IF(AND(D1475&gt;=20000,D1475&lt;25000),6,IF(AND(D1475&gt;=25000,D1475&lt;30000),7,IF(AND(D1475&gt;=30000,D1475&lt;35000),8,IF(AND(D1475&gt;=35000,D1475&lt;40000),9,IF(AND(D1475&gt;=40000,D1475&lt;45000),10,IF(AND(D1475&gt;=45000,D1475&lt;50000),11,IF(AND(D1475&gt;=50000),12,0))))))))))))</f>
        <v>2</v>
      </c>
      <c r="U1475">
        <f t="shared" ref="U1475:U1538" si="165">COUNTIF(F1475, "SUCCESSFUL")</f>
        <v>1</v>
      </c>
      <c r="V1475">
        <f t="shared" ref="V1475:V1538" si="166">COUNTIF(F1475, "FAILED")</f>
        <v>0</v>
      </c>
      <c r="W1475">
        <f t="shared" ref="W1475:W1538" si="167">COUNTIF(F1475, "CANCELLED")</f>
        <v>0</v>
      </c>
    </row>
    <row r="1476" spans="1:23" ht="114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8">
        <f t="shared" si="161"/>
        <v>41500.727916666663</v>
      </c>
      <c r="R1476" s="18">
        <f t="shared" si="162"/>
        <v>41530.72791666667</v>
      </c>
      <c r="S1476">
        <f t="shared" si="163"/>
        <v>2013</v>
      </c>
      <c r="T1476">
        <f t="shared" si="164"/>
        <v>2</v>
      </c>
      <c r="U1476">
        <f t="shared" si="165"/>
        <v>1</v>
      </c>
      <c r="V1476">
        <f t="shared" si="166"/>
        <v>0</v>
      </c>
      <c r="W1476">
        <f t="shared" si="167"/>
        <v>0</v>
      </c>
    </row>
    <row r="1477" spans="1:23" ht="114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8">
        <f t="shared" si="161"/>
        <v>41960.722951388889</v>
      </c>
      <c r="R1477" s="18">
        <f t="shared" si="162"/>
        <v>41993.207638888889</v>
      </c>
      <c r="S1477">
        <f t="shared" si="163"/>
        <v>2014</v>
      </c>
      <c r="T1477">
        <f t="shared" si="164"/>
        <v>5</v>
      </c>
      <c r="U1477">
        <f t="shared" si="165"/>
        <v>1</v>
      </c>
      <c r="V1477">
        <f t="shared" si="166"/>
        <v>0</v>
      </c>
      <c r="W1477">
        <f t="shared" si="167"/>
        <v>0</v>
      </c>
    </row>
    <row r="1478" spans="1:23" ht="85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8">
        <f t="shared" si="161"/>
        <v>40766.041921296295</v>
      </c>
      <c r="R1478" s="18">
        <f t="shared" si="162"/>
        <v>40796.041921296295</v>
      </c>
      <c r="S1478">
        <f t="shared" si="163"/>
        <v>2011</v>
      </c>
      <c r="T1478">
        <f t="shared" si="164"/>
        <v>3</v>
      </c>
      <c r="U1478">
        <f t="shared" si="165"/>
        <v>1</v>
      </c>
      <c r="V1478">
        <f t="shared" si="166"/>
        <v>0</v>
      </c>
      <c r="W1478">
        <f t="shared" si="167"/>
        <v>0</v>
      </c>
    </row>
    <row r="1479" spans="1:23" ht="128.2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8">
        <f t="shared" si="161"/>
        <v>40840.615787037037</v>
      </c>
      <c r="R1479" s="18">
        <f t="shared" si="162"/>
        <v>40900.125</v>
      </c>
      <c r="S1479">
        <f t="shared" si="163"/>
        <v>2011</v>
      </c>
      <c r="T1479">
        <f t="shared" si="164"/>
        <v>8</v>
      </c>
      <c r="U1479">
        <f t="shared" si="165"/>
        <v>1</v>
      </c>
      <c r="V1479">
        <f t="shared" si="166"/>
        <v>0</v>
      </c>
      <c r="W1479">
        <f t="shared" si="167"/>
        <v>0</v>
      </c>
    </row>
    <row r="1480" spans="1:23" ht="128.2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8">
        <f t="shared" si="161"/>
        <v>41394.871678240743</v>
      </c>
      <c r="R1480" s="18">
        <f t="shared" si="162"/>
        <v>41408.871678240743</v>
      </c>
      <c r="S1480">
        <f t="shared" si="163"/>
        <v>2013</v>
      </c>
      <c r="T1480">
        <f t="shared" si="164"/>
        <v>12</v>
      </c>
      <c r="U1480">
        <f t="shared" si="165"/>
        <v>1</v>
      </c>
      <c r="V1480">
        <f t="shared" si="166"/>
        <v>0</v>
      </c>
      <c r="W1480">
        <f t="shared" si="167"/>
        <v>0</v>
      </c>
    </row>
    <row r="1481" spans="1:23" ht="128.2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8">
        <f t="shared" si="161"/>
        <v>41754.745243055557</v>
      </c>
      <c r="R1481" s="18">
        <f t="shared" si="162"/>
        <v>41769.165972222225</v>
      </c>
      <c r="S1481">
        <f t="shared" si="163"/>
        <v>2014</v>
      </c>
      <c r="T1481">
        <f t="shared" si="164"/>
        <v>2</v>
      </c>
      <c r="U1481">
        <f t="shared" si="165"/>
        <v>1</v>
      </c>
      <c r="V1481">
        <f t="shared" si="166"/>
        <v>0</v>
      </c>
      <c r="W1481">
        <f t="shared" si="167"/>
        <v>0</v>
      </c>
    </row>
    <row r="1482" spans="1:23" ht="128.2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8">
        <f t="shared" si="161"/>
        <v>41464.934016203704</v>
      </c>
      <c r="R1482" s="18">
        <f t="shared" si="162"/>
        <v>41481.708333333336</v>
      </c>
      <c r="S1482">
        <f t="shared" si="163"/>
        <v>2013</v>
      </c>
      <c r="T1482">
        <f t="shared" si="164"/>
        <v>12</v>
      </c>
      <c r="U1482">
        <f t="shared" si="165"/>
        <v>1</v>
      </c>
      <c r="V1482">
        <f t="shared" si="166"/>
        <v>0</v>
      </c>
      <c r="W1482">
        <f t="shared" si="167"/>
        <v>0</v>
      </c>
    </row>
    <row r="1483" spans="1:23" ht="114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8">
        <f t="shared" si="161"/>
        <v>41550.922974537039</v>
      </c>
      <c r="R1483" s="18">
        <f t="shared" si="162"/>
        <v>41580.922974537039</v>
      </c>
      <c r="S1483">
        <f t="shared" si="163"/>
        <v>2013</v>
      </c>
      <c r="T1483">
        <f t="shared" si="164"/>
        <v>3</v>
      </c>
      <c r="U1483">
        <f t="shared" si="165"/>
        <v>0</v>
      </c>
      <c r="V1483">
        <f t="shared" si="166"/>
        <v>1</v>
      </c>
      <c r="W1483">
        <f t="shared" si="167"/>
        <v>0</v>
      </c>
    </row>
    <row r="1484" spans="1:23" ht="114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8">
        <f t="shared" si="161"/>
        <v>41136.85805555556</v>
      </c>
      <c r="R1484" s="18">
        <f t="shared" si="162"/>
        <v>41159.327083333337</v>
      </c>
      <c r="S1484">
        <f t="shared" si="163"/>
        <v>2012</v>
      </c>
      <c r="T1484">
        <f t="shared" si="164"/>
        <v>3</v>
      </c>
      <c r="U1484">
        <f t="shared" si="165"/>
        <v>0</v>
      </c>
      <c r="V1484">
        <f t="shared" si="166"/>
        <v>1</v>
      </c>
      <c r="W1484">
        <f t="shared" si="167"/>
        <v>0</v>
      </c>
    </row>
    <row r="1485" spans="1:23" ht="128.2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8">
        <f t="shared" si="161"/>
        <v>42548.192997685182</v>
      </c>
      <c r="R1485" s="18">
        <f t="shared" si="162"/>
        <v>42573.192997685182</v>
      </c>
      <c r="S1485">
        <f t="shared" si="163"/>
        <v>2016</v>
      </c>
      <c r="T1485">
        <f t="shared" si="164"/>
        <v>3</v>
      </c>
      <c r="U1485">
        <f t="shared" si="165"/>
        <v>0</v>
      </c>
      <c r="V1485">
        <f t="shared" si="166"/>
        <v>1</v>
      </c>
      <c r="W1485">
        <f t="shared" si="167"/>
        <v>0</v>
      </c>
    </row>
    <row r="1486" spans="1:23" ht="42.75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8">
        <f t="shared" si="161"/>
        <v>41053.200960648144</v>
      </c>
      <c r="R1486" s="18">
        <f t="shared" si="162"/>
        <v>41111.618750000001</v>
      </c>
      <c r="S1486">
        <f t="shared" si="163"/>
        <v>2012</v>
      </c>
      <c r="T1486">
        <f t="shared" si="164"/>
        <v>2</v>
      </c>
      <c r="U1486">
        <f t="shared" si="165"/>
        <v>0</v>
      </c>
      <c r="V1486">
        <f t="shared" si="166"/>
        <v>1</v>
      </c>
      <c r="W1486">
        <f t="shared" si="167"/>
        <v>0</v>
      </c>
    </row>
    <row r="1487" spans="1:23" ht="128.2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8">
        <f t="shared" si="161"/>
        <v>42130.795983796299</v>
      </c>
      <c r="R1487" s="18">
        <f t="shared" si="162"/>
        <v>42175.795983796299</v>
      </c>
      <c r="S1487">
        <f t="shared" si="163"/>
        <v>2015</v>
      </c>
      <c r="T1487">
        <f t="shared" si="164"/>
        <v>3</v>
      </c>
      <c r="U1487">
        <f t="shared" si="165"/>
        <v>0</v>
      </c>
      <c r="V1487">
        <f t="shared" si="166"/>
        <v>1</v>
      </c>
      <c r="W1487">
        <f t="shared" si="167"/>
        <v>0</v>
      </c>
    </row>
    <row r="1488" spans="1:23" ht="128.2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8">
        <f t="shared" si="161"/>
        <v>42032.168530092589</v>
      </c>
      <c r="R1488" s="18">
        <f t="shared" si="162"/>
        <v>42062.168530092589</v>
      </c>
      <c r="S1488">
        <f t="shared" si="163"/>
        <v>2015</v>
      </c>
      <c r="T1488">
        <f t="shared" si="164"/>
        <v>6</v>
      </c>
      <c r="U1488">
        <f t="shared" si="165"/>
        <v>0</v>
      </c>
      <c r="V1488">
        <f t="shared" si="166"/>
        <v>1</v>
      </c>
      <c r="W1488">
        <f t="shared" si="167"/>
        <v>0</v>
      </c>
    </row>
    <row r="1489" spans="1:23" ht="114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8">
        <f t="shared" si="161"/>
        <v>42554.917488425926</v>
      </c>
      <c r="R1489" s="18">
        <f t="shared" si="162"/>
        <v>42584.917488425926</v>
      </c>
      <c r="S1489">
        <f t="shared" si="163"/>
        <v>2016</v>
      </c>
      <c r="T1489">
        <f t="shared" si="164"/>
        <v>4</v>
      </c>
      <c r="U1489">
        <f t="shared" si="165"/>
        <v>0</v>
      </c>
      <c r="V1489">
        <f t="shared" si="166"/>
        <v>1</v>
      </c>
      <c r="W1489">
        <f t="shared" si="167"/>
        <v>0</v>
      </c>
    </row>
    <row r="1490" spans="1:23" ht="99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8">
        <f t="shared" si="161"/>
        <v>41614.563194444447</v>
      </c>
      <c r="R1490" s="18">
        <f t="shared" si="162"/>
        <v>41644.563194444447</v>
      </c>
      <c r="S1490">
        <f t="shared" si="163"/>
        <v>2013</v>
      </c>
      <c r="T1490">
        <f t="shared" si="164"/>
        <v>5</v>
      </c>
      <c r="U1490">
        <f t="shared" si="165"/>
        <v>0</v>
      </c>
      <c r="V1490">
        <f t="shared" si="166"/>
        <v>1</v>
      </c>
      <c r="W1490">
        <f t="shared" si="167"/>
        <v>0</v>
      </c>
    </row>
    <row r="1491" spans="1:23" ht="114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8">
        <f t="shared" si="161"/>
        <v>41198.611712962964</v>
      </c>
      <c r="R1491" s="18">
        <f t="shared" si="162"/>
        <v>41228.653379629628</v>
      </c>
      <c r="S1491">
        <f t="shared" si="163"/>
        <v>2012</v>
      </c>
      <c r="T1491">
        <f t="shared" si="164"/>
        <v>3</v>
      </c>
      <c r="U1491">
        <f t="shared" si="165"/>
        <v>0</v>
      </c>
      <c r="V1491">
        <f t="shared" si="166"/>
        <v>1</v>
      </c>
      <c r="W1491">
        <f t="shared" si="167"/>
        <v>0</v>
      </c>
    </row>
    <row r="1492" spans="1:23" ht="114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8">
        <f t="shared" si="161"/>
        <v>41520.561041666668</v>
      </c>
      <c r="R1492" s="18">
        <f t="shared" si="162"/>
        <v>41549.561041666668</v>
      </c>
      <c r="S1492">
        <f t="shared" si="163"/>
        <v>2013</v>
      </c>
      <c r="T1492">
        <f t="shared" si="164"/>
        <v>2</v>
      </c>
      <c r="U1492">
        <f t="shared" si="165"/>
        <v>0</v>
      </c>
      <c r="V1492">
        <f t="shared" si="166"/>
        <v>1</v>
      </c>
      <c r="W1492">
        <f t="shared" si="167"/>
        <v>0</v>
      </c>
    </row>
    <row r="1493" spans="1:23" ht="85.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8">
        <f t="shared" si="161"/>
        <v>41991.713460648149</v>
      </c>
      <c r="R1493" s="18">
        <f t="shared" si="162"/>
        <v>42050.651388888888</v>
      </c>
      <c r="S1493">
        <f t="shared" si="163"/>
        <v>2014</v>
      </c>
      <c r="T1493">
        <f t="shared" si="164"/>
        <v>2</v>
      </c>
      <c r="U1493">
        <f t="shared" si="165"/>
        <v>0</v>
      </c>
      <c r="V1493">
        <f t="shared" si="166"/>
        <v>1</v>
      </c>
      <c r="W1493">
        <f t="shared" si="167"/>
        <v>0</v>
      </c>
    </row>
    <row r="1494" spans="1:23" ht="114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8">
        <f t="shared" si="161"/>
        <v>40682.884791666671</v>
      </c>
      <c r="R1494" s="18">
        <f t="shared" si="162"/>
        <v>40712.884791666671</v>
      </c>
      <c r="S1494">
        <f t="shared" si="163"/>
        <v>2011</v>
      </c>
      <c r="T1494">
        <f t="shared" si="164"/>
        <v>2</v>
      </c>
      <c r="U1494">
        <f t="shared" si="165"/>
        <v>0</v>
      </c>
      <c r="V1494">
        <f t="shared" si="166"/>
        <v>1</v>
      </c>
      <c r="W1494">
        <f t="shared" si="167"/>
        <v>0</v>
      </c>
    </row>
    <row r="1495" spans="1:23" ht="85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8">
        <f t="shared" si="161"/>
        <v>41411.866608796299</v>
      </c>
      <c r="R1495" s="18">
        <f t="shared" si="162"/>
        <v>41441.866608796292</v>
      </c>
      <c r="S1495">
        <f t="shared" si="163"/>
        <v>2013</v>
      </c>
      <c r="T1495">
        <f t="shared" si="164"/>
        <v>2</v>
      </c>
      <c r="U1495">
        <f t="shared" si="165"/>
        <v>0</v>
      </c>
      <c r="V1495">
        <f t="shared" si="166"/>
        <v>1</v>
      </c>
      <c r="W1495">
        <f t="shared" si="167"/>
        <v>0</v>
      </c>
    </row>
    <row r="1496" spans="1:23" ht="128.2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8">
        <f t="shared" si="161"/>
        <v>42067.722372685181</v>
      </c>
      <c r="R1496" s="18">
        <f t="shared" si="162"/>
        <v>42097.651388888888</v>
      </c>
      <c r="S1496">
        <f t="shared" si="163"/>
        <v>2015</v>
      </c>
      <c r="T1496">
        <f t="shared" si="164"/>
        <v>3</v>
      </c>
      <c r="U1496">
        <f t="shared" si="165"/>
        <v>0</v>
      </c>
      <c r="V1496">
        <f t="shared" si="166"/>
        <v>1</v>
      </c>
      <c r="W1496">
        <f t="shared" si="167"/>
        <v>0</v>
      </c>
    </row>
    <row r="1497" spans="1:23" ht="85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8">
        <f t="shared" si="161"/>
        <v>40752.789710648147</v>
      </c>
      <c r="R1497" s="18">
        <f t="shared" si="162"/>
        <v>40782.789710648147</v>
      </c>
      <c r="S1497">
        <f t="shared" si="163"/>
        <v>2011</v>
      </c>
      <c r="T1497">
        <f t="shared" si="164"/>
        <v>2</v>
      </c>
      <c r="U1497">
        <f t="shared" si="165"/>
        <v>0</v>
      </c>
      <c r="V1497">
        <f t="shared" si="166"/>
        <v>1</v>
      </c>
      <c r="W1497">
        <f t="shared" si="167"/>
        <v>0</v>
      </c>
    </row>
    <row r="1498" spans="1:23" ht="99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8">
        <f t="shared" si="161"/>
        <v>41838.475219907406</v>
      </c>
      <c r="R1498" s="18">
        <f t="shared" si="162"/>
        <v>41898.475219907406</v>
      </c>
      <c r="S1498">
        <f t="shared" si="163"/>
        <v>2014</v>
      </c>
      <c r="T1498">
        <f t="shared" si="164"/>
        <v>2</v>
      </c>
      <c r="U1498">
        <f t="shared" si="165"/>
        <v>0</v>
      </c>
      <c r="V1498">
        <f t="shared" si="166"/>
        <v>1</v>
      </c>
      <c r="W1498">
        <f t="shared" si="167"/>
        <v>0</v>
      </c>
    </row>
    <row r="1499" spans="1:23" ht="114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8">
        <f t="shared" si="161"/>
        <v>41444.64261574074</v>
      </c>
      <c r="R1499" s="18">
        <f t="shared" si="162"/>
        <v>41486.821527777778</v>
      </c>
      <c r="S1499">
        <f t="shared" si="163"/>
        <v>2013</v>
      </c>
      <c r="T1499">
        <f t="shared" si="164"/>
        <v>5</v>
      </c>
      <c r="U1499">
        <f t="shared" si="165"/>
        <v>0</v>
      </c>
      <c r="V1499">
        <f t="shared" si="166"/>
        <v>1</v>
      </c>
      <c r="W1499">
        <f t="shared" si="167"/>
        <v>0</v>
      </c>
    </row>
    <row r="1500" spans="1:23" ht="128.2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8">
        <f t="shared" si="161"/>
        <v>41840.983541666668</v>
      </c>
      <c r="R1500" s="18">
        <f t="shared" si="162"/>
        <v>41885.983541666668</v>
      </c>
      <c r="S1500">
        <f t="shared" si="163"/>
        <v>2014</v>
      </c>
      <c r="T1500">
        <f t="shared" si="164"/>
        <v>2</v>
      </c>
      <c r="U1500">
        <f t="shared" si="165"/>
        <v>0</v>
      </c>
      <c r="V1500">
        <f t="shared" si="166"/>
        <v>1</v>
      </c>
      <c r="W1500">
        <f t="shared" si="167"/>
        <v>0</v>
      </c>
    </row>
    <row r="1501" spans="1:23" ht="114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8">
        <f t="shared" si="161"/>
        <v>42527.007326388892</v>
      </c>
      <c r="R1501" s="18">
        <f t="shared" si="162"/>
        <v>42587.007326388892</v>
      </c>
      <c r="S1501">
        <f t="shared" si="163"/>
        <v>2016</v>
      </c>
      <c r="T1501">
        <f t="shared" si="164"/>
        <v>2</v>
      </c>
      <c r="U1501">
        <f t="shared" si="165"/>
        <v>0</v>
      </c>
      <c r="V1501">
        <f t="shared" si="166"/>
        <v>1</v>
      </c>
      <c r="W1501">
        <f t="shared" si="167"/>
        <v>0</v>
      </c>
    </row>
    <row r="1502" spans="1:23" ht="128.2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8">
        <f t="shared" si="161"/>
        <v>41365.904594907406</v>
      </c>
      <c r="R1502" s="18">
        <f t="shared" si="162"/>
        <v>41395.904594907406</v>
      </c>
      <c r="S1502">
        <f t="shared" si="163"/>
        <v>2013</v>
      </c>
      <c r="T1502">
        <f t="shared" si="164"/>
        <v>2</v>
      </c>
      <c r="U1502">
        <f t="shared" si="165"/>
        <v>0</v>
      </c>
      <c r="V1502">
        <f t="shared" si="166"/>
        <v>1</v>
      </c>
      <c r="W1502">
        <f t="shared" si="167"/>
        <v>0</v>
      </c>
    </row>
    <row r="1503" spans="1:23" ht="71.2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8">
        <f t="shared" si="161"/>
        <v>42163.583599537036</v>
      </c>
      <c r="R1503" s="18">
        <f t="shared" si="162"/>
        <v>42193.583599537036</v>
      </c>
      <c r="S1503">
        <f t="shared" si="163"/>
        <v>2015</v>
      </c>
      <c r="T1503">
        <f t="shared" si="164"/>
        <v>12</v>
      </c>
      <c r="U1503">
        <f t="shared" si="165"/>
        <v>1</v>
      </c>
      <c r="V1503">
        <f t="shared" si="166"/>
        <v>0</v>
      </c>
      <c r="W1503">
        <f t="shared" si="167"/>
        <v>0</v>
      </c>
    </row>
    <row r="1504" spans="1:23" ht="114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8">
        <f t="shared" si="161"/>
        <v>42426.542592592596</v>
      </c>
      <c r="R1504" s="18">
        <f t="shared" si="162"/>
        <v>42454.916666666672</v>
      </c>
      <c r="S1504">
        <f t="shared" si="163"/>
        <v>2016</v>
      </c>
      <c r="T1504">
        <f t="shared" si="164"/>
        <v>6</v>
      </c>
      <c r="U1504">
        <f t="shared" si="165"/>
        <v>1</v>
      </c>
      <c r="V1504">
        <f t="shared" si="166"/>
        <v>0</v>
      </c>
      <c r="W1504">
        <f t="shared" si="167"/>
        <v>0</v>
      </c>
    </row>
    <row r="1505" spans="1:23" ht="128.2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8">
        <f t="shared" si="161"/>
        <v>42606.347233796296</v>
      </c>
      <c r="R1505" s="18">
        <f t="shared" si="162"/>
        <v>42666.347233796296</v>
      </c>
      <c r="S1505">
        <f t="shared" si="163"/>
        <v>2016</v>
      </c>
      <c r="T1505">
        <f t="shared" si="164"/>
        <v>2</v>
      </c>
      <c r="U1505">
        <f t="shared" si="165"/>
        <v>1</v>
      </c>
      <c r="V1505">
        <f t="shared" si="166"/>
        <v>0</v>
      </c>
      <c r="W1505">
        <f t="shared" si="167"/>
        <v>0</v>
      </c>
    </row>
    <row r="1506" spans="1:23" ht="99.7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8">
        <f t="shared" si="161"/>
        <v>41772.657685185186</v>
      </c>
      <c r="R1506" s="18">
        <f t="shared" si="162"/>
        <v>41800.356249999997</v>
      </c>
      <c r="S1506">
        <f t="shared" si="163"/>
        <v>2014</v>
      </c>
      <c r="T1506">
        <f t="shared" si="164"/>
        <v>3</v>
      </c>
      <c r="U1506">
        <f t="shared" si="165"/>
        <v>1</v>
      </c>
      <c r="V1506">
        <f t="shared" si="166"/>
        <v>0</v>
      </c>
      <c r="W1506">
        <f t="shared" si="167"/>
        <v>0</v>
      </c>
    </row>
    <row r="1507" spans="1:23" ht="142.5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8">
        <f t="shared" si="161"/>
        <v>42414.44332175926</v>
      </c>
      <c r="R1507" s="18">
        <f t="shared" si="162"/>
        <v>42451.834027777775</v>
      </c>
      <c r="S1507">
        <f t="shared" si="163"/>
        <v>2016</v>
      </c>
      <c r="T1507">
        <f t="shared" si="164"/>
        <v>5</v>
      </c>
      <c r="U1507">
        <f t="shared" si="165"/>
        <v>1</v>
      </c>
      <c r="V1507">
        <f t="shared" si="166"/>
        <v>0</v>
      </c>
      <c r="W1507">
        <f t="shared" si="167"/>
        <v>0</v>
      </c>
    </row>
    <row r="1508" spans="1:23" ht="99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8">
        <f t="shared" si="161"/>
        <v>41814.785925925928</v>
      </c>
      <c r="R1508" s="18">
        <f t="shared" si="162"/>
        <v>41844.785925925928</v>
      </c>
      <c r="S1508">
        <f t="shared" si="163"/>
        <v>2014</v>
      </c>
      <c r="T1508">
        <f t="shared" si="164"/>
        <v>2</v>
      </c>
      <c r="U1508">
        <f t="shared" si="165"/>
        <v>1</v>
      </c>
      <c r="V1508">
        <f t="shared" si="166"/>
        <v>0</v>
      </c>
      <c r="W1508">
        <f t="shared" si="167"/>
        <v>0</v>
      </c>
    </row>
    <row r="1509" spans="1:23" ht="128.2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8">
        <f t="shared" si="161"/>
        <v>40254.450335648151</v>
      </c>
      <c r="R1509" s="18">
        <f t="shared" si="162"/>
        <v>40313.340277777781</v>
      </c>
      <c r="S1509">
        <f t="shared" si="163"/>
        <v>2010</v>
      </c>
      <c r="T1509">
        <f t="shared" si="164"/>
        <v>2</v>
      </c>
      <c r="U1509">
        <f t="shared" si="165"/>
        <v>1</v>
      </c>
      <c r="V1509">
        <f t="shared" si="166"/>
        <v>0</v>
      </c>
      <c r="W1509">
        <f t="shared" si="167"/>
        <v>0</v>
      </c>
    </row>
    <row r="1510" spans="1:23" ht="114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8">
        <f t="shared" si="161"/>
        <v>41786.614363425928</v>
      </c>
      <c r="R1510" s="18">
        <f t="shared" si="162"/>
        <v>41817.614363425928</v>
      </c>
      <c r="S1510">
        <f t="shared" si="163"/>
        <v>2014</v>
      </c>
      <c r="T1510">
        <f t="shared" si="164"/>
        <v>5</v>
      </c>
      <c r="U1510">
        <f t="shared" si="165"/>
        <v>1</v>
      </c>
      <c r="V1510">
        <f t="shared" si="166"/>
        <v>0</v>
      </c>
      <c r="W1510">
        <f t="shared" si="167"/>
        <v>0</v>
      </c>
    </row>
    <row r="1511" spans="1:23" ht="128.2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8">
        <f t="shared" si="161"/>
        <v>42751.533391203702</v>
      </c>
      <c r="R1511" s="18">
        <f t="shared" si="162"/>
        <v>42780.957638888889</v>
      </c>
      <c r="S1511">
        <f t="shared" si="163"/>
        <v>2017</v>
      </c>
      <c r="T1511">
        <f t="shared" si="164"/>
        <v>5</v>
      </c>
      <c r="U1511">
        <f t="shared" si="165"/>
        <v>1</v>
      </c>
      <c r="V1511">
        <f t="shared" si="166"/>
        <v>0</v>
      </c>
      <c r="W1511">
        <f t="shared" si="167"/>
        <v>0</v>
      </c>
    </row>
    <row r="1512" spans="1:23" ht="128.2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8">
        <f t="shared" si="161"/>
        <v>41809.385162037033</v>
      </c>
      <c r="R1512" s="18">
        <f t="shared" si="162"/>
        <v>41839.385162037041</v>
      </c>
      <c r="S1512">
        <f t="shared" si="163"/>
        <v>2014</v>
      </c>
      <c r="T1512">
        <f t="shared" si="164"/>
        <v>5</v>
      </c>
      <c r="U1512">
        <f t="shared" si="165"/>
        <v>1</v>
      </c>
      <c r="V1512">
        <f t="shared" si="166"/>
        <v>0</v>
      </c>
      <c r="W1512">
        <f t="shared" si="167"/>
        <v>0</v>
      </c>
    </row>
    <row r="1513" spans="1:23" ht="128.2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8">
        <f t="shared" si="161"/>
        <v>42296.583379629628</v>
      </c>
      <c r="R1513" s="18">
        <f t="shared" si="162"/>
        <v>42326.625046296293</v>
      </c>
      <c r="S1513">
        <f t="shared" si="163"/>
        <v>2015</v>
      </c>
      <c r="T1513">
        <f t="shared" si="164"/>
        <v>4</v>
      </c>
      <c r="U1513">
        <f t="shared" si="165"/>
        <v>1</v>
      </c>
      <c r="V1513">
        <f t="shared" si="166"/>
        <v>0</v>
      </c>
      <c r="W1513">
        <f t="shared" si="167"/>
        <v>0</v>
      </c>
    </row>
    <row r="1514" spans="1:23" ht="114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8">
        <f t="shared" si="161"/>
        <v>42741.684479166666</v>
      </c>
      <c r="R1514" s="18">
        <f t="shared" si="162"/>
        <v>42771.684479166666</v>
      </c>
      <c r="S1514">
        <f t="shared" si="163"/>
        <v>2017</v>
      </c>
      <c r="T1514">
        <f t="shared" si="164"/>
        <v>2</v>
      </c>
      <c r="U1514">
        <f t="shared" si="165"/>
        <v>1</v>
      </c>
      <c r="V1514">
        <f t="shared" si="166"/>
        <v>0</v>
      </c>
      <c r="W1514">
        <f t="shared" si="167"/>
        <v>0</v>
      </c>
    </row>
    <row r="1515" spans="1:23" ht="114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8">
        <f t="shared" si="161"/>
        <v>41806.637337962966</v>
      </c>
      <c r="R1515" s="18">
        <f t="shared" si="162"/>
        <v>41836.637337962966</v>
      </c>
      <c r="S1515">
        <f t="shared" si="163"/>
        <v>2014</v>
      </c>
      <c r="T1515">
        <f t="shared" si="164"/>
        <v>3</v>
      </c>
      <c r="U1515">
        <f t="shared" si="165"/>
        <v>1</v>
      </c>
      <c r="V1515">
        <f t="shared" si="166"/>
        <v>0</v>
      </c>
      <c r="W1515">
        <f t="shared" si="167"/>
        <v>0</v>
      </c>
    </row>
    <row r="1516" spans="1:23" ht="114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8">
        <f t="shared" si="161"/>
        <v>42234.597685185188</v>
      </c>
      <c r="R1516" s="18">
        <f t="shared" si="162"/>
        <v>42274.597685185188</v>
      </c>
      <c r="S1516">
        <f t="shared" si="163"/>
        <v>2015</v>
      </c>
      <c r="T1516">
        <f t="shared" si="164"/>
        <v>7</v>
      </c>
      <c r="U1516">
        <f t="shared" si="165"/>
        <v>1</v>
      </c>
      <c r="V1516">
        <f t="shared" si="166"/>
        <v>0</v>
      </c>
      <c r="W1516">
        <f t="shared" si="167"/>
        <v>0</v>
      </c>
    </row>
    <row r="1517" spans="1:23" ht="114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8">
        <f t="shared" si="161"/>
        <v>42415.253437499996</v>
      </c>
      <c r="R1517" s="18">
        <f t="shared" si="162"/>
        <v>42445.211770833332</v>
      </c>
      <c r="S1517">
        <f t="shared" si="163"/>
        <v>2016</v>
      </c>
      <c r="T1517">
        <f t="shared" si="164"/>
        <v>12</v>
      </c>
      <c r="U1517">
        <f t="shared" si="165"/>
        <v>1</v>
      </c>
      <c r="V1517">
        <f t="shared" si="166"/>
        <v>0</v>
      </c>
      <c r="W1517">
        <f t="shared" si="167"/>
        <v>0</v>
      </c>
    </row>
    <row r="1518" spans="1:23" ht="114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8">
        <f t="shared" si="161"/>
        <v>42619.466342592597</v>
      </c>
      <c r="R1518" s="18">
        <f t="shared" si="162"/>
        <v>42649.583333333328</v>
      </c>
      <c r="S1518">
        <f t="shared" si="163"/>
        <v>2016</v>
      </c>
      <c r="T1518">
        <f t="shared" si="164"/>
        <v>5</v>
      </c>
      <c r="U1518">
        <f t="shared" si="165"/>
        <v>1</v>
      </c>
      <c r="V1518">
        <f t="shared" si="166"/>
        <v>0</v>
      </c>
      <c r="W1518">
        <f t="shared" si="167"/>
        <v>0</v>
      </c>
    </row>
    <row r="1519" spans="1:23" ht="114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8">
        <f t="shared" si="161"/>
        <v>41948.56658564815</v>
      </c>
      <c r="R1519" s="18">
        <f t="shared" si="162"/>
        <v>41979.25</v>
      </c>
      <c r="S1519">
        <f t="shared" si="163"/>
        <v>2014</v>
      </c>
      <c r="T1519">
        <f t="shared" si="164"/>
        <v>5</v>
      </c>
      <c r="U1519">
        <f t="shared" si="165"/>
        <v>1</v>
      </c>
      <c r="V1519">
        <f t="shared" si="166"/>
        <v>0</v>
      </c>
      <c r="W1519">
        <f t="shared" si="167"/>
        <v>0</v>
      </c>
    </row>
    <row r="1520" spans="1:23" ht="71.2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8">
        <f t="shared" si="161"/>
        <v>41760.8200462963</v>
      </c>
      <c r="R1520" s="18">
        <f t="shared" si="162"/>
        <v>41790.8200462963</v>
      </c>
      <c r="S1520">
        <f t="shared" si="163"/>
        <v>2014</v>
      </c>
      <c r="T1520">
        <f t="shared" si="164"/>
        <v>5</v>
      </c>
      <c r="U1520">
        <f t="shared" si="165"/>
        <v>1</v>
      </c>
      <c r="V1520">
        <f t="shared" si="166"/>
        <v>0</v>
      </c>
      <c r="W1520">
        <f t="shared" si="167"/>
        <v>0</v>
      </c>
    </row>
    <row r="1521" spans="1:23" ht="128.2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8">
        <f t="shared" si="161"/>
        <v>41782.741701388892</v>
      </c>
      <c r="R1521" s="18">
        <f t="shared" si="162"/>
        <v>41810.915972222225</v>
      </c>
      <c r="S1521">
        <f t="shared" si="163"/>
        <v>2014</v>
      </c>
      <c r="T1521">
        <f t="shared" si="164"/>
        <v>3</v>
      </c>
      <c r="U1521">
        <f t="shared" si="165"/>
        <v>1</v>
      </c>
      <c r="V1521">
        <f t="shared" si="166"/>
        <v>0</v>
      </c>
      <c r="W1521">
        <f t="shared" si="167"/>
        <v>0</v>
      </c>
    </row>
    <row r="1522" spans="1:23" ht="85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8">
        <f t="shared" si="161"/>
        <v>41955.857789351852</v>
      </c>
      <c r="R1522" s="18">
        <f t="shared" si="162"/>
        <v>41992.166666666672</v>
      </c>
      <c r="S1522">
        <f t="shared" si="163"/>
        <v>2014</v>
      </c>
      <c r="T1522">
        <f t="shared" si="164"/>
        <v>5</v>
      </c>
      <c r="U1522">
        <f t="shared" si="165"/>
        <v>1</v>
      </c>
      <c r="V1522">
        <f t="shared" si="166"/>
        <v>0</v>
      </c>
      <c r="W1522">
        <f t="shared" si="167"/>
        <v>0</v>
      </c>
    </row>
    <row r="1523" spans="1:23" ht="114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8">
        <f t="shared" si="161"/>
        <v>42493.167719907404</v>
      </c>
      <c r="R1523" s="18">
        <f t="shared" si="162"/>
        <v>42528.167719907404</v>
      </c>
      <c r="S1523">
        <f t="shared" si="163"/>
        <v>2016</v>
      </c>
      <c r="T1523">
        <f t="shared" si="164"/>
        <v>9</v>
      </c>
      <c r="U1523">
        <f t="shared" si="165"/>
        <v>1</v>
      </c>
      <c r="V1523">
        <f t="shared" si="166"/>
        <v>0</v>
      </c>
      <c r="W1523">
        <f t="shared" si="167"/>
        <v>0</v>
      </c>
    </row>
    <row r="1524" spans="1:23" ht="156.75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8">
        <f t="shared" si="161"/>
        <v>41899.830312500002</v>
      </c>
      <c r="R1524" s="18">
        <f t="shared" si="162"/>
        <v>41929.830312500002</v>
      </c>
      <c r="S1524">
        <f t="shared" si="163"/>
        <v>2014</v>
      </c>
      <c r="T1524">
        <f t="shared" si="164"/>
        <v>10</v>
      </c>
      <c r="U1524">
        <f t="shared" si="165"/>
        <v>1</v>
      </c>
      <c r="V1524">
        <f t="shared" si="166"/>
        <v>0</v>
      </c>
      <c r="W1524">
        <f t="shared" si="167"/>
        <v>0</v>
      </c>
    </row>
    <row r="1525" spans="1:23" ht="128.2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8">
        <f t="shared" si="161"/>
        <v>41964.751342592594</v>
      </c>
      <c r="R1525" s="18">
        <f t="shared" si="162"/>
        <v>41996</v>
      </c>
      <c r="S1525">
        <f t="shared" si="163"/>
        <v>2014</v>
      </c>
      <c r="T1525">
        <f t="shared" si="164"/>
        <v>5</v>
      </c>
      <c r="U1525">
        <f t="shared" si="165"/>
        <v>1</v>
      </c>
      <c r="V1525">
        <f t="shared" si="166"/>
        <v>0</v>
      </c>
      <c r="W1525">
        <f t="shared" si="167"/>
        <v>0</v>
      </c>
    </row>
    <row r="1526" spans="1:23" ht="99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8">
        <f t="shared" si="161"/>
        <v>42756.501041666663</v>
      </c>
      <c r="R1526" s="18">
        <f t="shared" si="162"/>
        <v>42786.501041666663</v>
      </c>
      <c r="S1526">
        <f t="shared" si="163"/>
        <v>2017</v>
      </c>
      <c r="T1526">
        <f t="shared" si="164"/>
        <v>2</v>
      </c>
      <c r="U1526">
        <f t="shared" si="165"/>
        <v>1</v>
      </c>
      <c r="V1526">
        <f t="shared" si="166"/>
        <v>0</v>
      </c>
      <c r="W1526">
        <f t="shared" si="167"/>
        <v>0</v>
      </c>
    </row>
    <row r="1527" spans="1:23" ht="128.2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8">
        <f t="shared" si="161"/>
        <v>42570.702986111108</v>
      </c>
      <c r="R1527" s="18">
        <f t="shared" si="162"/>
        <v>42600.702986111108</v>
      </c>
      <c r="S1527">
        <f t="shared" si="163"/>
        <v>2016</v>
      </c>
      <c r="T1527">
        <f t="shared" si="164"/>
        <v>2</v>
      </c>
      <c r="U1527">
        <f t="shared" si="165"/>
        <v>1</v>
      </c>
      <c r="V1527">
        <f t="shared" si="166"/>
        <v>0</v>
      </c>
      <c r="W1527">
        <f t="shared" si="167"/>
        <v>0</v>
      </c>
    </row>
    <row r="1528" spans="1:23" ht="128.2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8">
        <f t="shared" si="161"/>
        <v>42339.276006944448</v>
      </c>
      <c r="R1528" s="18">
        <f t="shared" si="162"/>
        <v>42388.276006944448</v>
      </c>
      <c r="S1528">
        <f t="shared" si="163"/>
        <v>2015</v>
      </c>
      <c r="T1528">
        <f t="shared" si="164"/>
        <v>6</v>
      </c>
      <c r="U1528">
        <f t="shared" si="165"/>
        <v>1</v>
      </c>
      <c r="V1528">
        <f t="shared" si="166"/>
        <v>0</v>
      </c>
      <c r="W1528">
        <f t="shared" si="167"/>
        <v>0</v>
      </c>
    </row>
    <row r="1529" spans="1:23" ht="99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8">
        <f t="shared" si="161"/>
        <v>42780.600532407407</v>
      </c>
      <c r="R1529" s="18">
        <f t="shared" si="162"/>
        <v>42808.558865740742</v>
      </c>
      <c r="S1529">
        <f t="shared" si="163"/>
        <v>2017</v>
      </c>
      <c r="T1529">
        <f t="shared" si="164"/>
        <v>2</v>
      </c>
      <c r="U1529">
        <f t="shared" si="165"/>
        <v>1</v>
      </c>
      <c r="V1529">
        <f t="shared" si="166"/>
        <v>0</v>
      </c>
      <c r="W1529">
        <f t="shared" si="167"/>
        <v>0</v>
      </c>
    </row>
    <row r="1530" spans="1:23" ht="85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8">
        <f t="shared" si="161"/>
        <v>42736.732893518521</v>
      </c>
      <c r="R1530" s="18">
        <f t="shared" si="162"/>
        <v>42767</v>
      </c>
      <c r="S1530">
        <f t="shared" si="163"/>
        <v>2017</v>
      </c>
      <c r="T1530">
        <f t="shared" si="164"/>
        <v>2</v>
      </c>
      <c r="U1530">
        <f t="shared" si="165"/>
        <v>1</v>
      </c>
      <c r="V1530">
        <f t="shared" si="166"/>
        <v>0</v>
      </c>
      <c r="W1530">
        <f t="shared" si="167"/>
        <v>0</v>
      </c>
    </row>
    <row r="1531" spans="1:23" ht="85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8">
        <f t="shared" si="161"/>
        <v>42052.628703703704</v>
      </c>
      <c r="R1531" s="18">
        <f t="shared" si="162"/>
        <v>42082.587037037039</v>
      </c>
      <c r="S1531">
        <f t="shared" si="163"/>
        <v>2015</v>
      </c>
      <c r="T1531">
        <f t="shared" si="164"/>
        <v>5</v>
      </c>
      <c r="U1531">
        <f t="shared" si="165"/>
        <v>1</v>
      </c>
      <c r="V1531">
        <f t="shared" si="166"/>
        <v>0</v>
      </c>
      <c r="W1531">
        <f t="shared" si="167"/>
        <v>0</v>
      </c>
    </row>
    <row r="1532" spans="1:23" ht="128.2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8">
        <f t="shared" si="161"/>
        <v>42275.767303240747</v>
      </c>
      <c r="R1532" s="18">
        <f t="shared" si="162"/>
        <v>42300.76730324074</v>
      </c>
      <c r="S1532">
        <f t="shared" si="163"/>
        <v>2015</v>
      </c>
      <c r="T1532">
        <f t="shared" si="164"/>
        <v>9</v>
      </c>
      <c r="U1532">
        <f t="shared" si="165"/>
        <v>1</v>
      </c>
      <c r="V1532">
        <f t="shared" si="166"/>
        <v>0</v>
      </c>
      <c r="W1532">
        <f t="shared" si="167"/>
        <v>0</v>
      </c>
    </row>
    <row r="1533" spans="1:23" ht="128.2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8">
        <f t="shared" si="161"/>
        <v>41941.802384259259</v>
      </c>
      <c r="R1533" s="18">
        <f t="shared" si="162"/>
        <v>41974.125</v>
      </c>
      <c r="S1533">
        <f t="shared" si="163"/>
        <v>2014</v>
      </c>
      <c r="T1533">
        <f t="shared" si="164"/>
        <v>2</v>
      </c>
      <c r="U1533">
        <f t="shared" si="165"/>
        <v>1</v>
      </c>
      <c r="V1533">
        <f t="shared" si="166"/>
        <v>0</v>
      </c>
      <c r="W1533">
        <f t="shared" si="167"/>
        <v>0</v>
      </c>
    </row>
    <row r="1534" spans="1:23" ht="128.2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8">
        <f t="shared" si="161"/>
        <v>42391.475289351853</v>
      </c>
      <c r="R1534" s="18">
        <f t="shared" si="162"/>
        <v>42415.625</v>
      </c>
      <c r="S1534">
        <f t="shared" si="163"/>
        <v>2016</v>
      </c>
      <c r="T1534">
        <f t="shared" si="164"/>
        <v>3</v>
      </c>
      <c r="U1534">
        <f t="shared" si="165"/>
        <v>1</v>
      </c>
      <c r="V1534">
        <f t="shared" si="166"/>
        <v>0</v>
      </c>
      <c r="W1534">
        <f t="shared" si="167"/>
        <v>0</v>
      </c>
    </row>
    <row r="1535" spans="1:23" ht="85.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8">
        <f t="shared" si="161"/>
        <v>42443.00204861111</v>
      </c>
      <c r="R1535" s="18">
        <f t="shared" si="162"/>
        <v>42492.165972222225</v>
      </c>
      <c r="S1535">
        <f t="shared" si="163"/>
        <v>2016</v>
      </c>
      <c r="T1535">
        <f t="shared" si="164"/>
        <v>11</v>
      </c>
      <c r="U1535">
        <f t="shared" si="165"/>
        <v>1</v>
      </c>
      <c r="V1535">
        <f t="shared" si="166"/>
        <v>0</v>
      </c>
      <c r="W1535">
        <f t="shared" si="167"/>
        <v>0</v>
      </c>
    </row>
    <row r="1536" spans="1:23" ht="128.2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8">
        <f t="shared" si="161"/>
        <v>42221.67432870371</v>
      </c>
      <c r="R1536" s="18">
        <f t="shared" si="162"/>
        <v>42251.674328703702</v>
      </c>
      <c r="S1536">
        <f t="shared" si="163"/>
        <v>2015</v>
      </c>
      <c r="T1536">
        <f t="shared" si="164"/>
        <v>3</v>
      </c>
      <c r="U1536">
        <f t="shared" si="165"/>
        <v>1</v>
      </c>
      <c r="V1536">
        <f t="shared" si="166"/>
        <v>0</v>
      </c>
      <c r="W1536">
        <f t="shared" si="167"/>
        <v>0</v>
      </c>
    </row>
    <row r="1537" spans="1:23" ht="114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8">
        <f t="shared" si="161"/>
        <v>42484.829062500001</v>
      </c>
      <c r="R1537" s="18">
        <f t="shared" si="162"/>
        <v>42513.916666666672</v>
      </c>
      <c r="S1537">
        <f t="shared" si="163"/>
        <v>2016</v>
      </c>
      <c r="T1537">
        <f t="shared" si="164"/>
        <v>2</v>
      </c>
      <c r="U1537">
        <f t="shared" si="165"/>
        <v>1</v>
      </c>
      <c r="V1537">
        <f t="shared" si="166"/>
        <v>0</v>
      </c>
      <c r="W1537">
        <f t="shared" si="167"/>
        <v>0</v>
      </c>
    </row>
    <row r="1538" spans="1:23" ht="128.2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8">
        <f t="shared" si="161"/>
        <v>42213.802199074074</v>
      </c>
      <c r="R1538" s="18">
        <f t="shared" si="162"/>
        <v>42243.802199074074</v>
      </c>
      <c r="S1538">
        <f t="shared" si="163"/>
        <v>2015</v>
      </c>
      <c r="T1538">
        <f t="shared" si="164"/>
        <v>4</v>
      </c>
      <c r="U1538">
        <f t="shared" si="165"/>
        <v>1</v>
      </c>
      <c r="V1538">
        <f t="shared" si="166"/>
        <v>0</v>
      </c>
      <c r="W1538">
        <f t="shared" si="167"/>
        <v>0</v>
      </c>
    </row>
    <row r="1539" spans="1:23" ht="85.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8">
        <f t="shared" ref="Q1539:Q1602" si="168">(((J1539/60)/60)/24)+DATE(1970,1,1)</f>
        <v>42552.315127314811</v>
      </c>
      <c r="R1539" s="18">
        <f t="shared" ref="R1539:R1602" si="169">(I1539/86400)+DATE(1970,1,1)</f>
        <v>42588.75</v>
      </c>
      <c r="S1539">
        <f t="shared" ref="S1539:S1602" si="170">YEAR(Q1539)</f>
        <v>2016</v>
      </c>
      <c r="T1539">
        <f t="shared" ref="T1539:T1602" si="171">IF(AND(D1539&gt;0,D1539&lt;1000),1,IF(AND(D1539&gt;=1000,D1539&lt;5000),2,IF(AND(D1539&gt;=5000,D1539&lt;10000),3,IF(AND(D1539&gt;=10000,D1539&lt;15000),4,IF(AND(D1539&gt;=15000,D1539&lt;20000),5,IF(AND(D1539&gt;=20000,D1539&lt;25000),6,IF(AND(D1539&gt;=25000,D1539&lt;30000),7,IF(AND(D1539&gt;=30000,D1539&lt;35000),8,IF(AND(D1539&gt;=35000,D1539&lt;40000),9,IF(AND(D1539&gt;=40000,D1539&lt;45000),10,IF(AND(D1539&gt;=45000,D1539&lt;50000),11,IF(AND(D1539&gt;=50000),12,0))))))))))))</f>
        <v>4</v>
      </c>
      <c r="U1539">
        <f t="shared" ref="U1539:U1602" si="172">COUNTIF(F1539, "SUCCESSFUL")</f>
        <v>1</v>
      </c>
      <c r="V1539">
        <f t="shared" ref="V1539:V1602" si="173">COUNTIF(F1539, "FAILED")</f>
        <v>0</v>
      </c>
      <c r="W1539">
        <f t="shared" ref="W1539:W1602" si="174">COUNTIF(F1539, "CANCELLED")</f>
        <v>0</v>
      </c>
    </row>
    <row r="1540" spans="1:23" ht="114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8">
        <f t="shared" si="168"/>
        <v>41981.782060185185</v>
      </c>
      <c r="R1540" s="18">
        <f t="shared" si="169"/>
        <v>42026.782060185185</v>
      </c>
      <c r="S1540">
        <f t="shared" si="170"/>
        <v>2014</v>
      </c>
      <c r="T1540">
        <f t="shared" si="171"/>
        <v>3</v>
      </c>
      <c r="U1540">
        <f t="shared" si="172"/>
        <v>1</v>
      </c>
      <c r="V1540">
        <f t="shared" si="173"/>
        <v>0</v>
      </c>
      <c r="W1540">
        <f t="shared" si="174"/>
        <v>0</v>
      </c>
    </row>
    <row r="1541" spans="1:23" ht="128.2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8">
        <f t="shared" si="168"/>
        <v>42705.919201388882</v>
      </c>
      <c r="R1541" s="18">
        <f t="shared" si="169"/>
        <v>42738.91920138889</v>
      </c>
      <c r="S1541">
        <f t="shared" si="170"/>
        <v>2016</v>
      </c>
      <c r="T1541">
        <f t="shared" si="171"/>
        <v>6</v>
      </c>
      <c r="U1541">
        <f t="shared" si="172"/>
        <v>1</v>
      </c>
      <c r="V1541">
        <f t="shared" si="173"/>
        <v>0</v>
      </c>
      <c r="W1541">
        <f t="shared" si="174"/>
        <v>0</v>
      </c>
    </row>
    <row r="1542" spans="1:23" ht="128.2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8">
        <f t="shared" si="168"/>
        <v>41939.00712962963</v>
      </c>
      <c r="R1542" s="18">
        <f t="shared" si="169"/>
        <v>41969.052083333328</v>
      </c>
      <c r="S1542">
        <f t="shared" si="170"/>
        <v>2014</v>
      </c>
      <c r="T1542">
        <f t="shared" si="171"/>
        <v>5</v>
      </c>
      <c r="U1542">
        <f t="shared" si="172"/>
        <v>1</v>
      </c>
      <c r="V1542">
        <f t="shared" si="173"/>
        <v>0</v>
      </c>
      <c r="W1542">
        <f t="shared" si="174"/>
        <v>0</v>
      </c>
    </row>
    <row r="1543" spans="1:23" ht="114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8">
        <f t="shared" si="168"/>
        <v>41974.712245370371</v>
      </c>
      <c r="R1543" s="18">
        <f t="shared" si="169"/>
        <v>42004.712245370371</v>
      </c>
      <c r="S1543">
        <f t="shared" si="170"/>
        <v>2014</v>
      </c>
      <c r="T1543">
        <f t="shared" si="171"/>
        <v>5</v>
      </c>
      <c r="U1543">
        <f t="shared" si="172"/>
        <v>0</v>
      </c>
      <c r="V1543">
        <f t="shared" si="173"/>
        <v>1</v>
      </c>
      <c r="W1543">
        <f t="shared" si="174"/>
        <v>0</v>
      </c>
    </row>
    <row r="1544" spans="1:23" ht="128.2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8">
        <f t="shared" si="168"/>
        <v>42170.996527777781</v>
      </c>
      <c r="R1544" s="18">
        <f t="shared" si="169"/>
        <v>42185.996527777781</v>
      </c>
      <c r="S1544">
        <f t="shared" si="170"/>
        <v>2015</v>
      </c>
      <c r="T1544">
        <f t="shared" si="171"/>
        <v>1</v>
      </c>
      <c r="U1544">
        <f t="shared" si="172"/>
        <v>0</v>
      </c>
      <c r="V1544">
        <f t="shared" si="173"/>
        <v>1</v>
      </c>
      <c r="W1544">
        <f t="shared" si="174"/>
        <v>0</v>
      </c>
    </row>
    <row r="1545" spans="1:23" ht="114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8">
        <f t="shared" si="168"/>
        <v>41935.509652777779</v>
      </c>
      <c r="R1545" s="18">
        <f t="shared" si="169"/>
        <v>41965.551319444443</v>
      </c>
      <c r="S1545">
        <f t="shared" si="170"/>
        <v>2014</v>
      </c>
      <c r="T1545">
        <f t="shared" si="171"/>
        <v>2</v>
      </c>
      <c r="U1545">
        <f t="shared" si="172"/>
        <v>0</v>
      </c>
      <c r="V1545">
        <f t="shared" si="173"/>
        <v>1</v>
      </c>
      <c r="W1545">
        <f t="shared" si="174"/>
        <v>0</v>
      </c>
    </row>
    <row r="1546" spans="1:23" ht="114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8">
        <f t="shared" si="168"/>
        <v>42053.051203703704</v>
      </c>
      <c r="R1546" s="18">
        <f t="shared" si="169"/>
        <v>42095.012499999997</v>
      </c>
      <c r="S1546">
        <f t="shared" si="170"/>
        <v>2015</v>
      </c>
      <c r="T1546">
        <f t="shared" si="171"/>
        <v>2</v>
      </c>
      <c r="U1546">
        <f t="shared" si="172"/>
        <v>0</v>
      </c>
      <c r="V1546">
        <f t="shared" si="173"/>
        <v>1</v>
      </c>
      <c r="W1546">
        <f t="shared" si="174"/>
        <v>0</v>
      </c>
    </row>
    <row r="1547" spans="1:23" ht="85.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8">
        <f t="shared" si="168"/>
        <v>42031.884652777779</v>
      </c>
      <c r="R1547" s="18">
        <f t="shared" si="169"/>
        <v>42065.886111111111</v>
      </c>
      <c r="S1547">
        <f t="shared" si="170"/>
        <v>2015</v>
      </c>
      <c r="T1547">
        <f t="shared" si="171"/>
        <v>2</v>
      </c>
      <c r="U1547">
        <f t="shared" si="172"/>
        <v>0</v>
      </c>
      <c r="V1547">
        <f t="shared" si="173"/>
        <v>1</v>
      </c>
      <c r="W1547">
        <f t="shared" si="174"/>
        <v>0</v>
      </c>
    </row>
    <row r="1548" spans="1:23" ht="114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8">
        <f t="shared" si="168"/>
        <v>41839.212951388887</v>
      </c>
      <c r="R1548" s="18">
        <f t="shared" si="169"/>
        <v>41899.212951388887</v>
      </c>
      <c r="S1548">
        <f t="shared" si="170"/>
        <v>2014</v>
      </c>
      <c r="T1548">
        <f t="shared" si="171"/>
        <v>2</v>
      </c>
      <c r="U1548">
        <f t="shared" si="172"/>
        <v>0</v>
      </c>
      <c r="V1548">
        <f t="shared" si="173"/>
        <v>1</v>
      </c>
      <c r="W1548">
        <f t="shared" si="174"/>
        <v>0</v>
      </c>
    </row>
    <row r="1549" spans="1:23" ht="99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8">
        <f t="shared" si="168"/>
        <v>42782.426875000005</v>
      </c>
      <c r="R1549" s="18">
        <f t="shared" si="169"/>
        <v>42789.426875000005</v>
      </c>
      <c r="S1549">
        <f t="shared" si="170"/>
        <v>2017</v>
      </c>
      <c r="T1549">
        <f t="shared" si="171"/>
        <v>1</v>
      </c>
      <c r="U1549">
        <f t="shared" si="172"/>
        <v>0</v>
      </c>
      <c r="V1549">
        <f t="shared" si="173"/>
        <v>1</v>
      </c>
      <c r="W1549">
        <f t="shared" si="174"/>
        <v>0</v>
      </c>
    </row>
    <row r="1550" spans="1:23" ht="85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8">
        <f t="shared" si="168"/>
        <v>42286.88217592593</v>
      </c>
      <c r="R1550" s="18">
        <f t="shared" si="169"/>
        <v>42316.923842592594</v>
      </c>
      <c r="S1550">
        <f t="shared" si="170"/>
        <v>2015</v>
      </c>
      <c r="T1550">
        <f t="shared" si="171"/>
        <v>1</v>
      </c>
      <c r="U1550">
        <f t="shared" si="172"/>
        <v>0</v>
      </c>
      <c r="V1550">
        <f t="shared" si="173"/>
        <v>1</v>
      </c>
      <c r="W1550">
        <f t="shared" si="174"/>
        <v>0</v>
      </c>
    </row>
    <row r="1551" spans="1:23" ht="114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8">
        <f t="shared" si="168"/>
        <v>42281.136099537034</v>
      </c>
      <c r="R1551" s="18">
        <f t="shared" si="169"/>
        <v>42311.177766203706</v>
      </c>
      <c r="S1551">
        <f t="shared" si="170"/>
        <v>2015</v>
      </c>
      <c r="T1551">
        <f t="shared" si="171"/>
        <v>1</v>
      </c>
      <c r="U1551">
        <f t="shared" si="172"/>
        <v>0</v>
      </c>
      <c r="V1551">
        <f t="shared" si="173"/>
        <v>1</v>
      </c>
      <c r="W1551">
        <f t="shared" si="174"/>
        <v>0</v>
      </c>
    </row>
    <row r="1552" spans="1:23" ht="114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8">
        <f t="shared" si="168"/>
        <v>42472.449467592596</v>
      </c>
      <c r="R1552" s="18">
        <f t="shared" si="169"/>
        <v>42502.449467592596</v>
      </c>
      <c r="S1552">
        <f t="shared" si="170"/>
        <v>2016</v>
      </c>
      <c r="T1552">
        <f t="shared" si="171"/>
        <v>1</v>
      </c>
      <c r="U1552">
        <f t="shared" si="172"/>
        <v>0</v>
      </c>
      <c r="V1552">
        <f t="shared" si="173"/>
        <v>1</v>
      </c>
      <c r="W1552">
        <f t="shared" si="174"/>
        <v>0</v>
      </c>
    </row>
    <row r="1553" spans="1:23" ht="114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8">
        <f t="shared" si="168"/>
        <v>42121.824525462958</v>
      </c>
      <c r="R1553" s="18">
        <f t="shared" si="169"/>
        <v>42151.824525462958</v>
      </c>
      <c r="S1553">
        <f t="shared" si="170"/>
        <v>2015</v>
      </c>
      <c r="T1553">
        <f t="shared" si="171"/>
        <v>2</v>
      </c>
      <c r="U1553">
        <f t="shared" si="172"/>
        <v>0</v>
      </c>
      <c r="V1553">
        <f t="shared" si="173"/>
        <v>1</v>
      </c>
      <c r="W1553">
        <f t="shared" si="174"/>
        <v>0</v>
      </c>
    </row>
    <row r="1554" spans="1:23" ht="114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8">
        <f t="shared" si="168"/>
        <v>41892.688750000001</v>
      </c>
      <c r="R1554" s="18">
        <f t="shared" si="169"/>
        <v>41913.165972222225</v>
      </c>
      <c r="S1554">
        <f t="shared" si="170"/>
        <v>2014</v>
      </c>
      <c r="T1554">
        <f t="shared" si="171"/>
        <v>2</v>
      </c>
      <c r="U1554">
        <f t="shared" si="172"/>
        <v>0</v>
      </c>
      <c r="V1554">
        <f t="shared" si="173"/>
        <v>1</v>
      </c>
      <c r="W1554">
        <f t="shared" si="174"/>
        <v>0</v>
      </c>
    </row>
    <row r="1555" spans="1:23" ht="114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8">
        <f t="shared" si="168"/>
        <v>42219.282951388886</v>
      </c>
      <c r="R1555" s="18">
        <f t="shared" si="169"/>
        <v>42249.282951388886</v>
      </c>
      <c r="S1555">
        <f t="shared" si="170"/>
        <v>2015</v>
      </c>
      <c r="T1555">
        <f t="shared" si="171"/>
        <v>3</v>
      </c>
      <c r="U1555">
        <f t="shared" si="172"/>
        <v>0</v>
      </c>
      <c r="V1555">
        <f t="shared" si="173"/>
        <v>1</v>
      </c>
      <c r="W1555">
        <f t="shared" si="174"/>
        <v>0</v>
      </c>
    </row>
    <row r="1556" spans="1:23" ht="142.5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8">
        <f t="shared" si="168"/>
        <v>42188.252199074079</v>
      </c>
      <c r="R1556" s="18">
        <f t="shared" si="169"/>
        <v>42218.252199074079</v>
      </c>
      <c r="S1556">
        <f t="shared" si="170"/>
        <v>2015</v>
      </c>
      <c r="T1556">
        <f t="shared" si="171"/>
        <v>6</v>
      </c>
      <c r="U1556">
        <f t="shared" si="172"/>
        <v>0</v>
      </c>
      <c r="V1556">
        <f t="shared" si="173"/>
        <v>1</v>
      </c>
      <c r="W1556">
        <f t="shared" si="174"/>
        <v>0</v>
      </c>
    </row>
    <row r="1557" spans="1:23" ht="99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8">
        <f t="shared" si="168"/>
        <v>42241.613796296297</v>
      </c>
      <c r="R1557" s="18">
        <f t="shared" si="169"/>
        <v>42264.708333333328</v>
      </c>
      <c r="S1557">
        <f t="shared" si="170"/>
        <v>2015</v>
      </c>
      <c r="T1557">
        <f t="shared" si="171"/>
        <v>1</v>
      </c>
      <c r="U1557">
        <f t="shared" si="172"/>
        <v>0</v>
      </c>
      <c r="V1557">
        <f t="shared" si="173"/>
        <v>1</v>
      </c>
      <c r="W1557">
        <f t="shared" si="174"/>
        <v>0</v>
      </c>
    </row>
    <row r="1558" spans="1:23" ht="99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8">
        <f t="shared" si="168"/>
        <v>42525.153055555551</v>
      </c>
      <c r="R1558" s="18">
        <f t="shared" si="169"/>
        <v>42555.153055555551</v>
      </c>
      <c r="S1558">
        <f t="shared" si="170"/>
        <v>2016</v>
      </c>
      <c r="T1558">
        <f t="shared" si="171"/>
        <v>2</v>
      </c>
      <c r="U1558">
        <f t="shared" si="172"/>
        <v>0</v>
      </c>
      <c r="V1558">
        <f t="shared" si="173"/>
        <v>1</v>
      </c>
      <c r="W1558">
        <f t="shared" si="174"/>
        <v>0</v>
      </c>
    </row>
    <row r="1559" spans="1:23" ht="114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8">
        <f t="shared" si="168"/>
        <v>41871.65315972222</v>
      </c>
      <c r="R1559" s="18">
        <f t="shared" si="169"/>
        <v>41902.65315972222</v>
      </c>
      <c r="S1559">
        <f t="shared" si="170"/>
        <v>2014</v>
      </c>
      <c r="T1559">
        <f t="shared" si="171"/>
        <v>2</v>
      </c>
      <c r="U1559">
        <f t="shared" si="172"/>
        <v>0</v>
      </c>
      <c r="V1559">
        <f t="shared" si="173"/>
        <v>1</v>
      </c>
      <c r="W1559">
        <f t="shared" si="174"/>
        <v>0</v>
      </c>
    </row>
    <row r="1560" spans="1:23" ht="85.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8">
        <f t="shared" si="168"/>
        <v>42185.397673611107</v>
      </c>
      <c r="R1560" s="18">
        <f t="shared" si="169"/>
        <v>42244.508333333331</v>
      </c>
      <c r="S1560">
        <f t="shared" si="170"/>
        <v>2015</v>
      </c>
      <c r="T1560">
        <f t="shared" si="171"/>
        <v>1</v>
      </c>
      <c r="U1560">
        <f t="shared" si="172"/>
        <v>0</v>
      </c>
      <c r="V1560">
        <f t="shared" si="173"/>
        <v>1</v>
      </c>
      <c r="W1560">
        <f t="shared" si="174"/>
        <v>0</v>
      </c>
    </row>
    <row r="1561" spans="1:23" ht="85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8">
        <f t="shared" si="168"/>
        <v>42108.05322916666</v>
      </c>
      <c r="R1561" s="18">
        <f t="shared" si="169"/>
        <v>42123.053229166668</v>
      </c>
      <c r="S1561">
        <f t="shared" si="170"/>
        <v>2015</v>
      </c>
      <c r="T1561">
        <f t="shared" si="171"/>
        <v>5</v>
      </c>
      <c r="U1561">
        <f t="shared" si="172"/>
        <v>0</v>
      </c>
      <c r="V1561">
        <f t="shared" si="173"/>
        <v>1</v>
      </c>
      <c r="W1561">
        <f t="shared" si="174"/>
        <v>0</v>
      </c>
    </row>
    <row r="1562" spans="1:23" ht="128.2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8">
        <f t="shared" si="168"/>
        <v>41936.020752314813</v>
      </c>
      <c r="R1562" s="18">
        <f t="shared" si="169"/>
        <v>41956.062418981484</v>
      </c>
      <c r="S1562">
        <f t="shared" si="170"/>
        <v>2014</v>
      </c>
      <c r="T1562">
        <f t="shared" si="171"/>
        <v>2</v>
      </c>
      <c r="U1562">
        <f t="shared" si="172"/>
        <v>0</v>
      </c>
      <c r="V1562">
        <f t="shared" si="173"/>
        <v>1</v>
      </c>
      <c r="W1562">
        <f t="shared" si="174"/>
        <v>0</v>
      </c>
    </row>
    <row r="1563" spans="1:23" ht="114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8">
        <f t="shared" si="168"/>
        <v>41555.041701388887</v>
      </c>
      <c r="R1563" s="18">
        <f t="shared" si="169"/>
        <v>41585.083368055552</v>
      </c>
      <c r="S1563">
        <f t="shared" si="170"/>
        <v>2013</v>
      </c>
      <c r="T1563">
        <f t="shared" si="171"/>
        <v>4</v>
      </c>
      <c r="U1563">
        <f t="shared" si="172"/>
        <v>0</v>
      </c>
      <c r="V1563">
        <f t="shared" si="173"/>
        <v>0</v>
      </c>
      <c r="W1563">
        <f t="shared" si="174"/>
        <v>0</v>
      </c>
    </row>
    <row r="1564" spans="1:23" ht="128.2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8">
        <f t="shared" si="168"/>
        <v>40079.566157407404</v>
      </c>
      <c r="R1564" s="18">
        <f t="shared" si="169"/>
        <v>40149.034722222219</v>
      </c>
      <c r="S1564">
        <f t="shared" si="170"/>
        <v>2009</v>
      </c>
      <c r="T1564">
        <f t="shared" si="171"/>
        <v>2</v>
      </c>
      <c r="U1564">
        <f t="shared" si="172"/>
        <v>0</v>
      </c>
      <c r="V1564">
        <f t="shared" si="173"/>
        <v>0</v>
      </c>
      <c r="W1564">
        <f t="shared" si="174"/>
        <v>0</v>
      </c>
    </row>
    <row r="1565" spans="1:23" ht="114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8">
        <f t="shared" si="168"/>
        <v>41652.742488425924</v>
      </c>
      <c r="R1565" s="18">
        <f t="shared" si="169"/>
        <v>41712.700821759259</v>
      </c>
      <c r="S1565">
        <f t="shared" si="170"/>
        <v>2014</v>
      </c>
      <c r="T1565">
        <f t="shared" si="171"/>
        <v>3</v>
      </c>
      <c r="U1565">
        <f t="shared" si="172"/>
        <v>0</v>
      </c>
      <c r="V1565">
        <f t="shared" si="173"/>
        <v>0</v>
      </c>
      <c r="W1565">
        <f t="shared" si="174"/>
        <v>0</v>
      </c>
    </row>
    <row r="1566" spans="1:23" ht="114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8">
        <f t="shared" si="168"/>
        <v>42121.367002314815</v>
      </c>
      <c r="R1566" s="18">
        <f t="shared" si="169"/>
        <v>42152.836805555555</v>
      </c>
      <c r="S1566">
        <f t="shared" si="170"/>
        <v>2015</v>
      </c>
      <c r="T1566">
        <f t="shared" si="171"/>
        <v>4</v>
      </c>
      <c r="U1566">
        <f t="shared" si="172"/>
        <v>0</v>
      </c>
      <c r="V1566">
        <f t="shared" si="173"/>
        <v>0</v>
      </c>
      <c r="W1566">
        <f t="shared" si="174"/>
        <v>0</v>
      </c>
    </row>
    <row r="1567" spans="1:23" ht="114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8">
        <f t="shared" si="168"/>
        <v>40672.729872685188</v>
      </c>
      <c r="R1567" s="18">
        <f t="shared" si="169"/>
        <v>40702.729872685188</v>
      </c>
      <c r="S1567">
        <f t="shared" si="170"/>
        <v>2011</v>
      </c>
      <c r="T1567">
        <f t="shared" si="171"/>
        <v>2</v>
      </c>
      <c r="U1567">
        <f t="shared" si="172"/>
        <v>0</v>
      </c>
      <c r="V1567">
        <f t="shared" si="173"/>
        <v>0</v>
      </c>
      <c r="W1567">
        <f t="shared" si="174"/>
        <v>0</v>
      </c>
    </row>
    <row r="1568" spans="1:23" ht="99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8">
        <f t="shared" si="168"/>
        <v>42549.916712962964</v>
      </c>
      <c r="R1568" s="18">
        <f t="shared" si="169"/>
        <v>42578.916666666672</v>
      </c>
      <c r="S1568">
        <f t="shared" si="170"/>
        <v>2016</v>
      </c>
      <c r="T1568">
        <f t="shared" si="171"/>
        <v>8</v>
      </c>
      <c r="U1568">
        <f t="shared" si="172"/>
        <v>0</v>
      </c>
      <c r="V1568">
        <f t="shared" si="173"/>
        <v>0</v>
      </c>
      <c r="W1568">
        <f t="shared" si="174"/>
        <v>0</v>
      </c>
    </row>
    <row r="1569" spans="1:23" ht="114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8">
        <f t="shared" si="168"/>
        <v>41671.936863425923</v>
      </c>
      <c r="R1569" s="18">
        <f t="shared" si="169"/>
        <v>41687</v>
      </c>
      <c r="S1569">
        <f t="shared" si="170"/>
        <v>2014</v>
      </c>
      <c r="T1569">
        <f t="shared" si="171"/>
        <v>3</v>
      </c>
      <c r="U1569">
        <f t="shared" si="172"/>
        <v>0</v>
      </c>
      <c r="V1569">
        <f t="shared" si="173"/>
        <v>0</v>
      </c>
      <c r="W1569">
        <f t="shared" si="174"/>
        <v>0</v>
      </c>
    </row>
    <row r="1570" spans="1:23" ht="114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8">
        <f t="shared" si="168"/>
        <v>41962.062326388885</v>
      </c>
      <c r="R1570" s="18">
        <f t="shared" si="169"/>
        <v>41997.062326388885</v>
      </c>
      <c r="S1570">
        <f t="shared" si="170"/>
        <v>2014</v>
      </c>
      <c r="T1570">
        <f t="shared" si="171"/>
        <v>7</v>
      </c>
      <c r="U1570">
        <f t="shared" si="172"/>
        <v>0</v>
      </c>
      <c r="V1570">
        <f t="shared" si="173"/>
        <v>0</v>
      </c>
      <c r="W1570">
        <f t="shared" si="174"/>
        <v>0</v>
      </c>
    </row>
    <row r="1571" spans="1:23" ht="28.5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8">
        <f t="shared" si="168"/>
        <v>41389.679560185185</v>
      </c>
      <c r="R1571" s="18">
        <f t="shared" si="169"/>
        <v>41419.679560185185</v>
      </c>
      <c r="S1571">
        <f t="shared" si="170"/>
        <v>2013</v>
      </c>
      <c r="T1571">
        <f t="shared" si="171"/>
        <v>8</v>
      </c>
      <c r="U1571">
        <f t="shared" si="172"/>
        <v>0</v>
      </c>
      <c r="V1571">
        <f t="shared" si="173"/>
        <v>0</v>
      </c>
      <c r="W1571">
        <f t="shared" si="174"/>
        <v>0</v>
      </c>
    </row>
    <row r="1572" spans="1:23" ht="71.2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8">
        <f t="shared" si="168"/>
        <v>42438.813449074078</v>
      </c>
      <c r="R1572" s="18">
        <f t="shared" si="169"/>
        <v>42468.771782407406</v>
      </c>
      <c r="S1572">
        <f t="shared" si="170"/>
        <v>2016</v>
      </c>
      <c r="T1572">
        <f t="shared" si="171"/>
        <v>3</v>
      </c>
      <c r="U1572">
        <f t="shared" si="172"/>
        <v>0</v>
      </c>
      <c r="V1572">
        <f t="shared" si="173"/>
        <v>0</v>
      </c>
      <c r="W1572">
        <f t="shared" si="174"/>
        <v>0</v>
      </c>
    </row>
    <row r="1573" spans="1:23" ht="128.2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8">
        <f t="shared" si="168"/>
        <v>42144.769479166673</v>
      </c>
      <c r="R1573" s="18">
        <f t="shared" si="169"/>
        <v>42174.769479166665</v>
      </c>
      <c r="S1573">
        <f t="shared" si="170"/>
        <v>2015</v>
      </c>
      <c r="T1573">
        <f t="shared" si="171"/>
        <v>4</v>
      </c>
      <c r="U1573">
        <f t="shared" si="172"/>
        <v>0</v>
      </c>
      <c r="V1573">
        <f t="shared" si="173"/>
        <v>0</v>
      </c>
      <c r="W1573">
        <f t="shared" si="174"/>
        <v>0</v>
      </c>
    </row>
    <row r="1574" spans="1:23" ht="114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8">
        <f t="shared" si="168"/>
        <v>42404.033090277779</v>
      </c>
      <c r="R1574" s="18">
        <f t="shared" si="169"/>
        <v>42428.999305555553</v>
      </c>
      <c r="S1574">
        <f t="shared" si="170"/>
        <v>2016</v>
      </c>
      <c r="T1574">
        <f t="shared" si="171"/>
        <v>2</v>
      </c>
      <c r="U1574">
        <f t="shared" si="172"/>
        <v>0</v>
      </c>
      <c r="V1574">
        <f t="shared" si="173"/>
        <v>0</v>
      </c>
      <c r="W1574">
        <f t="shared" si="174"/>
        <v>0</v>
      </c>
    </row>
    <row r="1575" spans="1:23" ht="114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8">
        <f t="shared" si="168"/>
        <v>42786.000023148154</v>
      </c>
      <c r="R1575" s="18">
        <f t="shared" si="169"/>
        <v>42826.165972222225</v>
      </c>
      <c r="S1575">
        <f t="shared" si="170"/>
        <v>2017</v>
      </c>
      <c r="T1575">
        <f t="shared" si="171"/>
        <v>3</v>
      </c>
      <c r="U1575">
        <f t="shared" si="172"/>
        <v>0</v>
      </c>
      <c r="V1575">
        <f t="shared" si="173"/>
        <v>0</v>
      </c>
      <c r="W1575">
        <f t="shared" si="174"/>
        <v>0</v>
      </c>
    </row>
    <row r="1576" spans="1:23" ht="128.2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8">
        <f t="shared" si="168"/>
        <v>42017.927418981482</v>
      </c>
      <c r="R1576" s="18">
        <f t="shared" si="169"/>
        <v>42052.927418981482</v>
      </c>
      <c r="S1576">
        <f t="shared" si="170"/>
        <v>2015</v>
      </c>
      <c r="T1576">
        <f t="shared" si="171"/>
        <v>4</v>
      </c>
      <c r="U1576">
        <f t="shared" si="172"/>
        <v>0</v>
      </c>
      <c r="V1576">
        <f t="shared" si="173"/>
        <v>0</v>
      </c>
      <c r="W1576">
        <f t="shared" si="174"/>
        <v>0</v>
      </c>
    </row>
    <row r="1577" spans="1:23" ht="114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8">
        <f t="shared" si="168"/>
        <v>41799.524259259262</v>
      </c>
      <c r="R1577" s="18">
        <f t="shared" si="169"/>
        <v>41829.524259259255</v>
      </c>
      <c r="S1577">
        <f t="shared" si="170"/>
        <v>2014</v>
      </c>
      <c r="T1577">
        <f t="shared" si="171"/>
        <v>4</v>
      </c>
      <c r="U1577">
        <f t="shared" si="172"/>
        <v>0</v>
      </c>
      <c r="V1577">
        <f t="shared" si="173"/>
        <v>0</v>
      </c>
      <c r="W1577">
        <f t="shared" si="174"/>
        <v>0</v>
      </c>
    </row>
    <row r="1578" spans="1:23" ht="85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8">
        <f t="shared" si="168"/>
        <v>42140.879259259258</v>
      </c>
      <c r="R1578" s="18">
        <f t="shared" si="169"/>
        <v>42185.879259259258</v>
      </c>
      <c r="S1578">
        <f t="shared" si="170"/>
        <v>2015</v>
      </c>
      <c r="T1578">
        <f t="shared" si="171"/>
        <v>3</v>
      </c>
      <c r="U1578">
        <f t="shared" si="172"/>
        <v>0</v>
      </c>
      <c r="V1578">
        <f t="shared" si="173"/>
        <v>0</v>
      </c>
      <c r="W1578">
        <f t="shared" si="174"/>
        <v>0</v>
      </c>
    </row>
    <row r="1579" spans="1:23" ht="128.2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8">
        <f t="shared" si="168"/>
        <v>41054.847777777781</v>
      </c>
      <c r="R1579" s="18">
        <f t="shared" si="169"/>
        <v>41114.847777777773</v>
      </c>
      <c r="S1579">
        <f t="shared" si="170"/>
        <v>2012</v>
      </c>
      <c r="T1579">
        <f t="shared" si="171"/>
        <v>4</v>
      </c>
      <c r="U1579">
        <f t="shared" si="172"/>
        <v>0</v>
      </c>
      <c r="V1579">
        <f t="shared" si="173"/>
        <v>0</v>
      </c>
      <c r="W1579">
        <f t="shared" si="174"/>
        <v>0</v>
      </c>
    </row>
    <row r="1580" spans="1:23" ht="142.5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8">
        <f t="shared" si="168"/>
        <v>40399.065868055557</v>
      </c>
      <c r="R1580" s="18">
        <f t="shared" si="169"/>
        <v>40423.083333333336</v>
      </c>
      <c r="S1580">
        <f t="shared" si="170"/>
        <v>2010</v>
      </c>
      <c r="T1580">
        <f t="shared" si="171"/>
        <v>2</v>
      </c>
      <c r="U1580">
        <f t="shared" si="172"/>
        <v>0</v>
      </c>
      <c r="V1580">
        <f t="shared" si="173"/>
        <v>0</v>
      </c>
      <c r="W1580">
        <f t="shared" si="174"/>
        <v>0</v>
      </c>
    </row>
    <row r="1581" spans="1:23" ht="85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8">
        <f t="shared" si="168"/>
        <v>41481.996423611112</v>
      </c>
      <c r="R1581" s="18">
        <f t="shared" si="169"/>
        <v>41514.996423611112</v>
      </c>
      <c r="S1581">
        <f t="shared" si="170"/>
        <v>2013</v>
      </c>
      <c r="T1581">
        <f t="shared" si="171"/>
        <v>2</v>
      </c>
      <c r="U1581">
        <f t="shared" si="172"/>
        <v>0</v>
      </c>
      <c r="V1581">
        <f t="shared" si="173"/>
        <v>0</v>
      </c>
      <c r="W1581">
        <f t="shared" si="174"/>
        <v>0</v>
      </c>
    </row>
    <row r="1582" spans="1:23" ht="99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8">
        <f t="shared" si="168"/>
        <v>40990.050069444449</v>
      </c>
      <c r="R1582" s="18">
        <f t="shared" si="169"/>
        <v>41050.050069444442</v>
      </c>
      <c r="S1582">
        <f t="shared" si="170"/>
        <v>2012</v>
      </c>
      <c r="T1582">
        <f t="shared" si="171"/>
        <v>2</v>
      </c>
      <c r="U1582">
        <f t="shared" si="172"/>
        <v>0</v>
      </c>
      <c r="V1582">
        <f t="shared" si="173"/>
        <v>0</v>
      </c>
      <c r="W1582">
        <f t="shared" si="174"/>
        <v>0</v>
      </c>
    </row>
    <row r="1583" spans="1:23" ht="114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8">
        <f t="shared" si="168"/>
        <v>42325.448958333334</v>
      </c>
      <c r="R1583" s="18">
        <f t="shared" si="169"/>
        <v>42357.448958333334</v>
      </c>
      <c r="S1583">
        <f t="shared" si="170"/>
        <v>2015</v>
      </c>
      <c r="T1583">
        <f t="shared" si="171"/>
        <v>2</v>
      </c>
      <c r="U1583">
        <f t="shared" si="172"/>
        <v>0</v>
      </c>
      <c r="V1583">
        <f t="shared" si="173"/>
        <v>1</v>
      </c>
      <c r="W1583">
        <f t="shared" si="174"/>
        <v>0</v>
      </c>
    </row>
    <row r="1584" spans="1:23" ht="71.2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8">
        <f t="shared" si="168"/>
        <v>42246.789965277778</v>
      </c>
      <c r="R1584" s="18">
        <f t="shared" si="169"/>
        <v>42303.888888888891</v>
      </c>
      <c r="S1584">
        <f t="shared" si="170"/>
        <v>2015</v>
      </c>
      <c r="T1584">
        <f t="shared" si="171"/>
        <v>2</v>
      </c>
      <c r="U1584">
        <f t="shared" si="172"/>
        <v>0</v>
      </c>
      <c r="V1584">
        <f t="shared" si="173"/>
        <v>1</v>
      </c>
      <c r="W1584">
        <f t="shared" si="174"/>
        <v>0</v>
      </c>
    </row>
    <row r="1585" spans="1:23" ht="128.2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8">
        <f t="shared" si="168"/>
        <v>41877.904988425929</v>
      </c>
      <c r="R1585" s="18">
        <f t="shared" si="169"/>
        <v>41907.904988425929</v>
      </c>
      <c r="S1585">
        <f t="shared" si="170"/>
        <v>2014</v>
      </c>
      <c r="T1585">
        <f t="shared" si="171"/>
        <v>6</v>
      </c>
      <c r="U1585">
        <f t="shared" si="172"/>
        <v>0</v>
      </c>
      <c r="V1585">
        <f t="shared" si="173"/>
        <v>1</v>
      </c>
      <c r="W1585">
        <f t="shared" si="174"/>
        <v>0</v>
      </c>
    </row>
    <row r="1586" spans="1:23" ht="114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8">
        <f t="shared" si="168"/>
        <v>41779.649317129632</v>
      </c>
      <c r="R1586" s="18">
        <f t="shared" si="169"/>
        <v>41789.649317129632</v>
      </c>
      <c r="S1586">
        <f t="shared" si="170"/>
        <v>2014</v>
      </c>
      <c r="T1586">
        <f t="shared" si="171"/>
        <v>2</v>
      </c>
      <c r="U1586">
        <f t="shared" si="172"/>
        <v>0</v>
      </c>
      <c r="V1586">
        <f t="shared" si="173"/>
        <v>1</v>
      </c>
      <c r="W1586">
        <f t="shared" si="174"/>
        <v>0</v>
      </c>
    </row>
    <row r="1587" spans="1:23" ht="128.2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8">
        <f t="shared" si="168"/>
        <v>42707.895462962959</v>
      </c>
      <c r="R1587" s="18">
        <f t="shared" si="169"/>
        <v>42729.458333333328</v>
      </c>
      <c r="S1587">
        <f t="shared" si="170"/>
        <v>2016</v>
      </c>
      <c r="T1587">
        <f t="shared" si="171"/>
        <v>2</v>
      </c>
      <c r="U1587">
        <f t="shared" si="172"/>
        <v>0</v>
      </c>
      <c r="V1587">
        <f t="shared" si="173"/>
        <v>1</v>
      </c>
      <c r="W1587">
        <f t="shared" si="174"/>
        <v>0</v>
      </c>
    </row>
    <row r="1588" spans="1:23" ht="57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8">
        <f t="shared" si="168"/>
        <v>42069.104421296302</v>
      </c>
      <c r="R1588" s="18">
        <f t="shared" si="169"/>
        <v>42099.062754629631</v>
      </c>
      <c r="S1588">
        <f t="shared" si="170"/>
        <v>2015</v>
      </c>
      <c r="T1588">
        <f t="shared" si="171"/>
        <v>2</v>
      </c>
      <c r="U1588">
        <f t="shared" si="172"/>
        <v>0</v>
      </c>
      <c r="V1588">
        <f t="shared" si="173"/>
        <v>1</v>
      </c>
      <c r="W1588">
        <f t="shared" si="174"/>
        <v>0</v>
      </c>
    </row>
    <row r="1589" spans="1:23" ht="142.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8">
        <f t="shared" si="168"/>
        <v>41956.950983796298</v>
      </c>
      <c r="R1589" s="18">
        <f t="shared" si="169"/>
        <v>41986.950983796298</v>
      </c>
      <c r="S1589">
        <f t="shared" si="170"/>
        <v>2014</v>
      </c>
      <c r="T1589">
        <f t="shared" si="171"/>
        <v>3</v>
      </c>
      <c r="U1589">
        <f t="shared" si="172"/>
        <v>0</v>
      </c>
      <c r="V1589">
        <f t="shared" si="173"/>
        <v>1</v>
      </c>
      <c r="W1589">
        <f t="shared" si="174"/>
        <v>0</v>
      </c>
    </row>
    <row r="1590" spans="1:23" ht="57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8">
        <f t="shared" si="168"/>
        <v>42005.24998842593</v>
      </c>
      <c r="R1590" s="18">
        <f t="shared" si="169"/>
        <v>42035.841666666667</v>
      </c>
      <c r="S1590">
        <f t="shared" si="170"/>
        <v>2015</v>
      </c>
      <c r="T1590">
        <f t="shared" si="171"/>
        <v>1</v>
      </c>
      <c r="U1590">
        <f t="shared" si="172"/>
        <v>0</v>
      </c>
      <c r="V1590">
        <f t="shared" si="173"/>
        <v>1</v>
      </c>
      <c r="W1590">
        <f t="shared" si="174"/>
        <v>0</v>
      </c>
    </row>
    <row r="1591" spans="1:23" ht="99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8">
        <f t="shared" si="168"/>
        <v>42256.984791666662</v>
      </c>
      <c r="R1591" s="18">
        <f t="shared" si="169"/>
        <v>42286.984791666662</v>
      </c>
      <c r="S1591">
        <f t="shared" si="170"/>
        <v>2015</v>
      </c>
      <c r="T1591">
        <f t="shared" si="171"/>
        <v>2</v>
      </c>
      <c r="U1591">
        <f t="shared" si="172"/>
        <v>0</v>
      </c>
      <c r="V1591">
        <f t="shared" si="173"/>
        <v>1</v>
      </c>
      <c r="W1591">
        <f t="shared" si="174"/>
        <v>0</v>
      </c>
    </row>
    <row r="1592" spans="1:23" ht="42.75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8">
        <f t="shared" si="168"/>
        <v>42240.857222222221</v>
      </c>
      <c r="R1592" s="18">
        <f t="shared" si="169"/>
        <v>42270.857222222221</v>
      </c>
      <c r="S1592">
        <f t="shared" si="170"/>
        <v>2015</v>
      </c>
      <c r="T1592">
        <f t="shared" si="171"/>
        <v>12</v>
      </c>
      <c r="U1592">
        <f t="shared" si="172"/>
        <v>0</v>
      </c>
      <c r="V1592">
        <f t="shared" si="173"/>
        <v>1</v>
      </c>
      <c r="W1592">
        <f t="shared" si="174"/>
        <v>0</v>
      </c>
    </row>
    <row r="1593" spans="1:23" ht="142.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8">
        <f t="shared" si="168"/>
        <v>42433.726168981477</v>
      </c>
      <c r="R1593" s="18">
        <f t="shared" si="169"/>
        <v>42463.68450231482</v>
      </c>
      <c r="S1593">
        <f t="shared" si="170"/>
        <v>2016</v>
      </c>
      <c r="T1593">
        <f t="shared" si="171"/>
        <v>4</v>
      </c>
      <c r="U1593">
        <f t="shared" si="172"/>
        <v>0</v>
      </c>
      <c r="V1593">
        <f t="shared" si="173"/>
        <v>1</v>
      </c>
      <c r="W1593">
        <f t="shared" si="174"/>
        <v>0</v>
      </c>
    </row>
    <row r="1594" spans="1:23" ht="99.7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8">
        <f t="shared" si="168"/>
        <v>42046.072743055556</v>
      </c>
      <c r="R1594" s="18">
        <f t="shared" si="169"/>
        <v>42091.031076388885</v>
      </c>
      <c r="S1594">
        <f t="shared" si="170"/>
        <v>2015</v>
      </c>
      <c r="T1594">
        <f t="shared" si="171"/>
        <v>1</v>
      </c>
      <c r="U1594">
        <f t="shared" si="172"/>
        <v>0</v>
      </c>
      <c r="V1594">
        <f t="shared" si="173"/>
        <v>1</v>
      </c>
      <c r="W1594">
        <f t="shared" si="174"/>
        <v>0</v>
      </c>
    </row>
    <row r="1595" spans="1:23" ht="85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8">
        <f t="shared" si="168"/>
        <v>42033.845543981486</v>
      </c>
      <c r="R1595" s="18">
        <f t="shared" si="169"/>
        <v>42063.845543981486</v>
      </c>
      <c r="S1595">
        <f t="shared" si="170"/>
        <v>2015</v>
      </c>
      <c r="T1595">
        <f t="shared" si="171"/>
        <v>6</v>
      </c>
      <c r="U1595">
        <f t="shared" si="172"/>
        <v>0</v>
      </c>
      <c r="V1595">
        <f t="shared" si="173"/>
        <v>1</v>
      </c>
      <c r="W1595">
        <f t="shared" si="174"/>
        <v>0</v>
      </c>
    </row>
    <row r="1596" spans="1:23" ht="99.7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8">
        <f t="shared" si="168"/>
        <v>42445.712754629625</v>
      </c>
      <c r="R1596" s="18">
        <f t="shared" si="169"/>
        <v>42505.681250000001</v>
      </c>
      <c r="S1596">
        <f t="shared" si="170"/>
        <v>2016</v>
      </c>
      <c r="T1596">
        <f t="shared" si="171"/>
        <v>2</v>
      </c>
      <c r="U1596">
        <f t="shared" si="172"/>
        <v>0</v>
      </c>
      <c r="V1596">
        <f t="shared" si="173"/>
        <v>1</v>
      </c>
      <c r="W1596">
        <f t="shared" si="174"/>
        <v>0</v>
      </c>
    </row>
    <row r="1597" spans="1:23" ht="114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8">
        <f t="shared" si="168"/>
        <v>41780.050092592595</v>
      </c>
      <c r="R1597" s="18">
        <f t="shared" si="169"/>
        <v>41808.842361111107</v>
      </c>
      <c r="S1597">
        <f t="shared" si="170"/>
        <v>2014</v>
      </c>
      <c r="T1597">
        <f t="shared" si="171"/>
        <v>12</v>
      </c>
      <c r="U1597">
        <f t="shared" si="172"/>
        <v>0</v>
      </c>
      <c r="V1597">
        <f t="shared" si="173"/>
        <v>1</v>
      </c>
      <c r="W1597">
        <f t="shared" si="174"/>
        <v>0</v>
      </c>
    </row>
    <row r="1598" spans="1:23" ht="99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8">
        <f t="shared" si="168"/>
        <v>41941.430196759262</v>
      </c>
      <c r="R1598" s="18">
        <f t="shared" si="169"/>
        <v>41986.471863425926</v>
      </c>
      <c r="S1598">
        <f t="shared" si="170"/>
        <v>2014</v>
      </c>
      <c r="T1598">
        <f t="shared" si="171"/>
        <v>2</v>
      </c>
      <c r="U1598">
        <f t="shared" si="172"/>
        <v>0</v>
      </c>
      <c r="V1598">
        <f t="shared" si="173"/>
        <v>1</v>
      </c>
      <c r="W1598">
        <f t="shared" si="174"/>
        <v>0</v>
      </c>
    </row>
    <row r="1599" spans="1:23" ht="114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8">
        <f t="shared" si="168"/>
        <v>42603.354131944448</v>
      </c>
      <c r="R1599" s="18">
        <f t="shared" si="169"/>
        <v>42633.354131944448</v>
      </c>
      <c r="S1599">
        <f t="shared" si="170"/>
        <v>2016</v>
      </c>
      <c r="T1599">
        <f t="shared" si="171"/>
        <v>5</v>
      </c>
      <c r="U1599">
        <f t="shared" si="172"/>
        <v>0</v>
      </c>
      <c r="V1599">
        <f t="shared" si="173"/>
        <v>1</v>
      </c>
      <c r="W1599">
        <f t="shared" si="174"/>
        <v>0</v>
      </c>
    </row>
    <row r="1600" spans="1:23" ht="114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8">
        <f t="shared" si="168"/>
        <v>42151.667337962965</v>
      </c>
      <c r="R1600" s="18">
        <f t="shared" si="169"/>
        <v>42211.667337962965</v>
      </c>
      <c r="S1600">
        <f t="shared" si="170"/>
        <v>2015</v>
      </c>
      <c r="T1600">
        <f t="shared" si="171"/>
        <v>1</v>
      </c>
      <c r="U1600">
        <f t="shared" si="172"/>
        <v>0</v>
      </c>
      <c r="V1600">
        <f t="shared" si="173"/>
        <v>1</v>
      </c>
      <c r="W1600">
        <f t="shared" si="174"/>
        <v>0</v>
      </c>
    </row>
    <row r="1601" spans="1:23" ht="99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8">
        <f t="shared" si="168"/>
        <v>42438.53907407407</v>
      </c>
      <c r="R1601" s="18">
        <f t="shared" si="169"/>
        <v>42468.497407407413</v>
      </c>
      <c r="S1601">
        <f t="shared" si="170"/>
        <v>2016</v>
      </c>
      <c r="T1601">
        <f t="shared" si="171"/>
        <v>1</v>
      </c>
      <c r="U1601">
        <f t="shared" si="172"/>
        <v>0</v>
      </c>
      <c r="V1601">
        <f t="shared" si="173"/>
        <v>1</v>
      </c>
      <c r="W1601">
        <f t="shared" si="174"/>
        <v>0</v>
      </c>
    </row>
    <row r="1602" spans="1:23" ht="128.2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8">
        <f t="shared" si="168"/>
        <v>41791.057314814818</v>
      </c>
      <c r="R1602" s="18">
        <f t="shared" si="169"/>
        <v>41835.21597222222</v>
      </c>
      <c r="S1602">
        <f t="shared" si="170"/>
        <v>2014</v>
      </c>
      <c r="T1602">
        <f t="shared" si="171"/>
        <v>3</v>
      </c>
      <c r="U1602">
        <f t="shared" si="172"/>
        <v>0</v>
      </c>
      <c r="V1602">
        <f t="shared" si="173"/>
        <v>1</v>
      </c>
      <c r="W1602">
        <f t="shared" si="174"/>
        <v>0</v>
      </c>
    </row>
    <row r="1603" spans="1:23" ht="85.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8">
        <f t="shared" ref="Q1603:Q1666" si="175">(((J1603/60)/60)/24)+DATE(1970,1,1)</f>
        <v>40638.092974537038</v>
      </c>
      <c r="R1603" s="18">
        <f t="shared" ref="R1603:R1666" si="176">(I1603/86400)+DATE(1970,1,1)</f>
        <v>40668.092974537038</v>
      </c>
      <c r="S1603">
        <f t="shared" ref="S1603:S1666" si="177">YEAR(Q1603)</f>
        <v>2011</v>
      </c>
      <c r="T1603">
        <f t="shared" ref="T1603:T1666" si="178">IF(AND(D1603&gt;0,D1603&lt;1000),1,IF(AND(D1603&gt;=1000,D1603&lt;5000),2,IF(AND(D1603&gt;=5000,D1603&lt;10000),3,IF(AND(D1603&gt;=10000,D1603&lt;15000),4,IF(AND(D1603&gt;=15000,D1603&lt;20000),5,IF(AND(D1603&gt;=20000,D1603&lt;25000),6,IF(AND(D1603&gt;=25000,D1603&lt;30000),7,IF(AND(D1603&gt;=30000,D1603&lt;35000),8,IF(AND(D1603&gt;=35000,D1603&lt;40000),9,IF(AND(D1603&gt;=40000,D1603&lt;45000),10,IF(AND(D1603&gt;=45000,D1603&lt;50000),11,IF(AND(D1603&gt;=50000),12,0))))))))))))</f>
        <v>2</v>
      </c>
      <c r="U1603">
        <f t="shared" ref="U1603:U1666" si="179">COUNTIF(F1603, "SUCCESSFUL")</f>
        <v>1</v>
      </c>
      <c r="V1603">
        <f t="shared" ref="V1603:V1666" si="180">COUNTIF(F1603, "FAILED")</f>
        <v>0</v>
      </c>
      <c r="W1603">
        <f t="shared" ref="W1603:W1666" si="181">COUNTIF(F1603, "CANCELLED")</f>
        <v>0</v>
      </c>
    </row>
    <row r="1604" spans="1:23" ht="99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8">
        <f t="shared" si="175"/>
        <v>40788.297650462962</v>
      </c>
      <c r="R1604" s="18">
        <f t="shared" si="176"/>
        <v>40830.958333333336</v>
      </c>
      <c r="S1604">
        <f t="shared" si="177"/>
        <v>2011</v>
      </c>
      <c r="T1604">
        <f t="shared" si="178"/>
        <v>2</v>
      </c>
      <c r="U1604">
        <f t="shared" si="179"/>
        <v>1</v>
      </c>
      <c r="V1604">
        <f t="shared" si="180"/>
        <v>0</v>
      </c>
      <c r="W1604">
        <f t="shared" si="181"/>
        <v>0</v>
      </c>
    </row>
    <row r="1605" spans="1:23" ht="99.7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8">
        <f t="shared" si="175"/>
        <v>40876.169664351852</v>
      </c>
      <c r="R1605" s="18">
        <f t="shared" si="176"/>
        <v>40936.169664351852</v>
      </c>
      <c r="S1605">
        <f t="shared" si="177"/>
        <v>2011</v>
      </c>
      <c r="T1605">
        <f t="shared" si="178"/>
        <v>2</v>
      </c>
      <c r="U1605">
        <f t="shared" si="179"/>
        <v>1</v>
      </c>
      <c r="V1605">
        <f t="shared" si="180"/>
        <v>0</v>
      </c>
      <c r="W1605">
        <f t="shared" si="181"/>
        <v>0</v>
      </c>
    </row>
    <row r="1606" spans="1:23" ht="114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8">
        <f t="shared" si="175"/>
        <v>40945.845312500001</v>
      </c>
      <c r="R1606" s="18">
        <f t="shared" si="176"/>
        <v>40985.803645833337</v>
      </c>
      <c r="S1606">
        <f t="shared" si="177"/>
        <v>2012</v>
      </c>
      <c r="T1606">
        <f t="shared" si="178"/>
        <v>2</v>
      </c>
      <c r="U1606">
        <f t="shared" si="179"/>
        <v>1</v>
      </c>
      <c r="V1606">
        <f t="shared" si="180"/>
        <v>0</v>
      </c>
      <c r="W1606">
        <f t="shared" si="181"/>
        <v>0</v>
      </c>
    </row>
    <row r="1607" spans="1:23" ht="128.2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8">
        <f t="shared" si="175"/>
        <v>40747.012881944444</v>
      </c>
      <c r="R1607" s="18">
        <f t="shared" si="176"/>
        <v>40756.291666666664</v>
      </c>
      <c r="S1607">
        <f t="shared" si="177"/>
        <v>2011</v>
      </c>
      <c r="T1607">
        <f t="shared" si="178"/>
        <v>3</v>
      </c>
      <c r="U1607">
        <f t="shared" si="179"/>
        <v>1</v>
      </c>
      <c r="V1607">
        <f t="shared" si="180"/>
        <v>0</v>
      </c>
      <c r="W1607">
        <f t="shared" si="181"/>
        <v>0</v>
      </c>
    </row>
    <row r="1608" spans="1:23" ht="114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8">
        <f t="shared" si="175"/>
        <v>40536.111550925925</v>
      </c>
      <c r="R1608" s="18">
        <f t="shared" si="176"/>
        <v>40626.069884259261</v>
      </c>
      <c r="S1608">
        <f t="shared" si="177"/>
        <v>2010</v>
      </c>
      <c r="T1608">
        <f t="shared" si="178"/>
        <v>3</v>
      </c>
      <c r="U1608">
        <f t="shared" si="179"/>
        <v>1</v>
      </c>
      <c r="V1608">
        <f t="shared" si="180"/>
        <v>0</v>
      </c>
      <c r="W1608">
        <f t="shared" si="181"/>
        <v>0</v>
      </c>
    </row>
    <row r="1609" spans="1:23" ht="99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8">
        <f t="shared" si="175"/>
        <v>41053.80846064815</v>
      </c>
      <c r="R1609" s="18">
        <f t="shared" si="176"/>
        <v>41074.80846064815</v>
      </c>
      <c r="S1609">
        <f t="shared" si="177"/>
        <v>2012</v>
      </c>
      <c r="T1609">
        <f t="shared" si="178"/>
        <v>4</v>
      </c>
      <c r="U1609">
        <f t="shared" si="179"/>
        <v>1</v>
      </c>
      <c r="V1609">
        <f t="shared" si="180"/>
        <v>0</v>
      </c>
      <c r="W1609">
        <f t="shared" si="181"/>
        <v>0</v>
      </c>
    </row>
    <row r="1610" spans="1:23" ht="85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8">
        <f t="shared" si="175"/>
        <v>41607.83085648148</v>
      </c>
      <c r="R1610" s="18">
        <f t="shared" si="176"/>
        <v>41640.226388888885</v>
      </c>
      <c r="S1610">
        <f t="shared" si="177"/>
        <v>2013</v>
      </c>
      <c r="T1610">
        <f t="shared" si="178"/>
        <v>2</v>
      </c>
      <c r="U1610">
        <f t="shared" si="179"/>
        <v>1</v>
      </c>
      <c r="V1610">
        <f t="shared" si="180"/>
        <v>0</v>
      </c>
      <c r="W1610">
        <f t="shared" si="181"/>
        <v>0</v>
      </c>
    </row>
    <row r="1611" spans="1:23" ht="99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8">
        <f t="shared" si="175"/>
        <v>40796.001261574071</v>
      </c>
      <c r="R1611" s="18">
        <f t="shared" si="176"/>
        <v>40849.333333333336</v>
      </c>
      <c r="S1611">
        <f t="shared" si="177"/>
        <v>2011</v>
      </c>
      <c r="T1611">
        <f t="shared" si="178"/>
        <v>2</v>
      </c>
      <c r="U1611">
        <f t="shared" si="179"/>
        <v>1</v>
      </c>
      <c r="V1611">
        <f t="shared" si="180"/>
        <v>0</v>
      </c>
      <c r="W1611">
        <f t="shared" si="181"/>
        <v>0</v>
      </c>
    </row>
    <row r="1612" spans="1:23" ht="57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8">
        <f t="shared" si="175"/>
        <v>41228.924884259257</v>
      </c>
      <c r="R1612" s="18">
        <f t="shared" si="176"/>
        <v>41258.924884259257</v>
      </c>
      <c r="S1612">
        <f t="shared" si="177"/>
        <v>2012</v>
      </c>
      <c r="T1612">
        <f t="shared" si="178"/>
        <v>2</v>
      </c>
      <c r="U1612">
        <f t="shared" si="179"/>
        <v>1</v>
      </c>
      <c r="V1612">
        <f t="shared" si="180"/>
        <v>0</v>
      </c>
      <c r="W1612">
        <f t="shared" si="181"/>
        <v>0</v>
      </c>
    </row>
    <row r="1613" spans="1:23" ht="42.75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8">
        <f t="shared" si="175"/>
        <v>41409.00037037037</v>
      </c>
      <c r="R1613" s="18">
        <f t="shared" si="176"/>
        <v>41430.00037037037</v>
      </c>
      <c r="S1613">
        <f t="shared" si="177"/>
        <v>2013</v>
      </c>
      <c r="T1613">
        <f t="shared" si="178"/>
        <v>1</v>
      </c>
      <c r="U1613">
        <f t="shared" si="179"/>
        <v>1</v>
      </c>
      <c r="V1613">
        <f t="shared" si="180"/>
        <v>0</v>
      </c>
      <c r="W1613">
        <f t="shared" si="181"/>
        <v>0</v>
      </c>
    </row>
    <row r="1614" spans="1:23" ht="85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8">
        <f t="shared" si="175"/>
        <v>41246.874814814815</v>
      </c>
      <c r="R1614" s="18">
        <f t="shared" si="176"/>
        <v>41276.874814814815</v>
      </c>
      <c r="S1614">
        <f t="shared" si="177"/>
        <v>2012</v>
      </c>
      <c r="T1614">
        <f t="shared" si="178"/>
        <v>1</v>
      </c>
      <c r="U1614">
        <f t="shared" si="179"/>
        <v>1</v>
      </c>
      <c r="V1614">
        <f t="shared" si="180"/>
        <v>0</v>
      </c>
      <c r="W1614">
        <f t="shared" si="181"/>
        <v>0</v>
      </c>
    </row>
    <row r="1615" spans="1:23" ht="114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8">
        <f t="shared" si="175"/>
        <v>41082.069467592592</v>
      </c>
      <c r="R1615" s="18">
        <f t="shared" si="176"/>
        <v>41112.069467592592</v>
      </c>
      <c r="S1615">
        <f t="shared" si="177"/>
        <v>2012</v>
      </c>
      <c r="T1615">
        <f t="shared" si="178"/>
        <v>2</v>
      </c>
      <c r="U1615">
        <f t="shared" si="179"/>
        <v>1</v>
      </c>
      <c r="V1615">
        <f t="shared" si="180"/>
        <v>0</v>
      </c>
      <c r="W1615">
        <f t="shared" si="181"/>
        <v>0</v>
      </c>
    </row>
    <row r="1616" spans="1:23" ht="128.2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8">
        <f t="shared" si="175"/>
        <v>41794.981122685182</v>
      </c>
      <c r="R1616" s="18">
        <f t="shared" si="176"/>
        <v>41854.708333333336</v>
      </c>
      <c r="S1616">
        <f t="shared" si="177"/>
        <v>2014</v>
      </c>
      <c r="T1616">
        <f t="shared" si="178"/>
        <v>3</v>
      </c>
      <c r="U1616">
        <f t="shared" si="179"/>
        <v>1</v>
      </c>
      <c r="V1616">
        <f t="shared" si="180"/>
        <v>0</v>
      </c>
      <c r="W1616">
        <f t="shared" si="181"/>
        <v>0</v>
      </c>
    </row>
    <row r="1617" spans="1:23" ht="85.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8">
        <f t="shared" si="175"/>
        <v>40845.050879629627</v>
      </c>
      <c r="R1617" s="18">
        <f t="shared" si="176"/>
        <v>40890.092546296299</v>
      </c>
      <c r="S1617">
        <f t="shared" si="177"/>
        <v>2011</v>
      </c>
      <c r="T1617">
        <f t="shared" si="178"/>
        <v>3</v>
      </c>
      <c r="U1617">
        <f t="shared" si="179"/>
        <v>1</v>
      </c>
      <c r="V1617">
        <f t="shared" si="180"/>
        <v>0</v>
      </c>
      <c r="W1617">
        <f t="shared" si="181"/>
        <v>0</v>
      </c>
    </row>
    <row r="1618" spans="1:23" ht="99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8">
        <f t="shared" si="175"/>
        <v>41194.715520833335</v>
      </c>
      <c r="R1618" s="18">
        <f t="shared" si="176"/>
        <v>41235.916666666664</v>
      </c>
      <c r="S1618">
        <f t="shared" si="177"/>
        <v>2012</v>
      </c>
      <c r="T1618">
        <f t="shared" si="178"/>
        <v>4</v>
      </c>
      <c r="U1618">
        <f t="shared" si="179"/>
        <v>1</v>
      </c>
      <c r="V1618">
        <f t="shared" si="180"/>
        <v>0</v>
      </c>
      <c r="W1618">
        <f t="shared" si="181"/>
        <v>0</v>
      </c>
    </row>
    <row r="1619" spans="1:23" ht="85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8">
        <f t="shared" si="175"/>
        <v>41546.664212962962</v>
      </c>
      <c r="R1619" s="18">
        <f t="shared" si="176"/>
        <v>41579.791666666664</v>
      </c>
      <c r="S1619">
        <f t="shared" si="177"/>
        <v>2013</v>
      </c>
      <c r="T1619">
        <f t="shared" si="178"/>
        <v>3</v>
      </c>
      <c r="U1619">
        <f t="shared" si="179"/>
        <v>1</v>
      </c>
      <c r="V1619">
        <f t="shared" si="180"/>
        <v>0</v>
      </c>
      <c r="W1619">
        <f t="shared" si="181"/>
        <v>0</v>
      </c>
    </row>
    <row r="1620" spans="1:23" ht="85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8">
        <f t="shared" si="175"/>
        <v>41301.654340277775</v>
      </c>
      <c r="R1620" s="18">
        <f t="shared" si="176"/>
        <v>41341.654340277775</v>
      </c>
      <c r="S1620">
        <f t="shared" si="177"/>
        <v>2013</v>
      </c>
      <c r="T1620">
        <f t="shared" si="178"/>
        <v>2</v>
      </c>
      <c r="U1620">
        <f t="shared" si="179"/>
        <v>1</v>
      </c>
      <c r="V1620">
        <f t="shared" si="180"/>
        <v>0</v>
      </c>
      <c r="W1620">
        <f t="shared" si="181"/>
        <v>0</v>
      </c>
    </row>
    <row r="1621" spans="1:23" ht="128.2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8">
        <f t="shared" si="175"/>
        <v>41876.18618055556</v>
      </c>
      <c r="R1621" s="18">
        <f t="shared" si="176"/>
        <v>41897.186180555553</v>
      </c>
      <c r="S1621">
        <f t="shared" si="177"/>
        <v>2014</v>
      </c>
      <c r="T1621">
        <f t="shared" si="178"/>
        <v>2</v>
      </c>
      <c r="U1621">
        <f t="shared" si="179"/>
        <v>1</v>
      </c>
      <c r="V1621">
        <f t="shared" si="180"/>
        <v>0</v>
      </c>
      <c r="W1621">
        <f t="shared" si="181"/>
        <v>0</v>
      </c>
    </row>
    <row r="1622" spans="1:23" ht="57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8">
        <f t="shared" si="175"/>
        <v>41321.339583333334</v>
      </c>
      <c r="R1622" s="18">
        <f t="shared" si="176"/>
        <v>41328.339583333334</v>
      </c>
      <c r="S1622">
        <f t="shared" si="177"/>
        <v>2013</v>
      </c>
      <c r="T1622">
        <f t="shared" si="178"/>
        <v>2</v>
      </c>
      <c r="U1622">
        <f t="shared" si="179"/>
        <v>1</v>
      </c>
      <c r="V1622">
        <f t="shared" si="180"/>
        <v>0</v>
      </c>
      <c r="W1622">
        <f t="shared" si="181"/>
        <v>0</v>
      </c>
    </row>
    <row r="1623" spans="1:23" ht="114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8">
        <f t="shared" si="175"/>
        <v>41003.60665509259</v>
      </c>
      <c r="R1623" s="18">
        <f t="shared" si="176"/>
        <v>41057.165972222225</v>
      </c>
      <c r="S1623">
        <f t="shared" si="177"/>
        <v>2012</v>
      </c>
      <c r="T1623">
        <f t="shared" si="178"/>
        <v>3</v>
      </c>
      <c r="U1623">
        <f t="shared" si="179"/>
        <v>1</v>
      </c>
      <c r="V1623">
        <f t="shared" si="180"/>
        <v>0</v>
      </c>
      <c r="W1623">
        <f t="shared" si="181"/>
        <v>0</v>
      </c>
    </row>
    <row r="1624" spans="1:23" ht="114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8">
        <f t="shared" si="175"/>
        <v>41950.29483796296</v>
      </c>
      <c r="R1624" s="18">
        <f t="shared" si="176"/>
        <v>41990.332638888889</v>
      </c>
      <c r="S1624">
        <f t="shared" si="177"/>
        <v>2014</v>
      </c>
      <c r="T1624">
        <f t="shared" si="178"/>
        <v>3</v>
      </c>
      <c r="U1624">
        <f t="shared" si="179"/>
        <v>1</v>
      </c>
      <c r="V1624">
        <f t="shared" si="180"/>
        <v>0</v>
      </c>
      <c r="W1624">
        <f t="shared" si="181"/>
        <v>0</v>
      </c>
    </row>
    <row r="1625" spans="1:23" ht="128.2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8">
        <f t="shared" si="175"/>
        <v>41453.688530092593</v>
      </c>
      <c r="R1625" s="18">
        <f t="shared" si="176"/>
        <v>41513.688530092593</v>
      </c>
      <c r="S1625">
        <f t="shared" si="177"/>
        <v>2013</v>
      </c>
      <c r="T1625">
        <f t="shared" si="178"/>
        <v>1</v>
      </c>
      <c r="U1625">
        <f t="shared" si="179"/>
        <v>1</v>
      </c>
      <c r="V1625">
        <f t="shared" si="180"/>
        <v>0</v>
      </c>
      <c r="W1625">
        <f t="shared" si="181"/>
        <v>0</v>
      </c>
    </row>
    <row r="1626" spans="1:23" ht="85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8">
        <f t="shared" si="175"/>
        <v>41243.367303240739</v>
      </c>
      <c r="R1626" s="18">
        <f t="shared" si="176"/>
        <v>41283.367303240739</v>
      </c>
      <c r="S1626">
        <f t="shared" si="177"/>
        <v>2012</v>
      </c>
      <c r="T1626">
        <f t="shared" si="178"/>
        <v>2</v>
      </c>
      <c r="U1626">
        <f t="shared" si="179"/>
        <v>1</v>
      </c>
      <c r="V1626">
        <f t="shared" si="180"/>
        <v>0</v>
      </c>
      <c r="W1626">
        <f t="shared" si="181"/>
        <v>0</v>
      </c>
    </row>
    <row r="1627" spans="1:23" ht="114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8">
        <f t="shared" si="175"/>
        <v>41135.699687500004</v>
      </c>
      <c r="R1627" s="18">
        <f t="shared" si="176"/>
        <v>41163.699687500004</v>
      </c>
      <c r="S1627">
        <f t="shared" si="177"/>
        <v>2012</v>
      </c>
      <c r="T1627">
        <f t="shared" si="178"/>
        <v>3</v>
      </c>
      <c r="U1627">
        <f t="shared" si="179"/>
        <v>1</v>
      </c>
      <c r="V1627">
        <f t="shared" si="180"/>
        <v>0</v>
      </c>
      <c r="W1627">
        <f t="shared" si="181"/>
        <v>0</v>
      </c>
    </row>
    <row r="1628" spans="1:23" ht="114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8">
        <f t="shared" si="175"/>
        <v>41579.847997685189</v>
      </c>
      <c r="R1628" s="18">
        <f t="shared" si="176"/>
        <v>41609.889664351853</v>
      </c>
      <c r="S1628">
        <f t="shared" si="177"/>
        <v>2013</v>
      </c>
      <c r="T1628">
        <f t="shared" si="178"/>
        <v>3</v>
      </c>
      <c r="U1628">
        <f t="shared" si="179"/>
        <v>1</v>
      </c>
      <c r="V1628">
        <f t="shared" si="180"/>
        <v>0</v>
      </c>
      <c r="W1628">
        <f t="shared" si="181"/>
        <v>0</v>
      </c>
    </row>
    <row r="1629" spans="1:23" ht="114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8">
        <f t="shared" si="175"/>
        <v>41205.707048611112</v>
      </c>
      <c r="R1629" s="18">
        <f t="shared" si="176"/>
        <v>41239.207638888889</v>
      </c>
      <c r="S1629">
        <f t="shared" si="177"/>
        <v>2012</v>
      </c>
      <c r="T1629">
        <f t="shared" si="178"/>
        <v>2</v>
      </c>
      <c r="U1629">
        <f t="shared" si="179"/>
        <v>1</v>
      </c>
      <c r="V1629">
        <f t="shared" si="180"/>
        <v>0</v>
      </c>
      <c r="W1629">
        <f t="shared" si="181"/>
        <v>0</v>
      </c>
    </row>
    <row r="1630" spans="1:23" ht="71.2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8">
        <f t="shared" si="175"/>
        <v>41774.737060185187</v>
      </c>
      <c r="R1630" s="18">
        <f t="shared" si="176"/>
        <v>41807.737060185187</v>
      </c>
      <c r="S1630">
        <f t="shared" si="177"/>
        <v>2014</v>
      </c>
      <c r="T1630">
        <f t="shared" si="178"/>
        <v>2</v>
      </c>
      <c r="U1630">
        <f t="shared" si="179"/>
        <v>1</v>
      </c>
      <c r="V1630">
        <f t="shared" si="180"/>
        <v>0</v>
      </c>
      <c r="W1630">
        <f t="shared" si="181"/>
        <v>0</v>
      </c>
    </row>
    <row r="1631" spans="1:23" ht="71.2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8">
        <f t="shared" si="175"/>
        <v>41645.867280092592</v>
      </c>
      <c r="R1631" s="18">
        <f t="shared" si="176"/>
        <v>41690.867280092592</v>
      </c>
      <c r="S1631">
        <f t="shared" si="177"/>
        <v>2014</v>
      </c>
      <c r="T1631">
        <f t="shared" si="178"/>
        <v>3</v>
      </c>
      <c r="U1631">
        <f t="shared" si="179"/>
        <v>1</v>
      </c>
      <c r="V1631">
        <f t="shared" si="180"/>
        <v>0</v>
      </c>
      <c r="W1631">
        <f t="shared" si="181"/>
        <v>0</v>
      </c>
    </row>
    <row r="1632" spans="1:23" ht="114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8">
        <f t="shared" si="175"/>
        <v>40939.837673611109</v>
      </c>
      <c r="R1632" s="18">
        <f t="shared" si="176"/>
        <v>40970.290972222225</v>
      </c>
      <c r="S1632">
        <f t="shared" si="177"/>
        <v>2012</v>
      </c>
      <c r="T1632">
        <f t="shared" si="178"/>
        <v>2</v>
      </c>
      <c r="U1632">
        <f t="shared" si="179"/>
        <v>1</v>
      </c>
      <c r="V1632">
        <f t="shared" si="180"/>
        <v>0</v>
      </c>
      <c r="W1632">
        <f t="shared" si="181"/>
        <v>0</v>
      </c>
    </row>
    <row r="1633" spans="1:23" ht="114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8">
        <f t="shared" si="175"/>
        <v>41164.859502314815</v>
      </c>
      <c r="R1633" s="18">
        <f t="shared" si="176"/>
        <v>41194.859502314815</v>
      </c>
      <c r="S1633">
        <f t="shared" si="177"/>
        <v>2012</v>
      </c>
      <c r="T1633">
        <f t="shared" si="178"/>
        <v>4</v>
      </c>
      <c r="U1633">
        <f t="shared" si="179"/>
        <v>1</v>
      </c>
      <c r="V1633">
        <f t="shared" si="180"/>
        <v>0</v>
      </c>
      <c r="W1633">
        <f t="shared" si="181"/>
        <v>0</v>
      </c>
    </row>
    <row r="1634" spans="1:23" ht="114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8">
        <f t="shared" si="175"/>
        <v>40750.340902777774</v>
      </c>
      <c r="R1634" s="18">
        <f t="shared" si="176"/>
        <v>40810.340902777782</v>
      </c>
      <c r="S1634">
        <f t="shared" si="177"/>
        <v>2011</v>
      </c>
      <c r="T1634">
        <f t="shared" si="178"/>
        <v>2</v>
      </c>
      <c r="U1634">
        <f t="shared" si="179"/>
        <v>1</v>
      </c>
      <c r="V1634">
        <f t="shared" si="180"/>
        <v>0</v>
      </c>
      <c r="W1634">
        <f t="shared" si="181"/>
        <v>0</v>
      </c>
    </row>
    <row r="1635" spans="1:23" ht="128.2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8">
        <f t="shared" si="175"/>
        <v>40896.883750000001</v>
      </c>
      <c r="R1635" s="18">
        <f t="shared" si="176"/>
        <v>40924.208333333336</v>
      </c>
      <c r="S1635">
        <f t="shared" si="177"/>
        <v>2011</v>
      </c>
      <c r="T1635">
        <f t="shared" si="178"/>
        <v>4</v>
      </c>
      <c r="U1635">
        <f t="shared" si="179"/>
        <v>1</v>
      </c>
      <c r="V1635">
        <f t="shared" si="180"/>
        <v>0</v>
      </c>
      <c r="W1635">
        <f t="shared" si="181"/>
        <v>0</v>
      </c>
    </row>
    <row r="1636" spans="1:23" ht="85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8">
        <f t="shared" si="175"/>
        <v>40658.189826388887</v>
      </c>
      <c r="R1636" s="18">
        <f t="shared" si="176"/>
        <v>40696.249305555553</v>
      </c>
      <c r="S1636">
        <f t="shared" si="177"/>
        <v>2011</v>
      </c>
      <c r="T1636">
        <f t="shared" si="178"/>
        <v>2</v>
      </c>
      <c r="U1636">
        <f t="shared" si="179"/>
        <v>1</v>
      </c>
      <c r="V1636">
        <f t="shared" si="180"/>
        <v>0</v>
      </c>
      <c r="W1636">
        <f t="shared" si="181"/>
        <v>0</v>
      </c>
    </row>
    <row r="1637" spans="1:23" ht="128.2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8">
        <f t="shared" si="175"/>
        <v>42502.868761574078</v>
      </c>
      <c r="R1637" s="18">
        <f t="shared" si="176"/>
        <v>42562.868761574078</v>
      </c>
      <c r="S1637">
        <f t="shared" si="177"/>
        <v>2016</v>
      </c>
      <c r="T1637">
        <f t="shared" si="178"/>
        <v>2</v>
      </c>
      <c r="U1637">
        <f t="shared" si="179"/>
        <v>1</v>
      </c>
      <c r="V1637">
        <f t="shared" si="180"/>
        <v>0</v>
      </c>
      <c r="W1637">
        <f t="shared" si="181"/>
        <v>0</v>
      </c>
    </row>
    <row r="1638" spans="1:23" ht="114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8">
        <f t="shared" si="175"/>
        <v>40663.08666666667</v>
      </c>
      <c r="R1638" s="18">
        <f t="shared" si="176"/>
        <v>40706.166666666664</v>
      </c>
      <c r="S1638">
        <f t="shared" si="177"/>
        <v>2011</v>
      </c>
      <c r="T1638">
        <f t="shared" si="178"/>
        <v>2</v>
      </c>
      <c r="U1638">
        <f t="shared" si="179"/>
        <v>1</v>
      </c>
      <c r="V1638">
        <f t="shared" si="180"/>
        <v>0</v>
      </c>
      <c r="W1638">
        <f t="shared" si="181"/>
        <v>0</v>
      </c>
    </row>
    <row r="1639" spans="1:23" ht="114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8">
        <f t="shared" si="175"/>
        <v>40122.751620370371</v>
      </c>
      <c r="R1639" s="18">
        <f t="shared" si="176"/>
        <v>40178.985416666663</v>
      </c>
      <c r="S1639">
        <f t="shared" si="177"/>
        <v>2009</v>
      </c>
      <c r="T1639">
        <f t="shared" si="178"/>
        <v>1</v>
      </c>
      <c r="U1639">
        <f t="shared" si="179"/>
        <v>1</v>
      </c>
      <c r="V1639">
        <f t="shared" si="180"/>
        <v>0</v>
      </c>
      <c r="W1639">
        <f t="shared" si="181"/>
        <v>0</v>
      </c>
    </row>
    <row r="1640" spans="1:23" ht="71.2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8">
        <f t="shared" si="175"/>
        <v>41288.68712962963</v>
      </c>
      <c r="R1640" s="18">
        <f t="shared" si="176"/>
        <v>41333.892361111109</v>
      </c>
      <c r="S1640">
        <f t="shared" si="177"/>
        <v>2013</v>
      </c>
      <c r="T1640">
        <f t="shared" si="178"/>
        <v>2</v>
      </c>
      <c r="U1640">
        <f t="shared" si="179"/>
        <v>1</v>
      </c>
      <c r="V1640">
        <f t="shared" si="180"/>
        <v>0</v>
      </c>
      <c r="W1640">
        <f t="shared" si="181"/>
        <v>0</v>
      </c>
    </row>
    <row r="1641" spans="1:23" ht="114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8">
        <f t="shared" si="175"/>
        <v>40941.652372685188</v>
      </c>
      <c r="R1641" s="18">
        <f t="shared" si="176"/>
        <v>40971.652372685188</v>
      </c>
      <c r="S1641">
        <f t="shared" si="177"/>
        <v>2012</v>
      </c>
      <c r="T1641">
        <f t="shared" si="178"/>
        <v>2</v>
      </c>
      <c r="U1641">
        <f t="shared" si="179"/>
        <v>1</v>
      </c>
      <c r="V1641">
        <f t="shared" si="180"/>
        <v>0</v>
      </c>
      <c r="W1641">
        <f t="shared" si="181"/>
        <v>0</v>
      </c>
    </row>
    <row r="1642" spans="1:23" ht="114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8">
        <f t="shared" si="175"/>
        <v>40379.23096064815</v>
      </c>
      <c r="R1642" s="18">
        <f t="shared" si="176"/>
        <v>40393.082638888889</v>
      </c>
      <c r="S1642">
        <f t="shared" si="177"/>
        <v>2010</v>
      </c>
      <c r="T1642">
        <f t="shared" si="178"/>
        <v>1</v>
      </c>
      <c r="U1642">
        <f t="shared" si="179"/>
        <v>1</v>
      </c>
      <c r="V1642">
        <f t="shared" si="180"/>
        <v>0</v>
      </c>
      <c r="W1642">
        <f t="shared" si="181"/>
        <v>0</v>
      </c>
    </row>
    <row r="1643" spans="1:23" ht="57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8">
        <f t="shared" si="175"/>
        <v>41962.596574074079</v>
      </c>
      <c r="R1643" s="18">
        <f t="shared" si="176"/>
        <v>41992.596574074079</v>
      </c>
      <c r="S1643">
        <f t="shared" si="177"/>
        <v>2014</v>
      </c>
      <c r="T1643">
        <f t="shared" si="178"/>
        <v>2</v>
      </c>
      <c r="U1643">
        <f t="shared" si="179"/>
        <v>1</v>
      </c>
      <c r="V1643">
        <f t="shared" si="180"/>
        <v>0</v>
      </c>
      <c r="W1643">
        <f t="shared" si="181"/>
        <v>0</v>
      </c>
    </row>
    <row r="1644" spans="1:23" ht="99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8">
        <f t="shared" si="175"/>
        <v>40688.024618055555</v>
      </c>
      <c r="R1644" s="18">
        <f t="shared" si="176"/>
        <v>40708.024618055555</v>
      </c>
      <c r="S1644">
        <f t="shared" si="177"/>
        <v>2011</v>
      </c>
      <c r="T1644">
        <f t="shared" si="178"/>
        <v>2</v>
      </c>
      <c r="U1644">
        <f t="shared" si="179"/>
        <v>1</v>
      </c>
      <c r="V1644">
        <f t="shared" si="180"/>
        <v>0</v>
      </c>
      <c r="W1644">
        <f t="shared" si="181"/>
        <v>0</v>
      </c>
    </row>
    <row r="1645" spans="1:23" ht="85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8">
        <f t="shared" si="175"/>
        <v>41146.824212962965</v>
      </c>
      <c r="R1645" s="18">
        <f t="shared" si="176"/>
        <v>41176.824212962965</v>
      </c>
      <c r="S1645">
        <f t="shared" si="177"/>
        <v>2012</v>
      </c>
      <c r="T1645">
        <f t="shared" si="178"/>
        <v>3</v>
      </c>
      <c r="U1645">
        <f t="shared" si="179"/>
        <v>1</v>
      </c>
      <c r="V1645">
        <f t="shared" si="180"/>
        <v>0</v>
      </c>
      <c r="W1645">
        <f t="shared" si="181"/>
        <v>0</v>
      </c>
    </row>
    <row r="1646" spans="1:23" ht="114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8">
        <f t="shared" si="175"/>
        <v>41175.05972222222</v>
      </c>
      <c r="R1646" s="18">
        <f t="shared" si="176"/>
        <v>41235.101388888885</v>
      </c>
      <c r="S1646">
        <f t="shared" si="177"/>
        <v>2012</v>
      </c>
      <c r="T1646">
        <f t="shared" si="178"/>
        <v>4</v>
      </c>
      <c r="U1646">
        <f t="shared" si="179"/>
        <v>1</v>
      </c>
      <c r="V1646">
        <f t="shared" si="180"/>
        <v>0</v>
      </c>
      <c r="W1646">
        <f t="shared" si="181"/>
        <v>0</v>
      </c>
    </row>
    <row r="1647" spans="1:23" ht="114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8">
        <f t="shared" si="175"/>
        <v>41521.617361111108</v>
      </c>
      <c r="R1647" s="18">
        <f t="shared" si="176"/>
        <v>41535.617361111115</v>
      </c>
      <c r="S1647">
        <f t="shared" si="177"/>
        <v>2013</v>
      </c>
      <c r="T1647">
        <f t="shared" si="178"/>
        <v>3</v>
      </c>
      <c r="U1647">
        <f t="shared" si="179"/>
        <v>1</v>
      </c>
      <c r="V1647">
        <f t="shared" si="180"/>
        <v>0</v>
      </c>
      <c r="W1647">
        <f t="shared" si="181"/>
        <v>0</v>
      </c>
    </row>
    <row r="1648" spans="1:23" ht="128.2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8">
        <f t="shared" si="175"/>
        <v>41833.450266203705</v>
      </c>
      <c r="R1648" s="18">
        <f t="shared" si="176"/>
        <v>41865.757638888885</v>
      </c>
      <c r="S1648">
        <f t="shared" si="177"/>
        <v>2014</v>
      </c>
      <c r="T1648">
        <f t="shared" si="178"/>
        <v>2</v>
      </c>
      <c r="U1648">
        <f t="shared" si="179"/>
        <v>1</v>
      </c>
      <c r="V1648">
        <f t="shared" si="180"/>
        <v>0</v>
      </c>
      <c r="W1648">
        <f t="shared" si="181"/>
        <v>0</v>
      </c>
    </row>
    <row r="1649" spans="1:23" ht="99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8">
        <f t="shared" si="175"/>
        <v>41039.409456018519</v>
      </c>
      <c r="R1649" s="18">
        <f t="shared" si="176"/>
        <v>41069.409456018519</v>
      </c>
      <c r="S1649">
        <f t="shared" si="177"/>
        <v>2012</v>
      </c>
      <c r="T1649">
        <f t="shared" si="178"/>
        <v>3</v>
      </c>
      <c r="U1649">
        <f t="shared" si="179"/>
        <v>1</v>
      </c>
      <c r="V1649">
        <f t="shared" si="180"/>
        <v>0</v>
      </c>
      <c r="W1649">
        <f t="shared" si="181"/>
        <v>0</v>
      </c>
    </row>
    <row r="1650" spans="1:23" ht="114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8">
        <f t="shared" si="175"/>
        <v>40592.704652777778</v>
      </c>
      <c r="R1650" s="18">
        <f t="shared" si="176"/>
        <v>40622.662986111114</v>
      </c>
      <c r="S1650">
        <f t="shared" si="177"/>
        <v>2011</v>
      </c>
      <c r="T1650">
        <f t="shared" si="178"/>
        <v>2</v>
      </c>
      <c r="U1650">
        <f t="shared" si="179"/>
        <v>1</v>
      </c>
      <c r="V1650">
        <f t="shared" si="180"/>
        <v>0</v>
      </c>
      <c r="W1650">
        <f t="shared" si="181"/>
        <v>0</v>
      </c>
    </row>
    <row r="1651" spans="1:23" ht="114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8">
        <f t="shared" si="175"/>
        <v>41737.684664351851</v>
      </c>
      <c r="R1651" s="18">
        <f t="shared" si="176"/>
        <v>41782.684664351851</v>
      </c>
      <c r="S1651">
        <f t="shared" si="177"/>
        <v>2014</v>
      </c>
      <c r="T1651">
        <f t="shared" si="178"/>
        <v>2</v>
      </c>
      <c r="U1651">
        <f t="shared" si="179"/>
        <v>1</v>
      </c>
      <c r="V1651">
        <f t="shared" si="180"/>
        <v>0</v>
      </c>
      <c r="W1651">
        <f t="shared" si="181"/>
        <v>0</v>
      </c>
    </row>
    <row r="1652" spans="1:23" ht="85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8">
        <f t="shared" si="175"/>
        <v>41526.435613425929</v>
      </c>
      <c r="R1652" s="18">
        <f t="shared" si="176"/>
        <v>41556.435613425929</v>
      </c>
      <c r="S1652">
        <f t="shared" si="177"/>
        <v>2013</v>
      </c>
      <c r="T1652">
        <f t="shared" si="178"/>
        <v>2</v>
      </c>
      <c r="U1652">
        <f t="shared" si="179"/>
        <v>1</v>
      </c>
      <c r="V1652">
        <f t="shared" si="180"/>
        <v>0</v>
      </c>
      <c r="W1652">
        <f t="shared" si="181"/>
        <v>0</v>
      </c>
    </row>
    <row r="1653" spans="1:23" ht="114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8">
        <f t="shared" si="175"/>
        <v>40625.900694444441</v>
      </c>
      <c r="R1653" s="18">
        <f t="shared" si="176"/>
        <v>40659.290972222225</v>
      </c>
      <c r="S1653">
        <f t="shared" si="177"/>
        <v>2011</v>
      </c>
      <c r="T1653">
        <f t="shared" si="178"/>
        <v>2</v>
      </c>
      <c r="U1653">
        <f t="shared" si="179"/>
        <v>1</v>
      </c>
      <c r="V1653">
        <f t="shared" si="180"/>
        <v>0</v>
      </c>
      <c r="W1653">
        <f t="shared" si="181"/>
        <v>0</v>
      </c>
    </row>
    <row r="1654" spans="1:23" ht="128.2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8">
        <f t="shared" si="175"/>
        <v>41572.492974537039</v>
      </c>
      <c r="R1654" s="18">
        <f t="shared" si="176"/>
        <v>41602.534641203703</v>
      </c>
      <c r="S1654">
        <f t="shared" si="177"/>
        <v>2013</v>
      </c>
      <c r="T1654">
        <f t="shared" si="178"/>
        <v>2</v>
      </c>
      <c r="U1654">
        <f t="shared" si="179"/>
        <v>1</v>
      </c>
      <c r="V1654">
        <f t="shared" si="180"/>
        <v>0</v>
      </c>
      <c r="W1654">
        <f t="shared" si="181"/>
        <v>0</v>
      </c>
    </row>
    <row r="1655" spans="1:23" ht="114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8">
        <f t="shared" si="175"/>
        <v>40626.834444444445</v>
      </c>
      <c r="R1655" s="18">
        <f t="shared" si="176"/>
        <v>40657.834444444445</v>
      </c>
      <c r="S1655">
        <f t="shared" si="177"/>
        <v>2011</v>
      </c>
      <c r="T1655">
        <f t="shared" si="178"/>
        <v>3</v>
      </c>
      <c r="U1655">
        <f t="shared" si="179"/>
        <v>1</v>
      </c>
      <c r="V1655">
        <f t="shared" si="180"/>
        <v>0</v>
      </c>
      <c r="W1655">
        <f t="shared" si="181"/>
        <v>0</v>
      </c>
    </row>
    <row r="1656" spans="1:23" ht="114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8">
        <f t="shared" si="175"/>
        <v>40987.890740740739</v>
      </c>
      <c r="R1656" s="18">
        <f t="shared" si="176"/>
        <v>41017.890740740739</v>
      </c>
      <c r="S1656">
        <f t="shared" si="177"/>
        <v>2012</v>
      </c>
      <c r="T1656">
        <f t="shared" si="178"/>
        <v>2</v>
      </c>
      <c r="U1656">
        <f t="shared" si="179"/>
        <v>1</v>
      </c>
      <c r="V1656">
        <f t="shared" si="180"/>
        <v>0</v>
      </c>
      <c r="W1656">
        <f t="shared" si="181"/>
        <v>0</v>
      </c>
    </row>
    <row r="1657" spans="1:23" ht="71.2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8">
        <f t="shared" si="175"/>
        <v>40974.791898148149</v>
      </c>
      <c r="R1657" s="18">
        <f t="shared" si="176"/>
        <v>41004.750231481477</v>
      </c>
      <c r="S1657">
        <f t="shared" si="177"/>
        <v>2012</v>
      </c>
      <c r="T1657">
        <f t="shared" si="178"/>
        <v>2</v>
      </c>
      <c r="U1657">
        <f t="shared" si="179"/>
        <v>1</v>
      </c>
      <c r="V1657">
        <f t="shared" si="180"/>
        <v>0</v>
      </c>
      <c r="W1657">
        <f t="shared" si="181"/>
        <v>0</v>
      </c>
    </row>
    <row r="1658" spans="1:23" ht="114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8">
        <f t="shared" si="175"/>
        <v>41226.928842592592</v>
      </c>
      <c r="R1658" s="18">
        <f t="shared" si="176"/>
        <v>41256.928842592592</v>
      </c>
      <c r="S1658">
        <f t="shared" si="177"/>
        <v>2012</v>
      </c>
      <c r="T1658">
        <f t="shared" si="178"/>
        <v>3</v>
      </c>
      <c r="U1658">
        <f t="shared" si="179"/>
        <v>1</v>
      </c>
      <c r="V1658">
        <f t="shared" si="180"/>
        <v>0</v>
      </c>
      <c r="W1658">
        <f t="shared" si="181"/>
        <v>0</v>
      </c>
    </row>
    <row r="1659" spans="1:23" ht="128.2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8">
        <f t="shared" si="175"/>
        <v>41023.782037037039</v>
      </c>
      <c r="R1659" s="18">
        <f t="shared" si="176"/>
        <v>41053.782037037039</v>
      </c>
      <c r="S1659">
        <f t="shared" si="177"/>
        <v>2012</v>
      </c>
      <c r="T1659">
        <f t="shared" si="178"/>
        <v>7</v>
      </c>
      <c r="U1659">
        <f t="shared" si="179"/>
        <v>1</v>
      </c>
      <c r="V1659">
        <f t="shared" si="180"/>
        <v>0</v>
      </c>
      <c r="W1659">
        <f t="shared" si="181"/>
        <v>0</v>
      </c>
    </row>
    <row r="1660" spans="1:23" ht="114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8">
        <f t="shared" si="175"/>
        <v>41223.22184027778</v>
      </c>
      <c r="R1660" s="18">
        <f t="shared" si="176"/>
        <v>41261.597222222219</v>
      </c>
      <c r="S1660">
        <f t="shared" si="177"/>
        <v>2012</v>
      </c>
      <c r="T1660">
        <f t="shared" si="178"/>
        <v>3</v>
      </c>
      <c r="U1660">
        <f t="shared" si="179"/>
        <v>1</v>
      </c>
      <c r="V1660">
        <f t="shared" si="180"/>
        <v>0</v>
      </c>
      <c r="W1660">
        <f t="shared" si="181"/>
        <v>0</v>
      </c>
    </row>
    <row r="1661" spans="1:23" ht="114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8">
        <f t="shared" si="175"/>
        <v>41596.913437499999</v>
      </c>
      <c r="R1661" s="18">
        <f t="shared" si="176"/>
        <v>41625.5</v>
      </c>
      <c r="S1661">
        <f t="shared" si="177"/>
        <v>2013</v>
      </c>
      <c r="T1661">
        <f t="shared" si="178"/>
        <v>1</v>
      </c>
      <c r="U1661">
        <f t="shared" si="179"/>
        <v>1</v>
      </c>
      <c r="V1661">
        <f t="shared" si="180"/>
        <v>0</v>
      </c>
      <c r="W1661">
        <f t="shared" si="181"/>
        <v>0</v>
      </c>
    </row>
    <row r="1662" spans="1:23" ht="128.2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8">
        <f t="shared" si="175"/>
        <v>42459.693865740745</v>
      </c>
      <c r="R1662" s="18">
        <f t="shared" si="176"/>
        <v>42490.915972222225</v>
      </c>
      <c r="S1662">
        <f t="shared" si="177"/>
        <v>2016</v>
      </c>
      <c r="T1662">
        <f t="shared" si="178"/>
        <v>1</v>
      </c>
      <c r="U1662">
        <f t="shared" si="179"/>
        <v>1</v>
      </c>
      <c r="V1662">
        <f t="shared" si="180"/>
        <v>0</v>
      </c>
      <c r="W1662">
        <f t="shared" si="181"/>
        <v>0</v>
      </c>
    </row>
    <row r="1663" spans="1:23" ht="128.25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8">
        <f t="shared" si="175"/>
        <v>42343.998043981483</v>
      </c>
      <c r="R1663" s="18">
        <f t="shared" si="176"/>
        <v>42386.875</v>
      </c>
      <c r="S1663">
        <f t="shared" si="177"/>
        <v>2015</v>
      </c>
      <c r="T1663">
        <f t="shared" si="178"/>
        <v>3</v>
      </c>
      <c r="U1663">
        <f t="shared" si="179"/>
        <v>1</v>
      </c>
      <c r="V1663">
        <f t="shared" si="180"/>
        <v>0</v>
      </c>
      <c r="W1663">
        <f t="shared" si="181"/>
        <v>0</v>
      </c>
    </row>
    <row r="1664" spans="1:23" ht="142.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8">
        <f t="shared" si="175"/>
        <v>40848.198333333334</v>
      </c>
      <c r="R1664" s="18">
        <f t="shared" si="176"/>
        <v>40908.239999999998</v>
      </c>
      <c r="S1664">
        <f t="shared" si="177"/>
        <v>2011</v>
      </c>
      <c r="T1664">
        <f t="shared" si="178"/>
        <v>3</v>
      </c>
      <c r="U1664">
        <f t="shared" si="179"/>
        <v>1</v>
      </c>
      <c r="V1664">
        <f t="shared" si="180"/>
        <v>0</v>
      </c>
      <c r="W1664">
        <f t="shared" si="181"/>
        <v>0</v>
      </c>
    </row>
    <row r="1665" spans="1:23" ht="85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8">
        <f t="shared" si="175"/>
        <v>42006.02207175926</v>
      </c>
      <c r="R1665" s="18">
        <f t="shared" si="176"/>
        <v>42036.02207175926</v>
      </c>
      <c r="S1665">
        <f t="shared" si="177"/>
        <v>2015</v>
      </c>
      <c r="T1665">
        <f t="shared" si="178"/>
        <v>2</v>
      </c>
      <c r="U1665">
        <f t="shared" si="179"/>
        <v>1</v>
      </c>
      <c r="V1665">
        <f t="shared" si="180"/>
        <v>0</v>
      </c>
      <c r="W1665">
        <f t="shared" si="181"/>
        <v>0</v>
      </c>
    </row>
    <row r="1666" spans="1:23" ht="99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8">
        <f t="shared" si="175"/>
        <v>40939.761782407404</v>
      </c>
      <c r="R1666" s="18">
        <f t="shared" si="176"/>
        <v>40984.165972222225</v>
      </c>
      <c r="S1666">
        <f t="shared" si="177"/>
        <v>2012</v>
      </c>
      <c r="T1666">
        <f t="shared" si="178"/>
        <v>2</v>
      </c>
      <c r="U1666">
        <f t="shared" si="179"/>
        <v>1</v>
      </c>
      <c r="V1666">
        <f t="shared" si="180"/>
        <v>0</v>
      </c>
      <c r="W1666">
        <f t="shared" si="181"/>
        <v>0</v>
      </c>
    </row>
    <row r="1667" spans="1:23" ht="114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8">
        <f t="shared" ref="Q1667:Q1730" si="182">(((J1667/60)/60)/24)+DATE(1970,1,1)</f>
        <v>40564.649456018517</v>
      </c>
      <c r="R1667" s="18">
        <f t="shared" ref="R1667:R1730" si="183">(I1667/86400)+DATE(1970,1,1)</f>
        <v>40596.125</v>
      </c>
      <c r="S1667">
        <f t="shared" ref="S1667:S1730" si="184">YEAR(Q1667)</f>
        <v>2011</v>
      </c>
      <c r="T1667">
        <f t="shared" ref="T1667:T1730" si="185">IF(AND(D1667&gt;0,D1667&lt;1000),1,IF(AND(D1667&gt;=1000,D1667&lt;5000),2,IF(AND(D1667&gt;=5000,D1667&lt;10000),3,IF(AND(D1667&gt;=10000,D1667&lt;15000),4,IF(AND(D1667&gt;=15000,D1667&lt;20000),5,IF(AND(D1667&gt;=20000,D1667&lt;25000),6,IF(AND(D1667&gt;=25000,D1667&lt;30000),7,IF(AND(D1667&gt;=30000,D1667&lt;35000),8,IF(AND(D1667&gt;=35000,D1667&lt;40000),9,IF(AND(D1667&gt;=40000,D1667&lt;45000),10,IF(AND(D1667&gt;=45000,D1667&lt;50000),11,IF(AND(D1667&gt;=50000),12,0))))))))))))</f>
        <v>2</v>
      </c>
      <c r="U1667">
        <f t="shared" ref="U1667:U1730" si="186">COUNTIF(F1667, "SUCCESSFUL")</f>
        <v>1</v>
      </c>
      <c r="V1667">
        <f t="shared" ref="V1667:V1730" si="187">COUNTIF(F1667, "FAILED")</f>
        <v>0</v>
      </c>
      <c r="W1667">
        <f t="shared" ref="W1667:W1730" si="188">COUNTIF(F1667, "CANCELLED")</f>
        <v>0</v>
      </c>
    </row>
    <row r="1668" spans="1:23" ht="85.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8">
        <f t="shared" si="182"/>
        <v>41331.253159722226</v>
      </c>
      <c r="R1668" s="18">
        <f t="shared" si="183"/>
        <v>41361.211493055554</v>
      </c>
      <c r="S1668">
        <f t="shared" si="184"/>
        <v>2013</v>
      </c>
      <c r="T1668">
        <f t="shared" si="185"/>
        <v>2</v>
      </c>
      <c r="U1668">
        <f t="shared" si="186"/>
        <v>1</v>
      </c>
      <c r="V1668">
        <f t="shared" si="187"/>
        <v>0</v>
      </c>
      <c r="W1668">
        <f t="shared" si="188"/>
        <v>0</v>
      </c>
    </row>
    <row r="1669" spans="1:23" ht="99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8">
        <f t="shared" si="182"/>
        <v>41682.0705787037</v>
      </c>
      <c r="R1669" s="18">
        <f t="shared" si="183"/>
        <v>41709.290972222225</v>
      </c>
      <c r="S1669">
        <f t="shared" si="184"/>
        <v>2014</v>
      </c>
      <c r="T1669">
        <f t="shared" si="185"/>
        <v>2</v>
      </c>
      <c r="U1669">
        <f t="shared" si="186"/>
        <v>1</v>
      </c>
      <c r="V1669">
        <f t="shared" si="187"/>
        <v>0</v>
      </c>
      <c r="W1669">
        <f t="shared" si="188"/>
        <v>0</v>
      </c>
    </row>
    <row r="1670" spans="1:23" ht="114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8">
        <f t="shared" si="182"/>
        <v>40845.14975694444</v>
      </c>
      <c r="R1670" s="18">
        <f t="shared" si="183"/>
        <v>40875.191423611112</v>
      </c>
      <c r="S1670">
        <f t="shared" si="184"/>
        <v>2011</v>
      </c>
      <c r="T1670">
        <f t="shared" si="185"/>
        <v>3</v>
      </c>
      <c r="U1670">
        <f t="shared" si="186"/>
        <v>1</v>
      </c>
      <c r="V1670">
        <f t="shared" si="187"/>
        <v>0</v>
      </c>
      <c r="W1670">
        <f t="shared" si="188"/>
        <v>0</v>
      </c>
    </row>
    <row r="1671" spans="1:23" ht="114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8">
        <f t="shared" si="182"/>
        <v>42461.885138888887</v>
      </c>
      <c r="R1671" s="18">
        <f t="shared" si="183"/>
        <v>42521.885138888887</v>
      </c>
      <c r="S1671">
        <f t="shared" si="184"/>
        <v>2016</v>
      </c>
      <c r="T1671">
        <f t="shared" si="185"/>
        <v>2</v>
      </c>
      <c r="U1671">
        <f t="shared" si="186"/>
        <v>1</v>
      </c>
      <c r="V1671">
        <f t="shared" si="187"/>
        <v>0</v>
      </c>
      <c r="W1671">
        <f t="shared" si="188"/>
        <v>0</v>
      </c>
    </row>
    <row r="1672" spans="1:23" ht="128.25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8">
        <f t="shared" si="182"/>
        <v>40313.930543981485</v>
      </c>
      <c r="R1672" s="18">
        <f t="shared" si="183"/>
        <v>40364.166666666664</v>
      </c>
      <c r="S1672">
        <f t="shared" si="184"/>
        <v>2010</v>
      </c>
      <c r="T1672">
        <f t="shared" si="185"/>
        <v>2</v>
      </c>
      <c r="U1672">
        <f t="shared" si="186"/>
        <v>1</v>
      </c>
      <c r="V1672">
        <f t="shared" si="187"/>
        <v>0</v>
      </c>
      <c r="W1672">
        <f t="shared" si="188"/>
        <v>0</v>
      </c>
    </row>
    <row r="1673" spans="1:23" ht="71.2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8">
        <f t="shared" si="182"/>
        <v>42553.54414351852</v>
      </c>
      <c r="R1673" s="18">
        <f t="shared" si="183"/>
        <v>42583.54414351852</v>
      </c>
      <c r="S1673">
        <f t="shared" si="184"/>
        <v>2016</v>
      </c>
      <c r="T1673">
        <f t="shared" si="185"/>
        <v>2</v>
      </c>
      <c r="U1673">
        <f t="shared" si="186"/>
        <v>1</v>
      </c>
      <c r="V1673">
        <f t="shared" si="187"/>
        <v>0</v>
      </c>
      <c r="W1673">
        <f t="shared" si="188"/>
        <v>0</v>
      </c>
    </row>
    <row r="1674" spans="1:23" ht="85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8">
        <f t="shared" si="182"/>
        <v>41034.656597222223</v>
      </c>
      <c r="R1674" s="18">
        <f t="shared" si="183"/>
        <v>41064.656597222223</v>
      </c>
      <c r="S1674">
        <f t="shared" si="184"/>
        <v>2012</v>
      </c>
      <c r="T1674">
        <f t="shared" si="185"/>
        <v>2</v>
      </c>
      <c r="U1674">
        <f t="shared" si="186"/>
        <v>1</v>
      </c>
      <c r="V1674">
        <f t="shared" si="187"/>
        <v>0</v>
      </c>
      <c r="W1674">
        <f t="shared" si="188"/>
        <v>0</v>
      </c>
    </row>
    <row r="1675" spans="1:23" ht="114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8">
        <f t="shared" si="182"/>
        <v>42039.878379629634</v>
      </c>
      <c r="R1675" s="18">
        <f t="shared" si="183"/>
        <v>42069.878379629634</v>
      </c>
      <c r="S1675">
        <f t="shared" si="184"/>
        <v>2015</v>
      </c>
      <c r="T1675">
        <f t="shared" si="185"/>
        <v>2</v>
      </c>
      <c r="U1675">
        <f t="shared" si="186"/>
        <v>1</v>
      </c>
      <c r="V1675">
        <f t="shared" si="187"/>
        <v>0</v>
      </c>
      <c r="W1675">
        <f t="shared" si="188"/>
        <v>0</v>
      </c>
    </row>
    <row r="1676" spans="1:23" ht="128.2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8">
        <f t="shared" si="182"/>
        <v>42569.605393518519</v>
      </c>
      <c r="R1676" s="18">
        <f t="shared" si="183"/>
        <v>42600.290972222225</v>
      </c>
      <c r="S1676">
        <f t="shared" si="184"/>
        <v>2016</v>
      </c>
      <c r="T1676">
        <f t="shared" si="185"/>
        <v>3</v>
      </c>
      <c r="U1676">
        <f t="shared" si="186"/>
        <v>1</v>
      </c>
      <c r="V1676">
        <f t="shared" si="187"/>
        <v>0</v>
      </c>
      <c r="W1676">
        <f t="shared" si="188"/>
        <v>0</v>
      </c>
    </row>
    <row r="1677" spans="1:23" ht="71.2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8">
        <f t="shared" si="182"/>
        <v>40802.733101851853</v>
      </c>
      <c r="R1677" s="18">
        <f t="shared" si="183"/>
        <v>40832.918749999997</v>
      </c>
      <c r="S1677">
        <f t="shared" si="184"/>
        <v>2011</v>
      </c>
      <c r="T1677">
        <f t="shared" si="185"/>
        <v>2</v>
      </c>
      <c r="U1677">
        <f t="shared" si="186"/>
        <v>1</v>
      </c>
      <c r="V1677">
        <f t="shared" si="187"/>
        <v>0</v>
      </c>
      <c r="W1677">
        <f t="shared" si="188"/>
        <v>0</v>
      </c>
    </row>
    <row r="1678" spans="1:23" ht="85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8">
        <f t="shared" si="182"/>
        <v>40973.72623842593</v>
      </c>
      <c r="R1678" s="18">
        <f t="shared" si="183"/>
        <v>41020.165972222225</v>
      </c>
      <c r="S1678">
        <f t="shared" si="184"/>
        <v>2012</v>
      </c>
      <c r="T1678">
        <f t="shared" si="185"/>
        <v>2</v>
      </c>
      <c r="U1678">
        <f t="shared" si="186"/>
        <v>1</v>
      </c>
      <c r="V1678">
        <f t="shared" si="187"/>
        <v>0</v>
      </c>
      <c r="W1678">
        <f t="shared" si="188"/>
        <v>0</v>
      </c>
    </row>
    <row r="1679" spans="1:23" ht="99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8">
        <f t="shared" si="182"/>
        <v>42416.407129629632</v>
      </c>
      <c r="R1679" s="18">
        <f t="shared" si="183"/>
        <v>42476.249305555553</v>
      </c>
      <c r="S1679">
        <f t="shared" si="184"/>
        <v>2016</v>
      </c>
      <c r="T1679">
        <f t="shared" si="185"/>
        <v>3</v>
      </c>
      <c r="U1679">
        <f t="shared" si="186"/>
        <v>1</v>
      </c>
      <c r="V1679">
        <f t="shared" si="187"/>
        <v>0</v>
      </c>
      <c r="W1679">
        <f t="shared" si="188"/>
        <v>0</v>
      </c>
    </row>
    <row r="1680" spans="1:23" ht="85.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8">
        <f t="shared" si="182"/>
        <v>41662.854988425926</v>
      </c>
      <c r="R1680" s="18">
        <f t="shared" si="183"/>
        <v>41676.854988425926</v>
      </c>
      <c r="S1680">
        <f t="shared" si="184"/>
        <v>2014</v>
      </c>
      <c r="T1680">
        <f t="shared" si="185"/>
        <v>2</v>
      </c>
      <c r="U1680">
        <f t="shared" si="186"/>
        <v>1</v>
      </c>
      <c r="V1680">
        <f t="shared" si="187"/>
        <v>0</v>
      </c>
      <c r="W1680">
        <f t="shared" si="188"/>
        <v>0</v>
      </c>
    </row>
    <row r="1681" spans="1:23" ht="128.25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8">
        <f t="shared" si="182"/>
        <v>40723.068807870368</v>
      </c>
      <c r="R1681" s="18">
        <f t="shared" si="183"/>
        <v>40746.068807870368</v>
      </c>
      <c r="S1681">
        <f t="shared" si="184"/>
        <v>2011</v>
      </c>
      <c r="T1681">
        <f t="shared" si="185"/>
        <v>2</v>
      </c>
      <c r="U1681">
        <f t="shared" si="186"/>
        <v>1</v>
      </c>
      <c r="V1681">
        <f t="shared" si="187"/>
        <v>0</v>
      </c>
      <c r="W1681">
        <f t="shared" si="188"/>
        <v>0</v>
      </c>
    </row>
    <row r="1682" spans="1:23" ht="71.2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8">
        <f t="shared" si="182"/>
        <v>41802.757719907408</v>
      </c>
      <c r="R1682" s="18">
        <f t="shared" si="183"/>
        <v>41832.757719907408</v>
      </c>
      <c r="S1682">
        <f t="shared" si="184"/>
        <v>2014</v>
      </c>
      <c r="T1682">
        <f t="shared" si="185"/>
        <v>2</v>
      </c>
      <c r="U1682">
        <f t="shared" si="186"/>
        <v>1</v>
      </c>
      <c r="V1682">
        <f t="shared" si="187"/>
        <v>0</v>
      </c>
      <c r="W1682">
        <f t="shared" si="188"/>
        <v>0</v>
      </c>
    </row>
    <row r="1683" spans="1:23" ht="114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8">
        <f t="shared" si="182"/>
        <v>42774.121342592596</v>
      </c>
      <c r="R1683" s="18">
        <f t="shared" si="183"/>
        <v>42823.083333333328</v>
      </c>
      <c r="S1683">
        <f t="shared" si="184"/>
        <v>2017</v>
      </c>
      <c r="T1683">
        <f t="shared" si="185"/>
        <v>12</v>
      </c>
      <c r="U1683">
        <f t="shared" si="186"/>
        <v>0</v>
      </c>
      <c r="V1683">
        <f t="shared" si="187"/>
        <v>0</v>
      </c>
      <c r="W1683">
        <f t="shared" si="188"/>
        <v>0</v>
      </c>
    </row>
    <row r="1684" spans="1:23" ht="85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8">
        <f t="shared" si="182"/>
        <v>42779.21365740741</v>
      </c>
      <c r="R1684" s="18">
        <f t="shared" si="183"/>
        <v>42839.171990740739</v>
      </c>
      <c r="S1684">
        <f t="shared" si="184"/>
        <v>2017</v>
      </c>
      <c r="T1684">
        <f t="shared" si="185"/>
        <v>3</v>
      </c>
      <c r="U1684">
        <f t="shared" si="186"/>
        <v>0</v>
      </c>
      <c r="V1684">
        <f t="shared" si="187"/>
        <v>0</v>
      </c>
      <c r="W1684">
        <f t="shared" si="188"/>
        <v>0</v>
      </c>
    </row>
    <row r="1685" spans="1:23" ht="99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8">
        <f t="shared" si="182"/>
        <v>42808.781689814816</v>
      </c>
      <c r="R1685" s="18">
        <f t="shared" si="183"/>
        <v>42832.781689814816</v>
      </c>
      <c r="S1685">
        <f t="shared" si="184"/>
        <v>2017</v>
      </c>
      <c r="T1685">
        <f t="shared" si="185"/>
        <v>2</v>
      </c>
      <c r="U1685">
        <f t="shared" si="186"/>
        <v>0</v>
      </c>
      <c r="V1685">
        <f t="shared" si="187"/>
        <v>0</v>
      </c>
      <c r="W1685">
        <f t="shared" si="188"/>
        <v>0</v>
      </c>
    </row>
    <row r="1686" spans="1:23" ht="71.2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8">
        <f t="shared" si="182"/>
        <v>42783.815289351856</v>
      </c>
      <c r="R1686" s="18">
        <f t="shared" si="183"/>
        <v>42811.773622685185</v>
      </c>
      <c r="S1686">
        <f t="shared" si="184"/>
        <v>2017</v>
      </c>
      <c r="T1686">
        <f t="shared" si="185"/>
        <v>3</v>
      </c>
      <c r="U1686">
        <f t="shared" si="186"/>
        <v>0</v>
      </c>
      <c r="V1686">
        <f t="shared" si="187"/>
        <v>0</v>
      </c>
      <c r="W1686">
        <f t="shared" si="188"/>
        <v>0</v>
      </c>
    </row>
    <row r="1687" spans="1:23" ht="114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8">
        <f t="shared" si="182"/>
        <v>42788.2502662037</v>
      </c>
      <c r="R1687" s="18">
        <f t="shared" si="183"/>
        <v>42818.208599537036</v>
      </c>
      <c r="S1687">
        <f t="shared" si="184"/>
        <v>2017</v>
      </c>
      <c r="T1687">
        <f t="shared" si="185"/>
        <v>1</v>
      </c>
      <c r="U1687">
        <f t="shared" si="186"/>
        <v>0</v>
      </c>
      <c r="V1687">
        <f t="shared" si="187"/>
        <v>0</v>
      </c>
      <c r="W1687">
        <f t="shared" si="188"/>
        <v>0</v>
      </c>
    </row>
    <row r="1688" spans="1:23" ht="128.2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8">
        <f t="shared" si="182"/>
        <v>42792.843969907408</v>
      </c>
      <c r="R1688" s="18">
        <f t="shared" si="183"/>
        <v>42852.802303240736</v>
      </c>
      <c r="S1688">
        <f t="shared" si="184"/>
        <v>2017</v>
      </c>
      <c r="T1688">
        <f t="shared" si="185"/>
        <v>3</v>
      </c>
      <c r="U1688">
        <f t="shared" si="186"/>
        <v>0</v>
      </c>
      <c r="V1688">
        <f t="shared" si="187"/>
        <v>0</v>
      </c>
      <c r="W1688">
        <f t="shared" si="188"/>
        <v>0</v>
      </c>
    </row>
    <row r="1689" spans="1:23" ht="128.2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8">
        <f t="shared" si="182"/>
        <v>42802.046817129631</v>
      </c>
      <c r="R1689" s="18">
        <f t="shared" si="183"/>
        <v>42835.84375</v>
      </c>
      <c r="S1689">
        <f t="shared" si="184"/>
        <v>2017</v>
      </c>
      <c r="T1689">
        <f t="shared" si="185"/>
        <v>4</v>
      </c>
      <c r="U1689">
        <f t="shared" si="186"/>
        <v>0</v>
      </c>
      <c r="V1689">
        <f t="shared" si="187"/>
        <v>0</v>
      </c>
      <c r="W1689">
        <f t="shared" si="188"/>
        <v>0</v>
      </c>
    </row>
    <row r="1690" spans="1:23" ht="142.5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8">
        <f t="shared" si="182"/>
        <v>42804.534652777773</v>
      </c>
      <c r="R1690" s="18">
        <f t="shared" si="183"/>
        <v>42834.492986111116</v>
      </c>
      <c r="S1690">
        <f t="shared" si="184"/>
        <v>2017</v>
      </c>
      <c r="T1690">
        <f t="shared" si="185"/>
        <v>2</v>
      </c>
      <c r="U1690">
        <f t="shared" si="186"/>
        <v>0</v>
      </c>
      <c r="V1690">
        <f t="shared" si="187"/>
        <v>0</v>
      </c>
      <c r="W1690">
        <f t="shared" si="188"/>
        <v>0</v>
      </c>
    </row>
    <row r="1691" spans="1:23" ht="42.75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8">
        <f t="shared" si="182"/>
        <v>42780.942476851851</v>
      </c>
      <c r="R1691" s="18">
        <f t="shared" si="183"/>
        <v>42810.900810185187</v>
      </c>
      <c r="S1691">
        <f t="shared" si="184"/>
        <v>2017</v>
      </c>
      <c r="T1691">
        <f t="shared" si="185"/>
        <v>2</v>
      </c>
      <c r="U1691">
        <f t="shared" si="186"/>
        <v>0</v>
      </c>
      <c r="V1691">
        <f t="shared" si="187"/>
        <v>0</v>
      </c>
      <c r="W1691">
        <f t="shared" si="188"/>
        <v>0</v>
      </c>
    </row>
    <row r="1692" spans="1:23" ht="99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8">
        <f t="shared" si="182"/>
        <v>42801.43104166667</v>
      </c>
      <c r="R1692" s="18">
        <f t="shared" si="183"/>
        <v>42831.389374999999</v>
      </c>
      <c r="S1692">
        <f t="shared" si="184"/>
        <v>2017</v>
      </c>
      <c r="T1692">
        <f t="shared" si="185"/>
        <v>2</v>
      </c>
      <c r="U1692">
        <f t="shared" si="186"/>
        <v>0</v>
      </c>
      <c r="V1692">
        <f t="shared" si="187"/>
        <v>0</v>
      </c>
      <c r="W1692">
        <f t="shared" si="188"/>
        <v>0</v>
      </c>
    </row>
    <row r="1693" spans="1:23" ht="128.2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8">
        <f t="shared" si="182"/>
        <v>42795.701481481476</v>
      </c>
      <c r="R1693" s="18">
        <f t="shared" si="183"/>
        <v>42828.041666666672</v>
      </c>
      <c r="S1693">
        <f t="shared" si="184"/>
        <v>2017</v>
      </c>
      <c r="T1693">
        <f t="shared" si="185"/>
        <v>8</v>
      </c>
      <c r="U1693">
        <f t="shared" si="186"/>
        <v>0</v>
      </c>
      <c r="V1693">
        <f t="shared" si="187"/>
        <v>0</v>
      </c>
      <c r="W1693">
        <f t="shared" si="188"/>
        <v>0</v>
      </c>
    </row>
    <row r="1694" spans="1:23" ht="85.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8">
        <f t="shared" si="182"/>
        <v>42788.151238425926</v>
      </c>
      <c r="R1694" s="18">
        <f t="shared" si="183"/>
        <v>42820.999305555553</v>
      </c>
      <c r="S1694">
        <f t="shared" si="184"/>
        <v>2017</v>
      </c>
      <c r="T1694">
        <f t="shared" si="185"/>
        <v>3</v>
      </c>
      <c r="U1694">
        <f t="shared" si="186"/>
        <v>0</v>
      </c>
      <c r="V1694">
        <f t="shared" si="187"/>
        <v>0</v>
      </c>
      <c r="W1694">
        <f t="shared" si="188"/>
        <v>0</v>
      </c>
    </row>
    <row r="1695" spans="1:23" ht="114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8">
        <f t="shared" si="182"/>
        <v>42803.920277777783</v>
      </c>
      <c r="R1695" s="18">
        <f t="shared" si="183"/>
        <v>42834.833333333328</v>
      </c>
      <c r="S1695">
        <f t="shared" si="184"/>
        <v>2017</v>
      </c>
      <c r="T1695">
        <f t="shared" si="185"/>
        <v>2</v>
      </c>
      <c r="U1695">
        <f t="shared" si="186"/>
        <v>0</v>
      </c>
      <c r="V1695">
        <f t="shared" si="187"/>
        <v>0</v>
      </c>
      <c r="W1695">
        <f t="shared" si="188"/>
        <v>0</v>
      </c>
    </row>
    <row r="1696" spans="1:23" ht="114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8">
        <f t="shared" si="182"/>
        <v>42791.669837962967</v>
      </c>
      <c r="R1696" s="18">
        <f t="shared" si="183"/>
        <v>42821.191666666666</v>
      </c>
      <c r="S1696">
        <f t="shared" si="184"/>
        <v>2017</v>
      </c>
      <c r="T1696">
        <f t="shared" si="185"/>
        <v>4</v>
      </c>
      <c r="U1696">
        <f t="shared" si="186"/>
        <v>0</v>
      </c>
      <c r="V1696">
        <f t="shared" si="187"/>
        <v>0</v>
      </c>
      <c r="W1696">
        <f t="shared" si="188"/>
        <v>0</v>
      </c>
    </row>
    <row r="1697" spans="1:23" ht="142.5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8">
        <f t="shared" si="182"/>
        <v>42801.031412037039</v>
      </c>
      <c r="R1697" s="18">
        <f t="shared" si="183"/>
        <v>42835.041666666672</v>
      </c>
      <c r="S1697">
        <f t="shared" si="184"/>
        <v>2017</v>
      </c>
      <c r="T1697">
        <f t="shared" si="185"/>
        <v>4</v>
      </c>
      <c r="U1697">
        <f t="shared" si="186"/>
        <v>0</v>
      </c>
      <c r="V1697">
        <f t="shared" si="187"/>
        <v>0</v>
      </c>
      <c r="W1697">
        <f t="shared" si="188"/>
        <v>0</v>
      </c>
    </row>
    <row r="1698" spans="1:23" ht="114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8">
        <f t="shared" si="182"/>
        <v>42796.069571759261</v>
      </c>
      <c r="R1698" s="18">
        <f t="shared" si="183"/>
        <v>42826.027905092589</v>
      </c>
      <c r="S1698">
        <f t="shared" si="184"/>
        <v>2017</v>
      </c>
      <c r="T1698">
        <f t="shared" si="185"/>
        <v>12</v>
      </c>
      <c r="U1698">
        <f t="shared" si="186"/>
        <v>0</v>
      </c>
      <c r="V1698">
        <f t="shared" si="187"/>
        <v>0</v>
      </c>
      <c r="W1698">
        <f t="shared" si="188"/>
        <v>0</v>
      </c>
    </row>
    <row r="1699" spans="1:23" ht="114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8">
        <f t="shared" si="182"/>
        <v>42805.032962962956</v>
      </c>
      <c r="R1699" s="18">
        <f t="shared" si="183"/>
        <v>42834.991296296299</v>
      </c>
      <c r="S1699">
        <f t="shared" si="184"/>
        <v>2017</v>
      </c>
      <c r="T1699">
        <f t="shared" si="185"/>
        <v>4</v>
      </c>
      <c r="U1699">
        <f t="shared" si="186"/>
        <v>0</v>
      </c>
      <c r="V1699">
        <f t="shared" si="187"/>
        <v>0</v>
      </c>
      <c r="W1699">
        <f t="shared" si="188"/>
        <v>0</v>
      </c>
    </row>
    <row r="1700" spans="1:23" ht="142.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8">
        <f t="shared" si="182"/>
        <v>42796.207870370374</v>
      </c>
      <c r="R1700" s="18">
        <f t="shared" si="183"/>
        <v>42820.147916666669</v>
      </c>
      <c r="S1700">
        <f t="shared" si="184"/>
        <v>2017</v>
      </c>
      <c r="T1700">
        <f t="shared" si="185"/>
        <v>12</v>
      </c>
      <c r="U1700">
        <f t="shared" si="186"/>
        <v>0</v>
      </c>
      <c r="V1700">
        <f t="shared" si="187"/>
        <v>0</v>
      </c>
      <c r="W1700">
        <f t="shared" si="188"/>
        <v>0</v>
      </c>
    </row>
    <row r="1701" spans="1:23" ht="128.2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8">
        <f t="shared" si="182"/>
        <v>42806.863946759258</v>
      </c>
      <c r="R1701" s="18">
        <f t="shared" si="183"/>
        <v>42836.863946759258</v>
      </c>
      <c r="S1701">
        <f t="shared" si="184"/>
        <v>2017</v>
      </c>
      <c r="T1701">
        <f t="shared" si="185"/>
        <v>3</v>
      </c>
      <c r="U1701">
        <f t="shared" si="186"/>
        <v>0</v>
      </c>
      <c r="V1701">
        <f t="shared" si="187"/>
        <v>0</v>
      </c>
      <c r="W1701">
        <f t="shared" si="188"/>
        <v>0</v>
      </c>
    </row>
    <row r="1702" spans="1:23" ht="128.2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8">
        <f t="shared" si="182"/>
        <v>42796.071643518517</v>
      </c>
      <c r="R1702" s="18">
        <f t="shared" si="183"/>
        <v>42826.166666666672</v>
      </c>
      <c r="S1702">
        <f t="shared" si="184"/>
        <v>2017</v>
      </c>
      <c r="T1702">
        <f t="shared" si="185"/>
        <v>6</v>
      </c>
      <c r="U1702">
        <f t="shared" si="186"/>
        <v>0</v>
      </c>
      <c r="V1702">
        <f t="shared" si="187"/>
        <v>0</v>
      </c>
      <c r="W1702">
        <f t="shared" si="188"/>
        <v>0</v>
      </c>
    </row>
    <row r="1703" spans="1:23" ht="142.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8">
        <f t="shared" si="182"/>
        <v>41989.664409722223</v>
      </c>
      <c r="R1703" s="18">
        <f t="shared" si="183"/>
        <v>42019.664409722223</v>
      </c>
      <c r="S1703">
        <f t="shared" si="184"/>
        <v>2014</v>
      </c>
      <c r="T1703">
        <f t="shared" si="185"/>
        <v>3</v>
      </c>
      <c r="U1703">
        <f t="shared" si="186"/>
        <v>0</v>
      </c>
      <c r="V1703">
        <f t="shared" si="187"/>
        <v>1</v>
      </c>
      <c r="W1703">
        <f t="shared" si="188"/>
        <v>0</v>
      </c>
    </row>
    <row r="1704" spans="1:23" ht="42.75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8">
        <f t="shared" si="182"/>
        <v>42063.869791666672</v>
      </c>
      <c r="R1704" s="18">
        <f t="shared" si="183"/>
        <v>42093.828125</v>
      </c>
      <c r="S1704">
        <f t="shared" si="184"/>
        <v>2015</v>
      </c>
      <c r="T1704">
        <f t="shared" si="185"/>
        <v>5</v>
      </c>
      <c r="U1704">
        <f t="shared" si="186"/>
        <v>0</v>
      </c>
      <c r="V1704">
        <f t="shared" si="187"/>
        <v>1</v>
      </c>
      <c r="W1704">
        <f t="shared" si="188"/>
        <v>0</v>
      </c>
    </row>
    <row r="1705" spans="1:23" ht="114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8">
        <f t="shared" si="182"/>
        <v>42187.281678240746</v>
      </c>
      <c r="R1705" s="18">
        <f t="shared" si="183"/>
        <v>42247.281678240739</v>
      </c>
      <c r="S1705">
        <f t="shared" si="184"/>
        <v>2015</v>
      </c>
      <c r="T1705">
        <f t="shared" si="185"/>
        <v>3</v>
      </c>
      <c r="U1705">
        <f t="shared" si="186"/>
        <v>0</v>
      </c>
      <c r="V1705">
        <f t="shared" si="187"/>
        <v>1</v>
      </c>
      <c r="W1705">
        <f t="shared" si="188"/>
        <v>0</v>
      </c>
    </row>
    <row r="1706" spans="1:23" ht="99.7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8">
        <f t="shared" si="182"/>
        <v>42021.139733796299</v>
      </c>
      <c r="R1706" s="18">
        <f t="shared" si="183"/>
        <v>42051.139733796299</v>
      </c>
      <c r="S1706">
        <f t="shared" si="184"/>
        <v>2015</v>
      </c>
      <c r="T1706">
        <f t="shared" si="185"/>
        <v>2</v>
      </c>
      <c r="U1706">
        <f t="shared" si="186"/>
        <v>0</v>
      </c>
      <c r="V1706">
        <f t="shared" si="187"/>
        <v>1</v>
      </c>
      <c r="W1706">
        <f t="shared" si="188"/>
        <v>0</v>
      </c>
    </row>
    <row r="1707" spans="1:23" ht="99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8">
        <f t="shared" si="182"/>
        <v>42245.016736111109</v>
      </c>
      <c r="R1707" s="18">
        <f t="shared" si="183"/>
        <v>42256.666666666672</v>
      </c>
      <c r="S1707">
        <f t="shared" si="184"/>
        <v>2015</v>
      </c>
      <c r="T1707">
        <f t="shared" si="185"/>
        <v>2</v>
      </c>
      <c r="U1707">
        <f t="shared" si="186"/>
        <v>0</v>
      </c>
      <c r="V1707">
        <f t="shared" si="187"/>
        <v>1</v>
      </c>
      <c r="W1707">
        <f t="shared" si="188"/>
        <v>0</v>
      </c>
    </row>
    <row r="1708" spans="1:23" ht="128.2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8">
        <f t="shared" si="182"/>
        <v>42179.306388888886</v>
      </c>
      <c r="R1708" s="18">
        <f t="shared" si="183"/>
        <v>42239.306388888886</v>
      </c>
      <c r="S1708">
        <f t="shared" si="184"/>
        <v>2015</v>
      </c>
      <c r="T1708">
        <f t="shared" si="185"/>
        <v>3</v>
      </c>
      <c r="U1708">
        <f t="shared" si="186"/>
        <v>0</v>
      </c>
      <c r="V1708">
        <f t="shared" si="187"/>
        <v>1</v>
      </c>
      <c r="W1708">
        <f t="shared" si="188"/>
        <v>0</v>
      </c>
    </row>
    <row r="1709" spans="1:23" ht="114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8">
        <f t="shared" si="182"/>
        <v>42427.721006944441</v>
      </c>
      <c r="R1709" s="18">
        <f t="shared" si="183"/>
        <v>42457.679340277777</v>
      </c>
      <c r="S1709">
        <f t="shared" si="184"/>
        <v>2016</v>
      </c>
      <c r="T1709">
        <f t="shared" si="185"/>
        <v>3</v>
      </c>
      <c r="U1709">
        <f t="shared" si="186"/>
        <v>0</v>
      </c>
      <c r="V1709">
        <f t="shared" si="187"/>
        <v>1</v>
      </c>
      <c r="W1709">
        <f t="shared" si="188"/>
        <v>0</v>
      </c>
    </row>
    <row r="1710" spans="1:23" ht="114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8">
        <f t="shared" si="182"/>
        <v>42451.866967592592</v>
      </c>
      <c r="R1710" s="18">
        <f t="shared" si="183"/>
        <v>42491.866967592592</v>
      </c>
      <c r="S1710">
        <f t="shared" si="184"/>
        <v>2016</v>
      </c>
      <c r="T1710">
        <f t="shared" si="185"/>
        <v>3</v>
      </c>
      <c r="U1710">
        <f t="shared" si="186"/>
        <v>0</v>
      </c>
      <c r="V1710">
        <f t="shared" si="187"/>
        <v>1</v>
      </c>
      <c r="W1710">
        <f t="shared" si="188"/>
        <v>0</v>
      </c>
    </row>
    <row r="1711" spans="1:23" ht="99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8">
        <f t="shared" si="182"/>
        <v>41841.56381944444</v>
      </c>
      <c r="R1711" s="18">
        <f t="shared" si="183"/>
        <v>41882.818749999999</v>
      </c>
      <c r="S1711">
        <f t="shared" si="184"/>
        <v>2014</v>
      </c>
      <c r="T1711">
        <f t="shared" si="185"/>
        <v>2</v>
      </c>
      <c r="U1711">
        <f t="shared" si="186"/>
        <v>0</v>
      </c>
      <c r="V1711">
        <f t="shared" si="187"/>
        <v>1</v>
      </c>
      <c r="W1711">
        <f t="shared" si="188"/>
        <v>0</v>
      </c>
    </row>
    <row r="1712" spans="1:23" ht="71.2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8">
        <f t="shared" si="182"/>
        <v>42341.59129629629</v>
      </c>
      <c r="R1712" s="18">
        <f t="shared" si="183"/>
        <v>42387.541666666672</v>
      </c>
      <c r="S1712">
        <f t="shared" si="184"/>
        <v>2015</v>
      </c>
      <c r="T1712">
        <f t="shared" si="185"/>
        <v>3</v>
      </c>
      <c r="U1712">
        <f t="shared" si="186"/>
        <v>0</v>
      </c>
      <c r="V1712">
        <f t="shared" si="187"/>
        <v>1</v>
      </c>
      <c r="W1712">
        <f t="shared" si="188"/>
        <v>0</v>
      </c>
    </row>
    <row r="1713" spans="1:23" ht="128.2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8">
        <f t="shared" si="182"/>
        <v>41852.646226851852</v>
      </c>
      <c r="R1713" s="18">
        <f t="shared" si="183"/>
        <v>41883.646226851852</v>
      </c>
      <c r="S1713">
        <f t="shared" si="184"/>
        <v>2014</v>
      </c>
      <c r="T1713">
        <f t="shared" si="185"/>
        <v>4</v>
      </c>
      <c r="U1713">
        <f t="shared" si="186"/>
        <v>0</v>
      </c>
      <c r="V1713">
        <f t="shared" si="187"/>
        <v>1</v>
      </c>
      <c r="W1713">
        <f t="shared" si="188"/>
        <v>0</v>
      </c>
    </row>
    <row r="1714" spans="1:23" ht="114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8">
        <f t="shared" si="182"/>
        <v>42125.913807870369</v>
      </c>
      <c r="R1714" s="18">
        <f t="shared" si="183"/>
        <v>42185.913807870369</v>
      </c>
      <c r="S1714">
        <f t="shared" si="184"/>
        <v>2015</v>
      </c>
      <c r="T1714">
        <f t="shared" si="185"/>
        <v>3</v>
      </c>
      <c r="U1714">
        <f t="shared" si="186"/>
        <v>0</v>
      </c>
      <c r="V1714">
        <f t="shared" si="187"/>
        <v>1</v>
      </c>
      <c r="W1714">
        <f t="shared" si="188"/>
        <v>0</v>
      </c>
    </row>
    <row r="1715" spans="1:23" ht="128.25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8">
        <f t="shared" si="182"/>
        <v>41887.801064814819</v>
      </c>
      <c r="R1715" s="18">
        <f t="shared" si="183"/>
        <v>41917.801064814819</v>
      </c>
      <c r="S1715">
        <f t="shared" si="184"/>
        <v>2014</v>
      </c>
      <c r="T1715">
        <f t="shared" si="185"/>
        <v>2</v>
      </c>
      <c r="U1715">
        <f t="shared" si="186"/>
        <v>0</v>
      </c>
      <c r="V1715">
        <f t="shared" si="187"/>
        <v>1</v>
      </c>
      <c r="W1715">
        <f t="shared" si="188"/>
        <v>0</v>
      </c>
    </row>
    <row r="1716" spans="1:23" ht="128.2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8">
        <f t="shared" si="182"/>
        <v>42095.918530092589</v>
      </c>
      <c r="R1716" s="18">
        <f t="shared" si="183"/>
        <v>42125.918530092589</v>
      </c>
      <c r="S1716">
        <f t="shared" si="184"/>
        <v>2015</v>
      </c>
      <c r="T1716">
        <f t="shared" si="185"/>
        <v>7</v>
      </c>
      <c r="U1716">
        <f t="shared" si="186"/>
        <v>0</v>
      </c>
      <c r="V1716">
        <f t="shared" si="187"/>
        <v>1</v>
      </c>
      <c r="W1716">
        <f t="shared" si="188"/>
        <v>0</v>
      </c>
    </row>
    <row r="1717" spans="1:23" ht="114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8">
        <f t="shared" si="182"/>
        <v>42064.217418981483</v>
      </c>
      <c r="R1717" s="18">
        <f t="shared" si="183"/>
        <v>42094.140277777777</v>
      </c>
      <c r="S1717">
        <f t="shared" si="184"/>
        <v>2015</v>
      </c>
      <c r="T1717">
        <f t="shared" si="185"/>
        <v>3</v>
      </c>
      <c r="U1717">
        <f t="shared" si="186"/>
        <v>0</v>
      </c>
      <c r="V1717">
        <f t="shared" si="187"/>
        <v>1</v>
      </c>
      <c r="W1717">
        <f t="shared" si="188"/>
        <v>0</v>
      </c>
    </row>
    <row r="1718" spans="1:23" ht="128.2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8">
        <f t="shared" si="182"/>
        <v>42673.577534722222</v>
      </c>
      <c r="R1718" s="18">
        <f t="shared" si="183"/>
        <v>42713.619201388894</v>
      </c>
      <c r="S1718">
        <f t="shared" si="184"/>
        <v>2016</v>
      </c>
      <c r="T1718">
        <f t="shared" si="185"/>
        <v>2</v>
      </c>
      <c r="U1718">
        <f t="shared" si="186"/>
        <v>0</v>
      </c>
      <c r="V1718">
        <f t="shared" si="187"/>
        <v>1</v>
      </c>
      <c r="W1718">
        <f t="shared" si="188"/>
        <v>0</v>
      </c>
    </row>
    <row r="1719" spans="1:23" ht="85.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8">
        <f t="shared" si="182"/>
        <v>42460.98192129629</v>
      </c>
      <c r="R1719" s="18">
        <f t="shared" si="183"/>
        <v>42481.166666666672</v>
      </c>
      <c r="S1719">
        <f t="shared" si="184"/>
        <v>2016</v>
      </c>
      <c r="T1719">
        <f t="shared" si="185"/>
        <v>2</v>
      </c>
      <c r="U1719">
        <f t="shared" si="186"/>
        <v>0</v>
      </c>
      <c r="V1719">
        <f t="shared" si="187"/>
        <v>1</v>
      </c>
      <c r="W1719">
        <f t="shared" si="188"/>
        <v>0</v>
      </c>
    </row>
    <row r="1720" spans="1:23" ht="28.5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8">
        <f t="shared" si="182"/>
        <v>42460.610520833332</v>
      </c>
      <c r="R1720" s="18">
        <f t="shared" si="183"/>
        <v>42504.207638888889</v>
      </c>
      <c r="S1720">
        <f t="shared" si="184"/>
        <v>2016</v>
      </c>
      <c r="T1720">
        <f t="shared" si="185"/>
        <v>9</v>
      </c>
      <c r="U1720">
        <f t="shared" si="186"/>
        <v>0</v>
      </c>
      <c r="V1720">
        <f t="shared" si="187"/>
        <v>1</v>
      </c>
      <c r="W1720">
        <f t="shared" si="188"/>
        <v>0</v>
      </c>
    </row>
    <row r="1721" spans="1:23" ht="128.2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8">
        <f t="shared" si="182"/>
        <v>41869.534618055557</v>
      </c>
      <c r="R1721" s="18">
        <f t="shared" si="183"/>
        <v>41899.534618055557</v>
      </c>
      <c r="S1721">
        <f t="shared" si="184"/>
        <v>2014</v>
      </c>
      <c r="T1721">
        <f t="shared" si="185"/>
        <v>2</v>
      </c>
      <c r="U1721">
        <f t="shared" si="186"/>
        <v>0</v>
      </c>
      <c r="V1721">
        <f t="shared" si="187"/>
        <v>1</v>
      </c>
      <c r="W1721">
        <f t="shared" si="188"/>
        <v>0</v>
      </c>
    </row>
    <row r="1722" spans="1:23" ht="114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8">
        <f t="shared" si="182"/>
        <v>41922.783229166671</v>
      </c>
      <c r="R1722" s="18">
        <f t="shared" si="183"/>
        <v>41952.824895833335</v>
      </c>
      <c r="S1722">
        <f t="shared" si="184"/>
        <v>2014</v>
      </c>
      <c r="T1722">
        <f t="shared" si="185"/>
        <v>2</v>
      </c>
      <c r="U1722">
        <f t="shared" si="186"/>
        <v>0</v>
      </c>
      <c r="V1722">
        <f t="shared" si="187"/>
        <v>1</v>
      </c>
      <c r="W1722">
        <f t="shared" si="188"/>
        <v>0</v>
      </c>
    </row>
    <row r="1723" spans="1:23" ht="114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8">
        <f t="shared" si="182"/>
        <v>42319.461377314816</v>
      </c>
      <c r="R1723" s="18">
        <f t="shared" si="183"/>
        <v>42349.461377314816</v>
      </c>
      <c r="S1723">
        <f t="shared" si="184"/>
        <v>2015</v>
      </c>
      <c r="T1723">
        <f t="shared" si="185"/>
        <v>3</v>
      </c>
      <c r="U1723">
        <f t="shared" si="186"/>
        <v>0</v>
      </c>
      <c r="V1723">
        <f t="shared" si="187"/>
        <v>1</v>
      </c>
      <c r="W1723">
        <f t="shared" si="188"/>
        <v>0</v>
      </c>
    </row>
    <row r="1724" spans="1:23" ht="99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8">
        <f t="shared" si="182"/>
        <v>42425.960983796293</v>
      </c>
      <c r="R1724" s="18">
        <f t="shared" si="183"/>
        <v>42463.006944444445</v>
      </c>
      <c r="S1724">
        <f t="shared" si="184"/>
        <v>2016</v>
      </c>
      <c r="T1724">
        <f t="shared" si="185"/>
        <v>2</v>
      </c>
      <c r="U1724">
        <f t="shared" si="186"/>
        <v>0</v>
      </c>
      <c r="V1724">
        <f t="shared" si="187"/>
        <v>1</v>
      </c>
      <c r="W1724">
        <f t="shared" si="188"/>
        <v>0</v>
      </c>
    </row>
    <row r="1725" spans="1:23" ht="114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8">
        <f t="shared" si="182"/>
        <v>42129.82540509259</v>
      </c>
      <c r="R1725" s="18">
        <f t="shared" si="183"/>
        <v>42186.25</v>
      </c>
      <c r="S1725">
        <f t="shared" si="184"/>
        <v>2015</v>
      </c>
      <c r="T1725">
        <f t="shared" si="185"/>
        <v>4</v>
      </c>
      <c r="U1725">
        <f t="shared" si="186"/>
        <v>0</v>
      </c>
      <c r="V1725">
        <f t="shared" si="187"/>
        <v>1</v>
      </c>
      <c r="W1725">
        <f t="shared" si="188"/>
        <v>0</v>
      </c>
    </row>
    <row r="1726" spans="1:23" ht="128.2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8">
        <f t="shared" si="182"/>
        <v>41912.932430555556</v>
      </c>
      <c r="R1726" s="18">
        <f t="shared" si="183"/>
        <v>41942.932430555556</v>
      </c>
      <c r="S1726">
        <f t="shared" si="184"/>
        <v>2014</v>
      </c>
      <c r="T1726">
        <f t="shared" si="185"/>
        <v>3</v>
      </c>
      <c r="U1726">
        <f t="shared" si="186"/>
        <v>0</v>
      </c>
      <c r="V1726">
        <f t="shared" si="187"/>
        <v>1</v>
      </c>
      <c r="W1726">
        <f t="shared" si="188"/>
        <v>0</v>
      </c>
    </row>
    <row r="1727" spans="1:23" ht="114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8">
        <f t="shared" si="182"/>
        <v>41845.968159722222</v>
      </c>
      <c r="R1727" s="18">
        <f t="shared" si="183"/>
        <v>41875.968159722222</v>
      </c>
      <c r="S1727">
        <f t="shared" si="184"/>
        <v>2014</v>
      </c>
      <c r="T1727">
        <f t="shared" si="185"/>
        <v>3</v>
      </c>
      <c r="U1727">
        <f t="shared" si="186"/>
        <v>0</v>
      </c>
      <c r="V1727">
        <f t="shared" si="187"/>
        <v>1</v>
      </c>
      <c r="W1727">
        <f t="shared" si="188"/>
        <v>0</v>
      </c>
    </row>
    <row r="1728" spans="1:23" ht="71.2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8">
        <f t="shared" si="182"/>
        <v>41788.919722222221</v>
      </c>
      <c r="R1728" s="18">
        <f t="shared" si="183"/>
        <v>41817.919722222221</v>
      </c>
      <c r="S1728">
        <f t="shared" si="184"/>
        <v>2014</v>
      </c>
      <c r="T1728">
        <f t="shared" si="185"/>
        <v>3</v>
      </c>
      <c r="U1728">
        <f t="shared" si="186"/>
        <v>0</v>
      </c>
      <c r="V1728">
        <f t="shared" si="187"/>
        <v>1</v>
      </c>
      <c r="W1728">
        <f t="shared" si="188"/>
        <v>0</v>
      </c>
    </row>
    <row r="1729" spans="1:23" ht="128.2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8">
        <f t="shared" si="182"/>
        <v>42044.927974537044</v>
      </c>
      <c r="R1729" s="18">
        <f t="shared" si="183"/>
        <v>42099.458333333328</v>
      </c>
      <c r="S1729">
        <f t="shared" si="184"/>
        <v>2015</v>
      </c>
      <c r="T1729">
        <f t="shared" si="185"/>
        <v>2</v>
      </c>
      <c r="U1729">
        <f t="shared" si="186"/>
        <v>0</v>
      </c>
      <c r="V1729">
        <f t="shared" si="187"/>
        <v>1</v>
      </c>
      <c r="W1729">
        <f t="shared" si="188"/>
        <v>0</v>
      </c>
    </row>
    <row r="1730" spans="1:23" ht="114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8">
        <f t="shared" si="182"/>
        <v>42268.625856481478</v>
      </c>
      <c r="R1730" s="18">
        <f t="shared" si="183"/>
        <v>42298.625856481478</v>
      </c>
      <c r="S1730">
        <f t="shared" si="184"/>
        <v>2015</v>
      </c>
      <c r="T1730">
        <f t="shared" si="185"/>
        <v>2</v>
      </c>
      <c r="U1730">
        <f t="shared" si="186"/>
        <v>0</v>
      </c>
      <c r="V1730">
        <f t="shared" si="187"/>
        <v>1</v>
      </c>
      <c r="W1730">
        <f t="shared" si="188"/>
        <v>0</v>
      </c>
    </row>
    <row r="1731" spans="1:23" ht="114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8">
        <f t="shared" ref="Q1731:Q1794" si="189">(((J1731/60)/60)/24)+DATE(1970,1,1)</f>
        <v>42471.052152777775</v>
      </c>
      <c r="R1731" s="18">
        <f t="shared" ref="R1731:R1794" si="190">(I1731/86400)+DATE(1970,1,1)</f>
        <v>42531.052152777775</v>
      </c>
      <c r="S1731">
        <f t="shared" ref="S1731:S1794" si="191">YEAR(Q1731)</f>
        <v>2016</v>
      </c>
      <c r="T1731">
        <f t="shared" ref="T1731:T1794" si="192">IF(AND(D1731&gt;0,D1731&lt;1000),1,IF(AND(D1731&gt;=1000,D1731&lt;5000),2,IF(AND(D1731&gt;=5000,D1731&lt;10000),3,IF(AND(D1731&gt;=10000,D1731&lt;15000),4,IF(AND(D1731&gt;=15000,D1731&lt;20000),5,IF(AND(D1731&gt;=20000,D1731&lt;25000),6,IF(AND(D1731&gt;=25000,D1731&lt;30000),7,IF(AND(D1731&gt;=30000,D1731&lt;35000),8,IF(AND(D1731&gt;=35000,D1731&lt;40000),9,IF(AND(D1731&gt;=40000,D1731&lt;45000),10,IF(AND(D1731&gt;=45000,D1731&lt;50000),11,IF(AND(D1731&gt;=50000),12,0))))))))))))</f>
        <v>4</v>
      </c>
      <c r="U1731">
        <f t="shared" ref="U1731:U1794" si="193">COUNTIF(F1731, "SUCCESSFUL")</f>
        <v>0</v>
      </c>
      <c r="V1731">
        <f t="shared" ref="V1731:V1794" si="194">COUNTIF(F1731, "FAILED")</f>
        <v>1</v>
      </c>
      <c r="W1731">
        <f t="shared" ref="W1731:W1794" si="195">COUNTIF(F1731, "CANCELLED")</f>
        <v>0</v>
      </c>
    </row>
    <row r="1732" spans="1:23" ht="114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8">
        <f t="shared" si="189"/>
        <v>42272.087766203709</v>
      </c>
      <c r="R1732" s="18">
        <f t="shared" si="190"/>
        <v>42302.087766203702</v>
      </c>
      <c r="S1732">
        <f t="shared" si="191"/>
        <v>2015</v>
      </c>
      <c r="T1732">
        <f t="shared" si="192"/>
        <v>2</v>
      </c>
      <c r="U1732">
        <f t="shared" si="193"/>
        <v>0</v>
      </c>
      <c r="V1732">
        <f t="shared" si="194"/>
        <v>1</v>
      </c>
      <c r="W1732">
        <f t="shared" si="195"/>
        <v>0</v>
      </c>
    </row>
    <row r="1733" spans="1:23" ht="71.2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8">
        <f t="shared" si="189"/>
        <v>42152.906851851847</v>
      </c>
      <c r="R1733" s="18">
        <f t="shared" si="190"/>
        <v>42166.625</v>
      </c>
      <c r="S1733">
        <f t="shared" si="191"/>
        <v>2015</v>
      </c>
      <c r="T1733">
        <f t="shared" si="192"/>
        <v>2</v>
      </c>
      <c r="U1733">
        <f t="shared" si="193"/>
        <v>0</v>
      </c>
      <c r="V1733">
        <f t="shared" si="194"/>
        <v>1</v>
      </c>
      <c r="W1733">
        <f t="shared" si="195"/>
        <v>0</v>
      </c>
    </row>
    <row r="1734" spans="1:23" ht="128.2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8">
        <f t="shared" si="189"/>
        <v>42325.683807870373</v>
      </c>
      <c r="R1734" s="18">
        <f t="shared" si="190"/>
        <v>42385.208333333328</v>
      </c>
      <c r="S1734">
        <f t="shared" si="191"/>
        <v>2015</v>
      </c>
      <c r="T1734">
        <f t="shared" si="192"/>
        <v>2</v>
      </c>
      <c r="U1734">
        <f t="shared" si="193"/>
        <v>0</v>
      </c>
      <c r="V1734">
        <f t="shared" si="194"/>
        <v>1</v>
      </c>
      <c r="W1734">
        <f t="shared" si="195"/>
        <v>0</v>
      </c>
    </row>
    <row r="1735" spans="1:23" ht="114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8">
        <f t="shared" si="189"/>
        <v>42614.675625000003</v>
      </c>
      <c r="R1735" s="18">
        <f t="shared" si="190"/>
        <v>42626.895833333328</v>
      </c>
      <c r="S1735">
        <f t="shared" si="191"/>
        <v>2016</v>
      </c>
      <c r="T1735">
        <f t="shared" si="192"/>
        <v>4</v>
      </c>
      <c r="U1735">
        <f t="shared" si="193"/>
        <v>0</v>
      </c>
      <c r="V1735">
        <f t="shared" si="194"/>
        <v>1</v>
      </c>
      <c r="W1735">
        <f t="shared" si="195"/>
        <v>0</v>
      </c>
    </row>
    <row r="1736" spans="1:23" ht="114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8">
        <f t="shared" si="189"/>
        <v>42102.036527777775</v>
      </c>
      <c r="R1736" s="18">
        <f t="shared" si="190"/>
        <v>42132.036527777775</v>
      </c>
      <c r="S1736">
        <f t="shared" si="191"/>
        <v>2015</v>
      </c>
      <c r="T1736">
        <f t="shared" si="192"/>
        <v>2</v>
      </c>
      <c r="U1736">
        <f t="shared" si="193"/>
        <v>0</v>
      </c>
      <c r="V1736">
        <f t="shared" si="194"/>
        <v>1</v>
      </c>
      <c r="W1736">
        <f t="shared" si="195"/>
        <v>0</v>
      </c>
    </row>
    <row r="1737" spans="1:23" ht="114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8">
        <f t="shared" si="189"/>
        <v>42559.814178240747</v>
      </c>
      <c r="R1737" s="18">
        <f t="shared" si="190"/>
        <v>42589.81417824074</v>
      </c>
      <c r="S1737">
        <f t="shared" si="191"/>
        <v>2016</v>
      </c>
      <c r="T1737">
        <f t="shared" si="192"/>
        <v>2</v>
      </c>
      <c r="U1737">
        <f t="shared" si="193"/>
        <v>0</v>
      </c>
      <c r="V1737">
        <f t="shared" si="194"/>
        <v>1</v>
      </c>
      <c r="W1737">
        <f t="shared" si="195"/>
        <v>0</v>
      </c>
    </row>
    <row r="1738" spans="1:23" ht="85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8">
        <f t="shared" si="189"/>
        <v>42286.861493055556</v>
      </c>
      <c r="R1738" s="18">
        <f t="shared" si="190"/>
        <v>42316.90315972222</v>
      </c>
      <c r="S1738">
        <f t="shared" si="191"/>
        <v>2015</v>
      </c>
      <c r="T1738">
        <f t="shared" si="192"/>
        <v>2</v>
      </c>
      <c r="U1738">
        <f t="shared" si="193"/>
        <v>0</v>
      </c>
      <c r="V1738">
        <f t="shared" si="194"/>
        <v>1</v>
      </c>
      <c r="W1738">
        <f t="shared" si="195"/>
        <v>0</v>
      </c>
    </row>
    <row r="1739" spans="1:23" ht="128.2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8">
        <f t="shared" si="189"/>
        <v>42175.948981481488</v>
      </c>
      <c r="R1739" s="18">
        <f t="shared" si="190"/>
        <v>42205.948981481481</v>
      </c>
      <c r="S1739">
        <f t="shared" si="191"/>
        <v>2015</v>
      </c>
      <c r="T1739">
        <f t="shared" si="192"/>
        <v>2</v>
      </c>
      <c r="U1739">
        <f t="shared" si="193"/>
        <v>0</v>
      </c>
      <c r="V1739">
        <f t="shared" si="194"/>
        <v>1</v>
      </c>
      <c r="W1739">
        <f t="shared" si="195"/>
        <v>0</v>
      </c>
    </row>
    <row r="1740" spans="1:23" ht="85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8">
        <f t="shared" si="189"/>
        <v>41884.874328703707</v>
      </c>
      <c r="R1740" s="18">
        <f t="shared" si="190"/>
        <v>41914.874328703707</v>
      </c>
      <c r="S1740">
        <f t="shared" si="191"/>
        <v>2014</v>
      </c>
      <c r="T1740">
        <f t="shared" si="192"/>
        <v>3</v>
      </c>
      <c r="U1740">
        <f t="shared" si="193"/>
        <v>0</v>
      </c>
      <c r="V1740">
        <f t="shared" si="194"/>
        <v>1</v>
      </c>
      <c r="W1740">
        <f t="shared" si="195"/>
        <v>0</v>
      </c>
    </row>
    <row r="1741" spans="1:23" ht="114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8">
        <f t="shared" si="189"/>
        <v>42435.874212962968</v>
      </c>
      <c r="R1741" s="18">
        <f t="shared" si="190"/>
        <v>42494.832546296297</v>
      </c>
      <c r="S1741">
        <f t="shared" si="191"/>
        <v>2016</v>
      </c>
      <c r="T1741">
        <f t="shared" si="192"/>
        <v>2</v>
      </c>
      <c r="U1741">
        <f t="shared" si="193"/>
        <v>0</v>
      </c>
      <c r="V1741">
        <f t="shared" si="194"/>
        <v>1</v>
      </c>
      <c r="W1741">
        <f t="shared" si="195"/>
        <v>0</v>
      </c>
    </row>
    <row r="1742" spans="1:23" ht="114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8">
        <f t="shared" si="189"/>
        <v>42171.817384259266</v>
      </c>
      <c r="R1742" s="18">
        <f t="shared" si="190"/>
        <v>42201.817384259259</v>
      </c>
      <c r="S1742">
        <f t="shared" si="191"/>
        <v>2015</v>
      </c>
      <c r="T1742">
        <f t="shared" si="192"/>
        <v>2</v>
      </c>
      <c r="U1742">
        <f t="shared" si="193"/>
        <v>0</v>
      </c>
      <c r="V1742">
        <f t="shared" si="194"/>
        <v>1</v>
      </c>
      <c r="W1742">
        <f t="shared" si="195"/>
        <v>0</v>
      </c>
    </row>
    <row r="1743" spans="1:23" ht="71.2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8">
        <f t="shared" si="189"/>
        <v>42120.628136574072</v>
      </c>
      <c r="R1743" s="18">
        <f t="shared" si="190"/>
        <v>42165.628136574072</v>
      </c>
      <c r="S1743">
        <f t="shared" si="191"/>
        <v>2015</v>
      </c>
      <c r="T1743">
        <f t="shared" si="192"/>
        <v>2</v>
      </c>
      <c r="U1743">
        <f t="shared" si="193"/>
        <v>1</v>
      </c>
      <c r="V1743">
        <f t="shared" si="194"/>
        <v>0</v>
      </c>
      <c r="W1743">
        <f t="shared" si="195"/>
        <v>0</v>
      </c>
    </row>
    <row r="1744" spans="1:23" ht="114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8">
        <f t="shared" si="189"/>
        <v>42710.876967592587</v>
      </c>
      <c r="R1744" s="18">
        <f t="shared" si="190"/>
        <v>42742.875</v>
      </c>
      <c r="S1744">
        <f t="shared" si="191"/>
        <v>2016</v>
      </c>
      <c r="T1744">
        <f t="shared" si="192"/>
        <v>2</v>
      </c>
      <c r="U1744">
        <f t="shared" si="193"/>
        <v>1</v>
      </c>
      <c r="V1744">
        <f t="shared" si="194"/>
        <v>0</v>
      </c>
      <c r="W1744">
        <f t="shared" si="195"/>
        <v>0</v>
      </c>
    </row>
    <row r="1745" spans="1:23" ht="114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8">
        <f t="shared" si="189"/>
        <v>42586.925636574073</v>
      </c>
      <c r="R1745" s="18">
        <f t="shared" si="190"/>
        <v>42609.165972222225</v>
      </c>
      <c r="S1745">
        <f t="shared" si="191"/>
        <v>2016</v>
      </c>
      <c r="T1745">
        <f t="shared" si="192"/>
        <v>3</v>
      </c>
      <c r="U1745">
        <f t="shared" si="193"/>
        <v>1</v>
      </c>
      <c r="V1745">
        <f t="shared" si="194"/>
        <v>0</v>
      </c>
      <c r="W1745">
        <f t="shared" si="195"/>
        <v>0</v>
      </c>
    </row>
    <row r="1746" spans="1:23" ht="128.2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8">
        <f t="shared" si="189"/>
        <v>42026.605057870373</v>
      </c>
      <c r="R1746" s="18">
        <f t="shared" si="190"/>
        <v>42071.563391203701</v>
      </c>
      <c r="S1746">
        <f t="shared" si="191"/>
        <v>2015</v>
      </c>
      <c r="T1746">
        <f t="shared" si="192"/>
        <v>3</v>
      </c>
      <c r="U1746">
        <f t="shared" si="193"/>
        <v>1</v>
      </c>
      <c r="V1746">
        <f t="shared" si="194"/>
        <v>0</v>
      </c>
      <c r="W1746">
        <f t="shared" si="195"/>
        <v>0</v>
      </c>
    </row>
    <row r="1747" spans="1:23" ht="128.2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8">
        <f t="shared" si="189"/>
        <v>42690.259699074071</v>
      </c>
      <c r="R1747" s="18">
        <f t="shared" si="190"/>
        <v>42726.083333333328</v>
      </c>
      <c r="S1747">
        <f t="shared" si="191"/>
        <v>2016</v>
      </c>
      <c r="T1747">
        <f t="shared" si="192"/>
        <v>3</v>
      </c>
      <c r="U1747">
        <f t="shared" si="193"/>
        <v>1</v>
      </c>
      <c r="V1747">
        <f t="shared" si="194"/>
        <v>0</v>
      </c>
      <c r="W1747">
        <f t="shared" si="195"/>
        <v>0</v>
      </c>
    </row>
    <row r="1748" spans="1:23" ht="128.25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8">
        <f t="shared" si="189"/>
        <v>42668.176701388889</v>
      </c>
      <c r="R1748" s="18">
        <f t="shared" si="190"/>
        <v>42698.083333333328</v>
      </c>
      <c r="S1748">
        <f t="shared" si="191"/>
        <v>2016</v>
      </c>
      <c r="T1748">
        <f t="shared" si="192"/>
        <v>5</v>
      </c>
      <c r="U1748">
        <f t="shared" si="193"/>
        <v>1</v>
      </c>
      <c r="V1748">
        <f t="shared" si="194"/>
        <v>0</v>
      </c>
      <c r="W1748">
        <f t="shared" si="195"/>
        <v>0</v>
      </c>
    </row>
    <row r="1749" spans="1:23" ht="114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8">
        <f t="shared" si="189"/>
        <v>42292.435532407413</v>
      </c>
      <c r="R1749" s="18">
        <f t="shared" si="190"/>
        <v>42321.625</v>
      </c>
      <c r="S1749">
        <f t="shared" si="191"/>
        <v>2015</v>
      </c>
      <c r="T1749">
        <f t="shared" si="192"/>
        <v>3</v>
      </c>
      <c r="U1749">
        <f t="shared" si="193"/>
        <v>1</v>
      </c>
      <c r="V1749">
        <f t="shared" si="194"/>
        <v>0</v>
      </c>
      <c r="W1749">
        <f t="shared" si="195"/>
        <v>0</v>
      </c>
    </row>
    <row r="1750" spans="1:23" ht="71.2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8">
        <f t="shared" si="189"/>
        <v>42219.950729166667</v>
      </c>
      <c r="R1750" s="18">
        <f t="shared" si="190"/>
        <v>42249.950729166667</v>
      </c>
      <c r="S1750">
        <f t="shared" si="191"/>
        <v>2015</v>
      </c>
      <c r="T1750">
        <f t="shared" si="192"/>
        <v>12</v>
      </c>
      <c r="U1750">
        <f t="shared" si="193"/>
        <v>1</v>
      </c>
      <c r="V1750">
        <f t="shared" si="194"/>
        <v>0</v>
      </c>
      <c r="W1750">
        <f t="shared" si="195"/>
        <v>0</v>
      </c>
    </row>
    <row r="1751" spans="1:23" ht="85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8">
        <f t="shared" si="189"/>
        <v>42758.975937499999</v>
      </c>
      <c r="R1751" s="18">
        <f t="shared" si="190"/>
        <v>42795.791666666672</v>
      </c>
      <c r="S1751">
        <f t="shared" si="191"/>
        <v>2017</v>
      </c>
      <c r="T1751">
        <f t="shared" si="192"/>
        <v>4</v>
      </c>
      <c r="U1751">
        <f t="shared" si="193"/>
        <v>1</v>
      </c>
      <c r="V1751">
        <f t="shared" si="194"/>
        <v>0</v>
      </c>
      <c r="W1751">
        <f t="shared" si="195"/>
        <v>0</v>
      </c>
    </row>
    <row r="1752" spans="1:23" ht="128.2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8">
        <f t="shared" si="189"/>
        <v>42454.836851851855</v>
      </c>
      <c r="R1752" s="18">
        <f t="shared" si="190"/>
        <v>42479.836851851855</v>
      </c>
      <c r="S1752">
        <f t="shared" si="191"/>
        <v>2016</v>
      </c>
      <c r="T1752">
        <f t="shared" si="192"/>
        <v>3</v>
      </c>
      <c r="U1752">
        <f t="shared" si="193"/>
        <v>1</v>
      </c>
      <c r="V1752">
        <f t="shared" si="194"/>
        <v>0</v>
      </c>
      <c r="W1752">
        <f t="shared" si="195"/>
        <v>0</v>
      </c>
    </row>
    <row r="1753" spans="1:23" ht="71.2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8">
        <f t="shared" si="189"/>
        <v>42052.7815162037</v>
      </c>
      <c r="R1753" s="18">
        <f t="shared" si="190"/>
        <v>42082.739849537036</v>
      </c>
      <c r="S1753">
        <f t="shared" si="191"/>
        <v>2015</v>
      </c>
      <c r="T1753">
        <f t="shared" si="192"/>
        <v>4</v>
      </c>
      <c r="U1753">
        <f t="shared" si="193"/>
        <v>1</v>
      </c>
      <c r="V1753">
        <f t="shared" si="194"/>
        <v>0</v>
      </c>
      <c r="W1753">
        <f t="shared" si="195"/>
        <v>0</v>
      </c>
    </row>
    <row r="1754" spans="1:23" ht="85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8">
        <f t="shared" si="189"/>
        <v>42627.253263888888</v>
      </c>
      <c r="R1754" s="18">
        <f t="shared" si="190"/>
        <v>42657.253263888888</v>
      </c>
      <c r="S1754">
        <f t="shared" si="191"/>
        <v>2016</v>
      </c>
      <c r="T1754">
        <f t="shared" si="192"/>
        <v>2</v>
      </c>
      <c r="U1754">
        <f t="shared" si="193"/>
        <v>1</v>
      </c>
      <c r="V1754">
        <f t="shared" si="194"/>
        <v>0</v>
      </c>
      <c r="W1754">
        <f t="shared" si="195"/>
        <v>0</v>
      </c>
    </row>
    <row r="1755" spans="1:23" ht="114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8">
        <f t="shared" si="189"/>
        <v>42420.74962962963</v>
      </c>
      <c r="R1755" s="18">
        <f t="shared" si="190"/>
        <v>42450.707962962959</v>
      </c>
      <c r="S1755">
        <f t="shared" si="191"/>
        <v>2016</v>
      </c>
      <c r="T1755">
        <f t="shared" si="192"/>
        <v>5</v>
      </c>
      <c r="U1755">
        <f t="shared" si="193"/>
        <v>1</v>
      </c>
      <c r="V1755">
        <f t="shared" si="194"/>
        <v>0</v>
      </c>
      <c r="W1755">
        <f t="shared" si="195"/>
        <v>0</v>
      </c>
    </row>
    <row r="1756" spans="1:23" ht="114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8">
        <f t="shared" si="189"/>
        <v>42067.876770833333</v>
      </c>
      <c r="R1756" s="18">
        <f t="shared" si="190"/>
        <v>42097.835104166668</v>
      </c>
      <c r="S1756">
        <f t="shared" si="191"/>
        <v>2015</v>
      </c>
      <c r="T1756">
        <f t="shared" si="192"/>
        <v>3</v>
      </c>
      <c r="U1756">
        <f t="shared" si="193"/>
        <v>1</v>
      </c>
      <c r="V1756">
        <f t="shared" si="194"/>
        <v>0</v>
      </c>
      <c r="W1756">
        <f t="shared" si="195"/>
        <v>0</v>
      </c>
    </row>
    <row r="1757" spans="1:23" ht="114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8">
        <f t="shared" si="189"/>
        <v>42252.788900462961</v>
      </c>
      <c r="R1757" s="18">
        <f t="shared" si="190"/>
        <v>42282.788900462961</v>
      </c>
      <c r="S1757">
        <f t="shared" si="191"/>
        <v>2015</v>
      </c>
      <c r="T1757">
        <f t="shared" si="192"/>
        <v>1</v>
      </c>
      <c r="U1757">
        <f t="shared" si="193"/>
        <v>1</v>
      </c>
      <c r="V1757">
        <f t="shared" si="194"/>
        <v>0</v>
      </c>
      <c r="W1757">
        <f t="shared" si="195"/>
        <v>0</v>
      </c>
    </row>
    <row r="1758" spans="1:23" ht="114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8">
        <f t="shared" si="189"/>
        <v>42571.167465277773</v>
      </c>
      <c r="R1758" s="18">
        <f t="shared" si="190"/>
        <v>42611.167465277773</v>
      </c>
      <c r="S1758">
        <f t="shared" si="191"/>
        <v>2016</v>
      </c>
      <c r="T1758">
        <f t="shared" si="192"/>
        <v>3</v>
      </c>
      <c r="U1758">
        <f t="shared" si="193"/>
        <v>1</v>
      </c>
      <c r="V1758">
        <f t="shared" si="194"/>
        <v>0</v>
      </c>
      <c r="W1758">
        <f t="shared" si="195"/>
        <v>0</v>
      </c>
    </row>
    <row r="1759" spans="1:23" ht="85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8">
        <f t="shared" si="189"/>
        <v>42733.827349537038</v>
      </c>
      <c r="R1759" s="18">
        <f t="shared" si="190"/>
        <v>42763.811805555553</v>
      </c>
      <c r="S1759">
        <f t="shared" si="191"/>
        <v>2016</v>
      </c>
      <c r="T1759">
        <f t="shared" si="192"/>
        <v>3</v>
      </c>
      <c r="U1759">
        <f t="shared" si="193"/>
        <v>1</v>
      </c>
      <c r="V1759">
        <f t="shared" si="194"/>
        <v>0</v>
      </c>
      <c r="W1759">
        <f t="shared" si="195"/>
        <v>0</v>
      </c>
    </row>
    <row r="1760" spans="1:23" ht="128.2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8">
        <f t="shared" si="189"/>
        <v>42505.955925925926</v>
      </c>
      <c r="R1760" s="18">
        <f t="shared" si="190"/>
        <v>42565.955925925926</v>
      </c>
      <c r="S1760">
        <f t="shared" si="191"/>
        <v>2016</v>
      </c>
      <c r="T1760">
        <f t="shared" si="192"/>
        <v>2</v>
      </c>
      <c r="U1760">
        <f t="shared" si="193"/>
        <v>1</v>
      </c>
      <c r="V1760">
        <f t="shared" si="194"/>
        <v>0</v>
      </c>
      <c r="W1760">
        <f t="shared" si="195"/>
        <v>0</v>
      </c>
    </row>
    <row r="1761" spans="1:23" ht="42.7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8">
        <f t="shared" si="189"/>
        <v>42068.829039351855</v>
      </c>
      <c r="R1761" s="18">
        <f t="shared" si="190"/>
        <v>42088.787372685183</v>
      </c>
      <c r="S1761">
        <f t="shared" si="191"/>
        <v>2015</v>
      </c>
      <c r="T1761">
        <f t="shared" si="192"/>
        <v>3</v>
      </c>
      <c r="U1761">
        <f t="shared" si="193"/>
        <v>1</v>
      </c>
      <c r="V1761">
        <f t="shared" si="194"/>
        <v>0</v>
      </c>
      <c r="W1761">
        <f t="shared" si="195"/>
        <v>0</v>
      </c>
    </row>
    <row r="1762" spans="1:23" ht="142.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8">
        <f t="shared" si="189"/>
        <v>42405.67260416667</v>
      </c>
      <c r="R1762" s="18">
        <f t="shared" si="190"/>
        <v>42425.67260416667</v>
      </c>
      <c r="S1762">
        <f t="shared" si="191"/>
        <v>2016</v>
      </c>
      <c r="T1762">
        <f t="shared" si="192"/>
        <v>3</v>
      </c>
      <c r="U1762">
        <f t="shared" si="193"/>
        <v>1</v>
      </c>
      <c r="V1762">
        <f t="shared" si="194"/>
        <v>0</v>
      </c>
      <c r="W1762">
        <f t="shared" si="195"/>
        <v>0</v>
      </c>
    </row>
    <row r="1763" spans="1:23" ht="85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8">
        <f t="shared" si="189"/>
        <v>42209.567824074074</v>
      </c>
      <c r="R1763" s="18">
        <f t="shared" si="190"/>
        <v>42259.567824074074</v>
      </c>
      <c r="S1763">
        <f t="shared" si="191"/>
        <v>2015</v>
      </c>
      <c r="T1763">
        <f t="shared" si="192"/>
        <v>1</v>
      </c>
      <c r="U1763">
        <f t="shared" si="193"/>
        <v>1</v>
      </c>
      <c r="V1763">
        <f t="shared" si="194"/>
        <v>0</v>
      </c>
      <c r="W1763">
        <f t="shared" si="195"/>
        <v>0</v>
      </c>
    </row>
    <row r="1764" spans="1:23" ht="42.75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8">
        <f t="shared" si="189"/>
        <v>42410.982002314813</v>
      </c>
      <c r="R1764" s="18">
        <f t="shared" si="190"/>
        <v>42440.982002314813</v>
      </c>
      <c r="S1764">
        <f t="shared" si="191"/>
        <v>2016</v>
      </c>
      <c r="T1764">
        <f t="shared" si="192"/>
        <v>1</v>
      </c>
      <c r="U1764">
        <f t="shared" si="193"/>
        <v>1</v>
      </c>
      <c r="V1764">
        <f t="shared" si="194"/>
        <v>0</v>
      </c>
      <c r="W1764">
        <f t="shared" si="195"/>
        <v>0</v>
      </c>
    </row>
    <row r="1765" spans="1:23" ht="114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8">
        <f t="shared" si="189"/>
        <v>42636.868518518517</v>
      </c>
      <c r="R1765" s="18">
        <f t="shared" si="190"/>
        <v>42666.868518518517</v>
      </c>
      <c r="S1765">
        <f t="shared" si="191"/>
        <v>2016</v>
      </c>
      <c r="T1765">
        <f t="shared" si="192"/>
        <v>4</v>
      </c>
      <c r="U1765">
        <f t="shared" si="193"/>
        <v>1</v>
      </c>
      <c r="V1765">
        <f t="shared" si="194"/>
        <v>0</v>
      </c>
      <c r="W1765">
        <f t="shared" si="195"/>
        <v>0</v>
      </c>
    </row>
    <row r="1766" spans="1:23" ht="114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8">
        <f t="shared" si="189"/>
        <v>41825.485868055555</v>
      </c>
      <c r="R1766" s="18">
        <f t="shared" si="190"/>
        <v>41854.485868055555</v>
      </c>
      <c r="S1766">
        <f t="shared" si="191"/>
        <v>2014</v>
      </c>
      <c r="T1766">
        <f t="shared" si="192"/>
        <v>4</v>
      </c>
      <c r="U1766">
        <f t="shared" si="193"/>
        <v>0</v>
      </c>
      <c r="V1766">
        <f t="shared" si="194"/>
        <v>1</v>
      </c>
      <c r="W1766">
        <f t="shared" si="195"/>
        <v>0</v>
      </c>
    </row>
    <row r="1767" spans="1:23" ht="128.2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8">
        <f t="shared" si="189"/>
        <v>41834.980462962965</v>
      </c>
      <c r="R1767" s="18">
        <f t="shared" si="190"/>
        <v>41864.980462962965</v>
      </c>
      <c r="S1767">
        <f t="shared" si="191"/>
        <v>2014</v>
      </c>
      <c r="T1767">
        <f t="shared" si="192"/>
        <v>4</v>
      </c>
      <c r="U1767">
        <f t="shared" si="193"/>
        <v>0</v>
      </c>
      <c r="V1767">
        <f t="shared" si="194"/>
        <v>1</v>
      </c>
      <c r="W1767">
        <f t="shared" si="195"/>
        <v>0</v>
      </c>
    </row>
    <row r="1768" spans="1:23" ht="71.2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8">
        <f t="shared" si="189"/>
        <v>41855.859814814816</v>
      </c>
      <c r="R1768" s="18">
        <f t="shared" si="190"/>
        <v>41876.859814814816</v>
      </c>
      <c r="S1768">
        <f t="shared" si="191"/>
        <v>2014</v>
      </c>
      <c r="T1768">
        <f t="shared" si="192"/>
        <v>2</v>
      </c>
      <c r="U1768">
        <f t="shared" si="193"/>
        <v>0</v>
      </c>
      <c r="V1768">
        <f t="shared" si="194"/>
        <v>1</v>
      </c>
      <c r="W1768">
        <f t="shared" si="195"/>
        <v>0</v>
      </c>
    </row>
    <row r="1769" spans="1:23" ht="85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8">
        <f t="shared" si="189"/>
        <v>41824.658379629633</v>
      </c>
      <c r="R1769" s="18">
        <f t="shared" si="190"/>
        <v>41854.658379629633</v>
      </c>
      <c r="S1769">
        <f t="shared" si="191"/>
        <v>2014</v>
      </c>
      <c r="T1769">
        <f t="shared" si="192"/>
        <v>3</v>
      </c>
      <c r="U1769">
        <f t="shared" si="193"/>
        <v>0</v>
      </c>
      <c r="V1769">
        <f t="shared" si="194"/>
        <v>1</v>
      </c>
      <c r="W1769">
        <f t="shared" si="195"/>
        <v>0</v>
      </c>
    </row>
    <row r="1770" spans="1:23" ht="114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8">
        <f t="shared" si="189"/>
        <v>41849.560694444444</v>
      </c>
      <c r="R1770" s="18">
        <f t="shared" si="190"/>
        <v>41909.560694444444</v>
      </c>
      <c r="S1770">
        <f t="shared" si="191"/>
        <v>2014</v>
      </c>
      <c r="T1770">
        <f t="shared" si="192"/>
        <v>3</v>
      </c>
      <c r="U1770">
        <f t="shared" si="193"/>
        <v>0</v>
      </c>
      <c r="V1770">
        <f t="shared" si="194"/>
        <v>1</v>
      </c>
      <c r="W1770">
        <f t="shared" si="195"/>
        <v>0</v>
      </c>
    </row>
    <row r="1771" spans="1:23" ht="114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8">
        <f t="shared" si="189"/>
        <v>41987.818969907406</v>
      </c>
      <c r="R1771" s="18">
        <f t="shared" si="190"/>
        <v>42017.818969907406</v>
      </c>
      <c r="S1771">
        <f t="shared" si="191"/>
        <v>2014</v>
      </c>
      <c r="T1771">
        <f t="shared" si="192"/>
        <v>10</v>
      </c>
      <c r="U1771">
        <f t="shared" si="193"/>
        <v>0</v>
      </c>
      <c r="V1771">
        <f t="shared" si="194"/>
        <v>1</v>
      </c>
      <c r="W1771">
        <f t="shared" si="195"/>
        <v>0</v>
      </c>
    </row>
    <row r="1772" spans="1:23" ht="114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8">
        <f t="shared" si="189"/>
        <v>41891.780023148152</v>
      </c>
      <c r="R1772" s="18">
        <f t="shared" si="190"/>
        <v>41926.780023148152</v>
      </c>
      <c r="S1772">
        <f t="shared" si="191"/>
        <v>2014</v>
      </c>
      <c r="T1772">
        <f t="shared" si="192"/>
        <v>6</v>
      </c>
      <c r="U1772">
        <f t="shared" si="193"/>
        <v>0</v>
      </c>
      <c r="V1772">
        <f t="shared" si="194"/>
        <v>1</v>
      </c>
      <c r="W1772">
        <f t="shared" si="195"/>
        <v>0</v>
      </c>
    </row>
    <row r="1773" spans="1:23" ht="128.2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8">
        <f t="shared" si="189"/>
        <v>41905.979629629634</v>
      </c>
      <c r="R1773" s="18">
        <f t="shared" si="190"/>
        <v>41935.979629629626</v>
      </c>
      <c r="S1773">
        <f t="shared" si="191"/>
        <v>2014</v>
      </c>
      <c r="T1773">
        <f t="shared" si="192"/>
        <v>2</v>
      </c>
      <c r="U1773">
        <f t="shared" si="193"/>
        <v>0</v>
      </c>
      <c r="V1773">
        <f t="shared" si="194"/>
        <v>1</v>
      </c>
      <c r="W1773">
        <f t="shared" si="195"/>
        <v>0</v>
      </c>
    </row>
    <row r="1774" spans="1:23" ht="99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8">
        <f t="shared" si="189"/>
        <v>41766.718009259261</v>
      </c>
      <c r="R1774" s="18">
        <f t="shared" si="190"/>
        <v>41826.718009259261</v>
      </c>
      <c r="S1774">
        <f t="shared" si="191"/>
        <v>2014</v>
      </c>
      <c r="T1774">
        <f t="shared" si="192"/>
        <v>3</v>
      </c>
      <c r="U1774">
        <f t="shared" si="193"/>
        <v>0</v>
      </c>
      <c r="V1774">
        <f t="shared" si="194"/>
        <v>1</v>
      </c>
      <c r="W1774">
        <f t="shared" si="195"/>
        <v>0</v>
      </c>
    </row>
    <row r="1775" spans="1:23" ht="114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8">
        <f t="shared" si="189"/>
        <v>41978.760393518518</v>
      </c>
      <c r="R1775" s="18">
        <f t="shared" si="190"/>
        <v>42023.760393518518</v>
      </c>
      <c r="S1775">
        <f t="shared" si="191"/>
        <v>2014</v>
      </c>
      <c r="T1775">
        <f t="shared" si="192"/>
        <v>8</v>
      </c>
      <c r="U1775">
        <f t="shared" si="193"/>
        <v>0</v>
      </c>
      <c r="V1775">
        <f t="shared" si="194"/>
        <v>1</v>
      </c>
      <c r="W1775">
        <f t="shared" si="195"/>
        <v>0</v>
      </c>
    </row>
    <row r="1776" spans="1:23" ht="128.2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8">
        <f t="shared" si="189"/>
        <v>41930.218657407408</v>
      </c>
      <c r="R1776" s="18">
        <f t="shared" si="190"/>
        <v>41972.624305555553</v>
      </c>
      <c r="S1776">
        <f t="shared" si="191"/>
        <v>2014</v>
      </c>
      <c r="T1776">
        <f t="shared" si="192"/>
        <v>2</v>
      </c>
      <c r="U1776">
        <f t="shared" si="193"/>
        <v>0</v>
      </c>
      <c r="V1776">
        <f t="shared" si="194"/>
        <v>1</v>
      </c>
      <c r="W1776">
        <f t="shared" si="195"/>
        <v>0</v>
      </c>
    </row>
    <row r="1777" spans="1:23" ht="128.2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8">
        <f t="shared" si="189"/>
        <v>41891.976388888892</v>
      </c>
      <c r="R1777" s="18">
        <f t="shared" si="190"/>
        <v>41936.976388888885</v>
      </c>
      <c r="S1777">
        <f t="shared" si="191"/>
        <v>2014</v>
      </c>
      <c r="T1777">
        <f t="shared" si="192"/>
        <v>8</v>
      </c>
      <c r="U1777">
        <f t="shared" si="193"/>
        <v>0</v>
      </c>
      <c r="V1777">
        <f t="shared" si="194"/>
        <v>1</v>
      </c>
      <c r="W1777">
        <f t="shared" si="195"/>
        <v>0</v>
      </c>
    </row>
    <row r="1778" spans="1:23" ht="114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8">
        <f t="shared" si="189"/>
        <v>41905.95684027778</v>
      </c>
      <c r="R1778" s="18">
        <f t="shared" si="190"/>
        <v>41941.95684027778</v>
      </c>
      <c r="S1778">
        <f t="shared" si="191"/>
        <v>2014</v>
      </c>
      <c r="T1778">
        <f t="shared" si="192"/>
        <v>3</v>
      </c>
      <c r="U1778">
        <f t="shared" si="193"/>
        <v>0</v>
      </c>
      <c r="V1778">
        <f t="shared" si="194"/>
        <v>1</v>
      </c>
      <c r="W1778">
        <f t="shared" si="195"/>
        <v>0</v>
      </c>
    </row>
    <row r="1779" spans="1:23" ht="128.2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8">
        <f t="shared" si="189"/>
        <v>42025.357094907406</v>
      </c>
      <c r="R1779" s="18">
        <f t="shared" si="190"/>
        <v>42055.357094907406</v>
      </c>
      <c r="S1779">
        <f t="shared" si="191"/>
        <v>2015</v>
      </c>
      <c r="T1779">
        <f t="shared" si="192"/>
        <v>2</v>
      </c>
      <c r="U1779">
        <f t="shared" si="193"/>
        <v>0</v>
      </c>
      <c r="V1779">
        <f t="shared" si="194"/>
        <v>1</v>
      </c>
      <c r="W1779">
        <f t="shared" si="195"/>
        <v>0</v>
      </c>
    </row>
    <row r="1780" spans="1:23" ht="114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8">
        <f t="shared" si="189"/>
        <v>42045.86336805555</v>
      </c>
      <c r="R1780" s="18">
        <f t="shared" si="190"/>
        <v>42090.821701388893</v>
      </c>
      <c r="S1780">
        <f t="shared" si="191"/>
        <v>2015</v>
      </c>
      <c r="T1780">
        <f t="shared" si="192"/>
        <v>12</v>
      </c>
      <c r="U1780">
        <f t="shared" si="193"/>
        <v>0</v>
      </c>
      <c r="V1780">
        <f t="shared" si="194"/>
        <v>1</v>
      </c>
      <c r="W1780">
        <f t="shared" si="195"/>
        <v>0</v>
      </c>
    </row>
    <row r="1781" spans="1:23" ht="128.2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8">
        <f t="shared" si="189"/>
        <v>42585.691898148143</v>
      </c>
      <c r="R1781" s="18">
        <f t="shared" si="190"/>
        <v>42615.691898148143</v>
      </c>
      <c r="S1781">
        <f t="shared" si="191"/>
        <v>2016</v>
      </c>
      <c r="T1781">
        <f t="shared" si="192"/>
        <v>4</v>
      </c>
      <c r="U1781">
        <f t="shared" si="193"/>
        <v>0</v>
      </c>
      <c r="V1781">
        <f t="shared" si="194"/>
        <v>1</v>
      </c>
      <c r="W1781">
        <f t="shared" si="195"/>
        <v>0</v>
      </c>
    </row>
    <row r="1782" spans="1:23" ht="114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8">
        <f t="shared" si="189"/>
        <v>42493.600810185191</v>
      </c>
      <c r="R1782" s="18">
        <f t="shared" si="190"/>
        <v>42553.600810185184</v>
      </c>
      <c r="S1782">
        <f t="shared" si="191"/>
        <v>2016</v>
      </c>
      <c r="T1782">
        <f t="shared" si="192"/>
        <v>8</v>
      </c>
      <c r="U1782">
        <f t="shared" si="193"/>
        <v>0</v>
      </c>
      <c r="V1782">
        <f t="shared" si="194"/>
        <v>1</v>
      </c>
      <c r="W1782">
        <f t="shared" si="195"/>
        <v>0</v>
      </c>
    </row>
    <row r="1783" spans="1:23" ht="142.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8">
        <f t="shared" si="189"/>
        <v>42597.617418981477</v>
      </c>
      <c r="R1783" s="18">
        <f t="shared" si="190"/>
        <v>42628.617418981477</v>
      </c>
      <c r="S1783">
        <f t="shared" si="191"/>
        <v>2016</v>
      </c>
      <c r="T1783">
        <f t="shared" si="192"/>
        <v>3</v>
      </c>
      <c r="U1783">
        <f t="shared" si="193"/>
        <v>0</v>
      </c>
      <c r="V1783">
        <f t="shared" si="194"/>
        <v>1</v>
      </c>
      <c r="W1783">
        <f t="shared" si="195"/>
        <v>0</v>
      </c>
    </row>
    <row r="1784" spans="1:23" ht="114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8">
        <f t="shared" si="189"/>
        <v>42388.575104166666</v>
      </c>
      <c r="R1784" s="18">
        <f t="shared" si="190"/>
        <v>42421.575104166666</v>
      </c>
      <c r="S1784">
        <f t="shared" si="191"/>
        <v>2016</v>
      </c>
      <c r="T1784">
        <f t="shared" si="192"/>
        <v>9</v>
      </c>
      <c r="U1784">
        <f t="shared" si="193"/>
        <v>0</v>
      </c>
      <c r="V1784">
        <f t="shared" si="194"/>
        <v>1</v>
      </c>
      <c r="W1784">
        <f t="shared" si="195"/>
        <v>0</v>
      </c>
    </row>
    <row r="1785" spans="1:23" ht="114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8">
        <f t="shared" si="189"/>
        <v>42115.949976851851</v>
      </c>
      <c r="R1785" s="18">
        <f t="shared" si="190"/>
        <v>42145.949976851851</v>
      </c>
      <c r="S1785">
        <f t="shared" si="191"/>
        <v>2015</v>
      </c>
      <c r="T1785">
        <f t="shared" si="192"/>
        <v>10</v>
      </c>
      <c r="U1785">
        <f t="shared" si="193"/>
        <v>0</v>
      </c>
      <c r="V1785">
        <f t="shared" si="194"/>
        <v>1</v>
      </c>
      <c r="W1785">
        <f t="shared" si="195"/>
        <v>0</v>
      </c>
    </row>
    <row r="1786" spans="1:23" ht="114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8">
        <f t="shared" si="189"/>
        <v>42003.655555555553</v>
      </c>
      <c r="R1786" s="18">
        <f t="shared" si="190"/>
        <v>42035.142361111109</v>
      </c>
      <c r="S1786">
        <f t="shared" si="191"/>
        <v>2014</v>
      </c>
      <c r="T1786">
        <f t="shared" si="192"/>
        <v>3</v>
      </c>
      <c r="U1786">
        <f t="shared" si="193"/>
        <v>0</v>
      </c>
      <c r="V1786">
        <f t="shared" si="194"/>
        <v>1</v>
      </c>
      <c r="W1786">
        <f t="shared" si="195"/>
        <v>0</v>
      </c>
    </row>
    <row r="1787" spans="1:23" ht="114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8">
        <f t="shared" si="189"/>
        <v>41897.134895833333</v>
      </c>
      <c r="R1787" s="18">
        <f t="shared" si="190"/>
        <v>41928</v>
      </c>
      <c r="S1787">
        <f t="shared" si="191"/>
        <v>2014</v>
      </c>
      <c r="T1787">
        <f t="shared" si="192"/>
        <v>6</v>
      </c>
      <c r="U1787">
        <f t="shared" si="193"/>
        <v>0</v>
      </c>
      <c r="V1787">
        <f t="shared" si="194"/>
        <v>1</v>
      </c>
      <c r="W1787">
        <f t="shared" si="195"/>
        <v>0</v>
      </c>
    </row>
    <row r="1788" spans="1:23" ht="114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8">
        <f t="shared" si="189"/>
        <v>41958.550659722227</v>
      </c>
      <c r="R1788" s="18">
        <f t="shared" si="190"/>
        <v>41988.550659722227</v>
      </c>
      <c r="S1788">
        <f t="shared" si="191"/>
        <v>2014</v>
      </c>
      <c r="T1788">
        <f t="shared" si="192"/>
        <v>2</v>
      </c>
      <c r="U1788">
        <f t="shared" si="193"/>
        <v>0</v>
      </c>
      <c r="V1788">
        <f t="shared" si="194"/>
        <v>1</v>
      </c>
      <c r="W1788">
        <f t="shared" si="195"/>
        <v>0</v>
      </c>
    </row>
    <row r="1789" spans="1:23" ht="114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8">
        <f t="shared" si="189"/>
        <v>42068.65552083333</v>
      </c>
      <c r="R1789" s="18">
        <f t="shared" si="190"/>
        <v>42098.613854166666</v>
      </c>
      <c r="S1789">
        <f t="shared" si="191"/>
        <v>2015</v>
      </c>
      <c r="T1789">
        <f t="shared" si="192"/>
        <v>4</v>
      </c>
      <c r="U1789">
        <f t="shared" si="193"/>
        <v>0</v>
      </c>
      <c r="V1789">
        <f t="shared" si="194"/>
        <v>1</v>
      </c>
      <c r="W1789">
        <f t="shared" si="195"/>
        <v>0</v>
      </c>
    </row>
    <row r="1790" spans="1:23" ht="85.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8">
        <f t="shared" si="189"/>
        <v>41913.94840277778</v>
      </c>
      <c r="R1790" s="18">
        <f t="shared" si="190"/>
        <v>41943.94840277778</v>
      </c>
      <c r="S1790">
        <f t="shared" si="191"/>
        <v>2014</v>
      </c>
      <c r="T1790">
        <f t="shared" si="192"/>
        <v>3</v>
      </c>
      <c r="U1790">
        <f t="shared" si="193"/>
        <v>0</v>
      </c>
      <c r="V1790">
        <f t="shared" si="194"/>
        <v>1</v>
      </c>
      <c r="W1790">
        <f t="shared" si="195"/>
        <v>0</v>
      </c>
    </row>
    <row r="1791" spans="1:23" ht="114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8">
        <f t="shared" si="189"/>
        <v>41956.250034722223</v>
      </c>
      <c r="R1791" s="18">
        <f t="shared" si="190"/>
        <v>42016.250034722223</v>
      </c>
      <c r="S1791">
        <f t="shared" si="191"/>
        <v>2014</v>
      </c>
      <c r="T1791">
        <f t="shared" si="192"/>
        <v>3</v>
      </c>
      <c r="U1791">
        <f t="shared" si="193"/>
        <v>0</v>
      </c>
      <c r="V1791">
        <f t="shared" si="194"/>
        <v>1</v>
      </c>
      <c r="W1791">
        <f t="shared" si="195"/>
        <v>0</v>
      </c>
    </row>
    <row r="1792" spans="1:23" ht="114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8">
        <f t="shared" si="189"/>
        <v>42010.674513888895</v>
      </c>
      <c r="R1792" s="18">
        <f t="shared" si="190"/>
        <v>42040.674513888887</v>
      </c>
      <c r="S1792">
        <f t="shared" si="191"/>
        <v>2015</v>
      </c>
      <c r="T1792">
        <f t="shared" si="192"/>
        <v>8</v>
      </c>
      <c r="U1792">
        <f t="shared" si="193"/>
        <v>0</v>
      </c>
      <c r="V1792">
        <f t="shared" si="194"/>
        <v>1</v>
      </c>
      <c r="W1792">
        <f t="shared" si="195"/>
        <v>0</v>
      </c>
    </row>
    <row r="1793" spans="1:23" ht="99.7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8">
        <f t="shared" si="189"/>
        <v>41973.740335648152</v>
      </c>
      <c r="R1793" s="18">
        <f t="shared" si="190"/>
        <v>42033.740335648152</v>
      </c>
      <c r="S1793">
        <f t="shared" si="191"/>
        <v>2014</v>
      </c>
      <c r="T1793">
        <f t="shared" si="192"/>
        <v>2</v>
      </c>
      <c r="U1793">
        <f t="shared" si="193"/>
        <v>0</v>
      </c>
      <c r="V1793">
        <f t="shared" si="194"/>
        <v>1</v>
      </c>
      <c r="W1793">
        <f t="shared" si="195"/>
        <v>0</v>
      </c>
    </row>
    <row r="1794" spans="1:23" ht="85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8">
        <f t="shared" si="189"/>
        <v>42189.031041666662</v>
      </c>
      <c r="R1794" s="18">
        <f t="shared" si="190"/>
        <v>42226.290972222225</v>
      </c>
      <c r="S1794">
        <f t="shared" si="191"/>
        <v>2015</v>
      </c>
      <c r="T1794">
        <f t="shared" si="192"/>
        <v>7</v>
      </c>
      <c r="U1794">
        <f t="shared" si="193"/>
        <v>0</v>
      </c>
      <c r="V1794">
        <f t="shared" si="194"/>
        <v>1</v>
      </c>
      <c r="W1794">
        <f t="shared" si="195"/>
        <v>0</v>
      </c>
    </row>
    <row r="1795" spans="1:23" ht="114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8">
        <f t="shared" ref="Q1795:Q1858" si="196">(((J1795/60)/60)/24)+DATE(1970,1,1)</f>
        <v>41940.89166666667</v>
      </c>
      <c r="R1795" s="18">
        <f t="shared" ref="R1795:R1858" si="197">(I1795/86400)+DATE(1970,1,1)</f>
        <v>41970.933333333334</v>
      </c>
      <c r="S1795">
        <f t="shared" ref="S1795:S1858" si="198">YEAR(Q1795)</f>
        <v>2014</v>
      </c>
      <c r="T1795">
        <f t="shared" ref="T1795:T1858" si="199">IF(AND(D1795&gt;0,D1795&lt;1000),1,IF(AND(D1795&gt;=1000,D1795&lt;5000),2,IF(AND(D1795&gt;=5000,D1795&lt;10000),3,IF(AND(D1795&gt;=10000,D1795&lt;15000),4,IF(AND(D1795&gt;=15000,D1795&lt;20000),5,IF(AND(D1795&gt;=20000,D1795&lt;25000),6,IF(AND(D1795&gt;=25000,D1795&lt;30000),7,IF(AND(D1795&gt;=30000,D1795&lt;35000),8,IF(AND(D1795&gt;=35000,D1795&lt;40000),9,IF(AND(D1795&gt;=40000,D1795&lt;45000),10,IF(AND(D1795&gt;=45000,D1795&lt;50000),11,IF(AND(D1795&gt;=50000),12,0))))))))))))</f>
        <v>2</v>
      </c>
      <c r="U1795">
        <f t="shared" ref="U1795:U1858" si="200">COUNTIF(F1795, "SUCCESSFUL")</f>
        <v>0</v>
      </c>
      <c r="V1795">
        <f t="shared" ref="V1795:V1858" si="201">COUNTIF(F1795, "FAILED")</f>
        <v>1</v>
      </c>
      <c r="W1795">
        <f t="shared" ref="W1795:W1858" si="202">COUNTIF(F1795, "CANCELLED")</f>
        <v>0</v>
      </c>
    </row>
    <row r="1796" spans="1:23" ht="114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8">
        <f t="shared" si="196"/>
        <v>42011.551180555558</v>
      </c>
      <c r="R1796" s="18">
        <f t="shared" si="197"/>
        <v>42046.551180555558</v>
      </c>
      <c r="S1796">
        <f t="shared" si="198"/>
        <v>2015</v>
      </c>
      <c r="T1796">
        <f t="shared" si="199"/>
        <v>3</v>
      </c>
      <c r="U1796">
        <f t="shared" si="200"/>
        <v>0</v>
      </c>
      <c r="V1796">
        <f t="shared" si="201"/>
        <v>1</v>
      </c>
      <c r="W1796">
        <f t="shared" si="202"/>
        <v>0</v>
      </c>
    </row>
    <row r="1797" spans="1:23" ht="85.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8">
        <f t="shared" si="196"/>
        <v>42628.288668981477</v>
      </c>
      <c r="R1797" s="18">
        <f t="shared" si="197"/>
        <v>42657.666666666672</v>
      </c>
      <c r="S1797">
        <f t="shared" si="198"/>
        <v>2016</v>
      </c>
      <c r="T1797">
        <f t="shared" si="199"/>
        <v>7</v>
      </c>
      <c r="U1797">
        <f t="shared" si="200"/>
        <v>0</v>
      </c>
      <c r="V1797">
        <f t="shared" si="201"/>
        <v>1</v>
      </c>
      <c r="W1797">
        <f t="shared" si="202"/>
        <v>0</v>
      </c>
    </row>
    <row r="1798" spans="1:23" ht="142.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8">
        <f t="shared" si="196"/>
        <v>42515.439421296294</v>
      </c>
      <c r="R1798" s="18">
        <f t="shared" si="197"/>
        <v>42575.439421296294</v>
      </c>
      <c r="S1798">
        <f t="shared" si="198"/>
        <v>2016</v>
      </c>
      <c r="T1798">
        <f t="shared" si="199"/>
        <v>5</v>
      </c>
      <c r="U1798">
        <f t="shared" si="200"/>
        <v>0</v>
      </c>
      <c r="V1798">
        <f t="shared" si="201"/>
        <v>1</v>
      </c>
      <c r="W1798">
        <f t="shared" si="202"/>
        <v>0</v>
      </c>
    </row>
    <row r="1799" spans="1:23" ht="114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8">
        <f t="shared" si="196"/>
        <v>42689.56931712963</v>
      </c>
      <c r="R1799" s="18">
        <f t="shared" si="197"/>
        <v>42719.56931712963</v>
      </c>
      <c r="S1799">
        <f t="shared" si="198"/>
        <v>2016</v>
      </c>
      <c r="T1799">
        <f t="shared" si="199"/>
        <v>4</v>
      </c>
      <c r="U1799">
        <f t="shared" si="200"/>
        <v>0</v>
      </c>
      <c r="V1799">
        <f t="shared" si="201"/>
        <v>1</v>
      </c>
      <c r="W1799">
        <f t="shared" si="202"/>
        <v>0</v>
      </c>
    </row>
    <row r="1800" spans="1:23" ht="114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8">
        <f t="shared" si="196"/>
        <v>42344.32677083333</v>
      </c>
      <c r="R1800" s="18">
        <f t="shared" si="197"/>
        <v>42404.32677083333</v>
      </c>
      <c r="S1800">
        <f t="shared" si="198"/>
        <v>2015</v>
      </c>
      <c r="T1800">
        <f t="shared" si="199"/>
        <v>5</v>
      </c>
      <c r="U1800">
        <f t="shared" si="200"/>
        <v>0</v>
      </c>
      <c r="V1800">
        <f t="shared" si="201"/>
        <v>1</v>
      </c>
      <c r="W1800">
        <f t="shared" si="202"/>
        <v>0</v>
      </c>
    </row>
    <row r="1801" spans="1:23" ht="71.2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8">
        <f t="shared" si="196"/>
        <v>41934.842685185184</v>
      </c>
      <c r="R1801" s="18">
        <f t="shared" si="197"/>
        <v>41954.884351851855</v>
      </c>
      <c r="S1801">
        <f t="shared" si="198"/>
        <v>2014</v>
      </c>
      <c r="T1801">
        <f t="shared" si="199"/>
        <v>2</v>
      </c>
      <c r="U1801">
        <f t="shared" si="200"/>
        <v>0</v>
      </c>
      <c r="V1801">
        <f t="shared" si="201"/>
        <v>1</v>
      </c>
      <c r="W1801">
        <f t="shared" si="202"/>
        <v>0</v>
      </c>
    </row>
    <row r="1802" spans="1:23" ht="114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8">
        <f t="shared" si="196"/>
        <v>42623.606134259258</v>
      </c>
      <c r="R1802" s="18">
        <f t="shared" si="197"/>
        <v>42653.606134259258</v>
      </c>
      <c r="S1802">
        <f t="shared" si="198"/>
        <v>2016</v>
      </c>
      <c r="T1802">
        <f t="shared" si="199"/>
        <v>11</v>
      </c>
      <c r="U1802">
        <f t="shared" si="200"/>
        <v>0</v>
      </c>
      <c r="V1802">
        <f t="shared" si="201"/>
        <v>1</v>
      </c>
      <c r="W1802">
        <f t="shared" si="202"/>
        <v>0</v>
      </c>
    </row>
    <row r="1803" spans="1:23" ht="142.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8">
        <f t="shared" si="196"/>
        <v>42321.660509259258</v>
      </c>
      <c r="R1803" s="18">
        <f t="shared" si="197"/>
        <v>42353.506944444445</v>
      </c>
      <c r="S1803">
        <f t="shared" si="198"/>
        <v>2015</v>
      </c>
      <c r="T1803">
        <f t="shared" si="199"/>
        <v>5</v>
      </c>
      <c r="U1803">
        <f t="shared" si="200"/>
        <v>0</v>
      </c>
      <c r="V1803">
        <f t="shared" si="201"/>
        <v>1</v>
      </c>
      <c r="W1803">
        <f t="shared" si="202"/>
        <v>0</v>
      </c>
    </row>
    <row r="1804" spans="1:23" ht="99.7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8">
        <f t="shared" si="196"/>
        <v>42159.47256944445</v>
      </c>
      <c r="R1804" s="18">
        <f t="shared" si="197"/>
        <v>42182.915972222225</v>
      </c>
      <c r="S1804">
        <f t="shared" si="198"/>
        <v>2015</v>
      </c>
      <c r="T1804">
        <f t="shared" si="199"/>
        <v>2</v>
      </c>
      <c r="U1804">
        <f t="shared" si="200"/>
        <v>0</v>
      </c>
      <c r="V1804">
        <f t="shared" si="201"/>
        <v>1</v>
      </c>
      <c r="W1804">
        <f t="shared" si="202"/>
        <v>0</v>
      </c>
    </row>
    <row r="1805" spans="1:23" ht="128.2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8">
        <f t="shared" si="196"/>
        <v>42018.071550925932</v>
      </c>
      <c r="R1805" s="18">
        <f t="shared" si="197"/>
        <v>42049.071550925924</v>
      </c>
      <c r="S1805">
        <f t="shared" si="198"/>
        <v>2015</v>
      </c>
      <c r="T1805">
        <f t="shared" si="199"/>
        <v>5</v>
      </c>
      <c r="U1805">
        <f t="shared" si="200"/>
        <v>0</v>
      </c>
      <c r="V1805">
        <f t="shared" si="201"/>
        <v>1</v>
      </c>
      <c r="W1805">
        <f t="shared" si="202"/>
        <v>0</v>
      </c>
    </row>
    <row r="1806" spans="1:23" ht="128.2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8">
        <f t="shared" si="196"/>
        <v>42282.678287037037</v>
      </c>
      <c r="R1806" s="18">
        <f t="shared" si="197"/>
        <v>42322.719953703709</v>
      </c>
      <c r="S1806">
        <f t="shared" si="198"/>
        <v>2015</v>
      </c>
      <c r="T1806">
        <f t="shared" si="199"/>
        <v>5</v>
      </c>
      <c r="U1806">
        <f t="shared" si="200"/>
        <v>0</v>
      </c>
      <c r="V1806">
        <f t="shared" si="201"/>
        <v>1</v>
      </c>
      <c r="W1806">
        <f t="shared" si="202"/>
        <v>0</v>
      </c>
    </row>
    <row r="1807" spans="1:23" ht="128.2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8">
        <f t="shared" si="196"/>
        <v>42247.803912037038</v>
      </c>
      <c r="R1807" s="18">
        <f t="shared" si="197"/>
        <v>42279.75</v>
      </c>
      <c r="S1807">
        <f t="shared" si="198"/>
        <v>2015</v>
      </c>
      <c r="T1807">
        <f t="shared" si="199"/>
        <v>6</v>
      </c>
      <c r="U1807">
        <f t="shared" si="200"/>
        <v>0</v>
      </c>
      <c r="V1807">
        <f t="shared" si="201"/>
        <v>1</v>
      </c>
      <c r="W1807">
        <f t="shared" si="202"/>
        <v>0</v>
      </c>
    </row>
    <row r="1808" spans="1:23" ht="128.2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8">
        <f t="shared" si="196"/>
        <v>41877.638298611113</v>
      </c>
      <c r="R1808" s="18">
        <f t="shared" si="197"/>
        <v>41912.638298611113</v>
      </c>
      <c r="S1808">
        <f t="shared" si="198"/>
        <v>2014</v>
      </c>
      <c r="T1808">
        <f t="shared" si="199"/>
        <v>6</v>
      </c>
      <c r="U1808">
        <f t="shared" si="200"/>
        <v>0</v>
      </c>
      <c r="V1808">
        <f t="shared" si="201"/>
        <v>1</v>
      </c>
      <c r="W1808">
        <f t="shared" si="202"/>
        <v>0</v>
      </c>
    </row>
    <row r="1809" spans="1:23" ht="71.2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8">
        <f t="shared" si="196"/>
        <v>41880.068437499998</v>
      </c>
      <c r="R1809" s="18">
        <f t="shared" si="197"/>
        <v>41910.068437499998</v>
      </c>
      <c r="S1809">
        <f t="shared" si="198"/>
        <v>2014</v>
      </c>
      <c r="T1809">
        <f t="shared" si="199"/>
        <v>3</v>
      </c>
      <c r="U1809">
        <f t="shared" si="200"/>
        <v>0</v>
      </c>
      <c r="V1809">
        <f t="shared" si="201"/>
        <v>1</v>
      </c>
      <c r="W1809">
        <f t="shared" si="202"/>
        <v>0</v>
      </c>
    </row>
    <row r="1810" spans="1:23" ht="128.2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8">
        <f t="shared" si="196"/>
        <v>42742.680902777778</v>
      </c>
      <c r="R1810" s="18">
        <f t="shared" si="197"/>
        <v>42777.680902777778</v>
      </c>
      <c r="S1810">
        <f t="shared" si="198"/>
        <v>2017</v>
      </c>
      <c r="T1810">
        <f t="shared" si="199"/>
        <v>7</v>
      </c>
      <c r="U1810">
        <f t="shared" si="200"/>
        <v>0</v>
      </c>
      <c r="V1810">
        <f t="shared" si="201"/>
        <v>1</v>
      </c>
      <c r="W1810">
        <f t="shared" si="202"/>
        <v>0</v>
      </c>
    </row>
    <row r="1811" spans="1:23" ht="99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8">
        <f t="shared" si="196"/>
        <v>42029.907858796301</v>
      </c>
      <c r="R1811" s="18">
        <f t="shared" si="197"/>
        <v>42064.907858796301</v>
      </c>
      <c r="S1811">
        <f t="shared" si="198"/>
        <v>2015</v>
      </c>
      <c r="T1811">
        <f t="shared" si="199"/>
        <v>2</v>
      </c>
      <c r="U1811">
        <f t="shared" si="200"/>
        <v>0</v>
      </c>
      <c r="V1811">
        <f t="shared" si="201"/>
        <v>1</v>
      </c>
      <c r="W1811">
        <f t="shared" si="202"/>
        <v>0</v>
      </c>
    </row>
    <row r="1812" spans="1:23" ht="85.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8">
        <f t="shared" si="196"/>
        <v>41860.91002314815</v>
      </c>
      <c r="R1812" s="18">
        <f t="shared" si="197"/>
        <v>41872.91002314815</v>
      </c>
      <c r="S1812">
        <f t="shared" si="198"/>
        <v>2014</v>
      </c>
      <c r="T1812">
        <f t="shared" si="199"/>
        <v>1</v>
      </c>
      <c r="U1812">
        <f t="shared" si="200"/>
        <v>0</v>
      </c>
      <c r="V1812">
        <f t="shared" si="201"/>
        <v>1</v>
      </c>
      <c r="W1812">
        <f t="shared" si="202"/>
        <v>0</v>
      </c>
    </row>
    <row r="1813" spans="1:23" ht="85.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8">
        <f t="shared" si="196"/>
        <v>41876.433680555558</v>
      </c>
      <c r="R1813" s="18">
        <f t="shared" si="197"/>
        <v>41936.166666666664</v>
      </c>
      <c r="S1813">
        <f t="shared" si="198"/>
        <v>2014</v>
      </c>
      <c r="T1813">
        <f t="shared" si="199"/>
        <v>12</v>
      </c>
      <c r="U1813">
        <f t="shared" si="200"/>
        <v>0</v>
      </c>
      <c r="V1813">
        <f t="shared" si="201"/>
        <v>1</v>
      </c>
      <c r="W1813">
        <f t="shared" si="202"/>
        <v>0</v>
      </c>
    </row>
    <row r="1814" spans="1:23" ht="114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8">
        <f t="shared" si="196"/>
        <v>42524.318703703699</v>
      </c>
      <c r="R1814" s="18">
        <f t="shared" si="197"/>
        <v>42554.318703703699</v>
      </c>
      <c r="S1814">
        <f t="shared" si="198"/>
        <v>2016</v>
      </c>
      <c r="T1814">
        <f t="shared" si="199"/>
        <v>3</v>
      </c>
      <c r="U1814">
        <f t="shared" si="200"/>
        <v>0</v>
      </c>
      <c r="V1814">
        <f t="shared" si="201"/>
        <v>1</v>
      </c>
      <c r="W1814">
        <f t="shared" si="202"/>
        <v>0</v>
      </c>
    </row>
    <row r="1815" spans="1:23" ht="99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8">
        <f t="shared" si="196"/>
        <v>41829.889027777775</v>
      </c>
      <c r="R1815" s="18">
        <f t="shared" si="197"/>
        <v>41859.889027777775</v>
      </c>
      <c r="S1815">
        <f t="shared" si="198"/>
        <v>2014</v>
      </c>
      <c r="T1815">
        <f t="shared" si="199"/>
        <v>3</v>
      </c>
      <c r="U1815">
        <f t="shared" si="200"/>
        <v>0</v>
      </c>
      <c r="V1815">
        <f t="shared" si="201"/>
        <v>1</v>
      </c>
      <c r="W1815">
        <f t="shared" si="202"/>
        <v>0</v>
      </c>
    </row>
    <row r="1816" spans="1:23" ht="114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8">
        <f t="shared" si="196"/>
        <v>42033.314074074078</v>
      </c>
      <c r="R1816" s="18">
        <f t="shared" si="197"/>
        <v>42063.314074074078</v>
      </c>
      <c r="S1816">
        <f t="shared" si="198"/>
        <v>2015</v>
      </c>
      <c r="T1816">
        <f t="shared" si="199"/>
        <v>4</v>
      </c>
      <c r="U1816">
        <f t="shared" si="200"/>
        <v>0</v>
      </c>
      <c r="V1816">
        <f t="shared" si="201"/>
        <v>1</v>
      </c>
      <c r="W1816">
        <f t="shared" si="202"/>
        <v>0</v>
      </c>
    </row>
    <row r="1817" spans="1:23" ht="128.2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8">
        <f t="shared" si="196"/>
        <v>42172.906678240746</v>
      </c>
      <c r="R1817" s="18">
        <f t="shared" si="197"/>
        <v>42186.906678240739</v>
      </c>
      <c r="S1817">
        <f t="shared" si="198"/>
        <v>2015</v>
      </c>
      <c r="T1817">
        <f t="shared" si="199"/>
        <v>2</v>
      </c>
      <c r="U1817">
        <f t="shared" si="200"/>
        <v>0</v>
      </c>
      <c r="V1817">
        <f t="shared" si="201"/>
        <v>1</v>
      </c>
      <c r="W1817">
        <f t="shared" si="202"/>
        <v>0</v>
      </c>
    </row>
    <row r="1818" spans="1:23" ht="128.2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8">
        <f t="shared" si="196"/>
        <v>42548.876192129625</v>
      </c>
      <c r="R1818" s="18">
        <f t="shared" si="197"/>
        <v>42576.791666666672</v>
      </c>
      <c r="S1818">
        <f t="shared" si="198"/>
        <v>2016</v>
      </c>
      <c r="T1818">
        <f t="shared" si="199"/>
        <v>7</v>
      </c>
      <c r="U1818">
        <f t="shared" si="200"/>
        <v>0</v>
      </c>
      <c r="V1818">
        <f t="shared" si="201"/>
        <v>1</v>
      </c>
      <c r="W1818">
        <f t="shared" si="202"/>
        <v>0</v>
      </c>
    </row>
    <row r="1819" spans="1:23" ht="99.7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8">
        <f t="shared" si="196"/>
        <v>42705.662118055552</v>
      </c>
      <c r="R1819" s="18">
        <f t="shared" si="197"/>
        <v>42765.290972222225</v>
      </c>
      <c r="S1819">
        <f t="shared" si="198"/>
        <v>2016</v>
      </c>
      <c r="T1819">
        <f t="shared" si="199"/>
        <v>5</v>
      </c>
      <c r="U1819">
        <f t="shared" si="200"/>
        <v>0</v>
      </c>
      <c r="V1819">
        <f t="shared" si="201"/>
        <v>1</v>
      </c>
      <c r="W1819">
        <f t="shared" si="202"/>
        <v>0</v>
      </c>
    </row>
    <row r="1820" spans="1:23" ht="85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8">
        <f t="shared" si="196"/>
        <v>42067.234375</v>
      </c>
      <c r="R1820" s="18">
        <f t="shared" si="197"/>
        <v>42097.192708333328</v>
      </c>
      <c r="S1820">
        <f t="shared" si="198"/>
        <v>2015</v>
      </c>
      <c r="T1820">
        <f t="shared" si="199"/>
        <v>5</v>
      </c>
      <c r="U1820">
        <f t="shared" si="200"/>
        <v>0</v>
      </c>
      <c r="V1820">
        <f t="shared" si="201"/>
        <v>1</v>
      </c>
      <c r="W1820">
        <f t="shared" si="202"/>
        <v>0</v>
      </c>
    </row>
    <row r="1821" spans="1:23" ht="114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8">
        <f t="shared" si="196"/>
        <v>41820.752268518518</v>
      </c>
      <c r="R1821" s="18">
        <f t="shared" si="197"/>
        <v>41850.752268518518</v>
      </c>
      <c r="S1821">
        <f t="shared" si="198"/>
        <v>2014</v>
      </c>
      <c r="T1821">
        <f t="shared" si="199"/>
        <v>2</v>
      </c>
      <c r="U1821">
        <f t="shared" si="200"/>
        <v>0</v>
      </c>
      <c r="V1821">
        <f t="shared" si="201"/>
        <v>1</v>
      </c>
      <c r="W1821">
        <f t="shared" si="202"/>
        <v>0</v>
      </c>
    </row>
    <row r="1822" spans="1:23" ht="128.2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8">
        <f t="shared" si="196"/>
        <v>42065.084375000006</v>
      </c>
      <c r="R1822" s="18">
        <f t="shared" si="197"/>
        <v>42095.042708333334</v>
      </c>
      <c r="S1822">
        <f t="shared" si="198"/>
        <v>2015</v>
      </c>
      <c r="T1822">
        <f t="shared" si="199"/>
        <v>7</v>
      </c>
      <c r="U1822">
        <f t="shared" si="200"/>
        <v>0</v>
      </c>
      <c r="V1822">
        <f t="shared" si="201"/>
        <v>1</v>
      </c>
      <c r="W1822">
        <f t="shared" si="202"/>
        <v>0</v>
      </c>
    </row>
    <row r="1823" spans="1:23" ht="114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8">
        <f t="shared" si="196"/>
        <v>40926.319062499999</v>
      </c>
      <c r="R1823" s="18">
        <f t="shared" si="197"/>
        <v>40971.319062499999</v>
      </c>
      <c r="S1823">
        <f t="shared" si="198"/>
        <v>2012</v>
      </c>
      <c r="T1823">
        <f t="shared" si="199"/>
        <v>2</v>
      </c>
      <c r="U1823">
        <f t="shared" si="200"/>
        <v>1</v>
      </c>
      <c r="V1823">
        <f t="shared" si="201"/>
        <v>0</v>
      </c>
      <c r="W1823">
        <f t="shared" si="202"/>
        <v>0</v>
      </c>
    </row>
    <row r="1824" spans="1:23" ht="71.2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8">
        <f t="shared" si="196"/>
        <v>41634.797013888885</v>
      </c>
      <c r="R1824" s="18">
        <f t="shared" si="197"/>
        <v>41670.792361111111</v>
      </c>
      <c r="S1824">
        <f t="shared" si="198"/>
        <v>2013</v>
      </c>
      <c r="T1824">
        <f t="shared" si="199"/>
        <v>1</v>
      </c>
      <c r="U1824">
        <f t="shared" si="200"/>
        <v>1</v>
      </c>
      <c r="V1824">
        <f t="shared" si="201"/>
        <v>0</v>
      </c>
      <c r="W1824">
        <f t="shared" si="202"/>
        <v>0</v>
      </c>
    </row>
    <row r="1825" spans="1:23" ht="128.2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8">
        <f t="shared" si="196"/>
        <v>41176.684907407405</v>
      </c>
      <c r="R1825" s="18">
        <f t="shared" si="197"/>
        <v>41206.684907407405</v>
      </c>
      <c r="S1825">
        <f t="shared" si="198"/>
        <v>2012</v>
      </c>
      <c r="T1825">
        <f t="shared" si="199"/>
        <v>1</v>
      </c>
      <c r="U1825">
        <f t="shared" si="200"/>
        <v>1</v>
      </c>
      <c r="V1825">
        <f t="shared" si="201"/>
        <v>0</v>
      </c>
      <c r="W1825">
        <f t="shared" si="202"/>
        <v>0</v>
      </c>
    </row>
    <row r="1826" spans="1:23" ht="28.5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8">
        <f t="shared" si="196"/>
        <v>41626.916284722225</v>
      </c>
      <c r="R1826" s="18">
        <f t="shared" si="197"/>
        <v>41647.088888888888</v>
      </c>
      <c r="S1826">
        <f t="shared" si="198"/>
        <v>2013</v>
      </c>
      <c r="T1826">
        <f t="shared" si="199"/>
        <v>2</v>
      </c>
      <c r="U1826">
        <f t="shared" si="200"/>
        <v>1</v>
      </c>
      <c r="V1826">
        <f t="shared" si="201"/>
        <v>0</v>
      </c>
      <c r="W1826">
        <f t="shared" si="202"/>
        <v>0</v>
      </c>
    </row>
    <row r="1827" spans="1:23" ht="114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8">
        <f t="shared" si="196"/>
        <v>41443.83452546296</v>
      </c>
      <c r="R1827" s="18">
        <f t="shared" si="197"/>
        <v>41466.83452546296</v>
      </c>
      <c r="S1827">
        <f t="shared" si="198"/>
        <v>2013</v>
      </c>
      <c r="T1827">
        <f t="shared" si="199"/>
        <v>2</v>
      </c>
      <c r="U1827">
        <f t="shared" si="200"/>
        <v>1</v>
      </c>
      <c r="V1827">
        <f t="shared" si="201"/>
        <v>0</v>
      </c>
      <c r="W1827">
        <f t="shared" si="202"/>
        <v>0</v>
      </c>
    </row>
    <row r="1828" spans="1:23" ht="42.7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8">
        <f t="shared" si="196"/>
        <v>41657.923807870371</v>
      </c>
      <c r="R1828" s="18">
        <f t="shared" si="197"/>
        <v>41687.923807870371</v>
      </c>
      <c r="S1828">
        <f t="shared" si="198"/>
        <v>2014</v>
      </c>
      <c r="T1828">
        <f t="shared" si="199"/>
        <v>2</v>
      </c>
      <c r="U1828">
        <f t="shared" si="200"/>
        <v>1</v>
      </c>
      <c r="V1828">
        <f t="shared" si="201"/>
        <v>0</v>
      </c>
      <c r="W1828">
        <f t="shared" si="202"/>
        <v>0</v>
      </c>
    </row>
    <row r="1829" spans="1:23" ht="128.2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8">
        <f t="shared" si="196"/>
        <v>40555.325937499998</v>
      </c>
      <c r="R1829" s="18">
        <f t="shared" si="197"/>
        <v>40605.325937499998</v>
      </c>
      <c r="S1829">
        <f t="shared" si="198"/>
        <v>2011</v>
      </c>
      <c r="T1829">
        <f t="shared" si="199"/>
        <v>3</v>
      </c>
      <c r="U1829">
        <f t="shared" si="200"/>
        <v>1</v>
      </c>
      <c r="V1829">
        <f t="shared" si="201"/>
        <v>0</v>
      </c>
      <c r="W1829">
        <f t="shared" si="202"/>
        <v>0</v>
      </c>
    </row>
    <row r="1830" spans="1:23" ht="142.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8">
        <f t="shared" si="196"/>
        <v>41736.899652777778</v>
      </c>
      <c r="R1830" s="18">
        <f t="shared" si="197"/>
        <v>41768.916666666664</v>
      </c>
      <c r="S1830">
        <f t="shared" si="198"/>
        <v>2014</v>
      </c>
      <c r="T1830">
        <f t="shared" si="199"/>
        <v>6</v>
      </c>
      <c r="U1830">
        <f t="shared" si="200"/>
        <v>1</v>
      </c>
      <c r="V1830">
        <f t="shared" si="201"/>
        <v>0</v>
      </c>
      <c r="W1830">
        <f t="shared" si="202"/>
        <v>0</v>
      </c>
    </row>
    <row r="1831" spans="1:23" ht="99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8">
        <f t="shared" si="196"/>
        <v>40516.087627314817</v>
      </c>
      <c r="R1831" s="18">
        <f t="shared" si="197"/>
        <v>40564.916666666664</v>
      </c>
      <c r="S1831">
        <f t="shared" si="198"/>
        <v>2010</v>
      </c>
      <c r="T1831">
        <f t="shared" si="199"/>
        <v>2</v>
      </c>
      <c r="U1831">
        <f t="shared" si="200"/>
        <v>1</v>
      </c>
      <c r="V1831">
        <f t="shared" si="201"/>
        <v>0</v>
      </c>
      <c r="W1831">
        <f t="shared" si="202"/>
        <v>0</v>
      </c>
    </row>
    <row r="1832" spans="1:23" ht="99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8">
        <f t="shared" si="196"/>
        <v>41664.684108796297</v>
      </c>
      <c r="R1832" s="18">
        <f t="shared" si="197"/>
        <v>41694.684108796297</v>
      </c>
      <c r="S1832">
        <f t="shared" si="198"/>
        <v>2014</v>
      </c>
      <c r="T1832">
        <f t="shared" si="199"/>
        <v>5</v>
      </c>
      <c r="U1832">
        <f t="shared" si="200"/>
        <v>1</v>
      </c>
      <c r="V1832">
        <f t="shared" si="201"/>
        <v>0</v>
      </c>
      <c r="W1832">
        <f t="shared" si="202"/>
        <v>0</v>
      </c>
    </row>
    <row r="1833" spans="1:23" ht="99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8">
        <f t="shared" si="196"/>
        <v>41026.996099537035</v>
      </c>
      <c r="R1833" s="18">
        <f t="shared" si="197"/>
        <v>41041.996099537035</v>
      </c>
      <c r="S1833">
        <f t="shared" si="198"/>
        <v>2012</v>
      </c>
      <c r="T1833">
        <f t="shared" si="199"/>
        <v>2</v>
      </c>
      <c r="U1833">
        <f t="shared" si="200"/>
        <v>1</v>
      </c>
      <c r="V1833">
        <f t="shared" si="201"/>
        <v>0</v>
      </c>
      <c r="W1833">
        <f t="shared" si="202"/>
        <v>0</v>
      </c>
    </row>
    <row r="1834" spans="1:23" ht="114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8">
        <f t="shared" si="196"/>
        <v>40576.539664351854</v>
      </c>
      <c r="R1834" s="18">
        <f t="shared" si="197"/>
        <v>40606.539664351854</v>
      </c>
      <c r="S1834">
        <f t="shared" si="198"/>
        <v>2011</v>
      </c>
      <c r="T1834">
        <f t="shared" si="199"/>
        <v>1</v>
      </c>
      <c r="U1834">
        <f t="shared" si="200"/>
        <v>1</v>
      </c>
      <c r="V1834">
        <f t="shared" si="201"/>
        <v>0</v>
      </c>
      <c r="W1834">
        <f t="shared" si="202"/>
        <v>0</v>
      </c>
    </row>
    <row r="1835" spans="1:23" ht="128.2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8">
        <f t="shared" si="196"/>
        <v>41303.044016203705</v>
      </c>
      <c r="R1835" s="18">
        <f t="shared" si="197"/>
        <v>41335.332638888889</v>
      </c>
      <c r="S1835">
        <f t="shared" si="198"/>
        <v>2013</v>
      </c>
      <c r="T1835">
        <f t="shared" si="199"/>
        <v>1</v>
      </c>
      <c r="U1835">
        <f t="shared" si="200"/>
        <v>1</v>
      </c>
      <c r="V1835">
        <f t="shared" si="201"/>
        <v>0</v>
      </c>
      <c r="W1835">
        <f t="shared" si="202"/>
        <v>0</v>
      </c>
    </row>
    <row r="1836" spans="1:23" ht="57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8">
        <f t="shared" si="196"/>
        <v>41988.964062500003</v>
      </c>
      <c r="R1836" s="18">
        <f t="shared" si="197"/>
        <v>42028.964062500003</v>
      </c>
      <c r="S1836">
        <f t="shared" si="198"/>
        <v>2014</v>
      </c>
      <c r="T1836">
        <f t="shared" si="199"/>
        <v>4</v>
      </c>
      <c r="U1836">
        <f t="shared" si="200"/>
        <v>1</v>
      </c>
      <c r="V1836">
        <f t="shared" si="201"/>
        <v>0</v>
      </c>
      <c r="W1836">
        <f t="shared" si="202"/>
        <v>0</v>
      </c>
    </row>
    <row r="1837" spans="1:23" ht="128.25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8">
        <f t="shared" si="196"/>
        <v>42430.702210648145</v>
      </c>
      <c r="R1837" s="18">
        <f t="shared" si="197"/>
        <v>42460.660543981481</v>
      </c>
      <c r="S1837">
        <f t="shared" si="198"/>
        <v>2016</v>
      </c>
      <c r="T1837">
        <f t="shared" si="199"/>
        <v>1</v>
      </c>
      <c r="U1837">
        <f t="shared" si="200"/>
        <v>1</v>
      </c>
      <c r="V1837">
        <f t="shared" si="201"/>
        <v>0</v>
      </c>
      <c r="W1837">
        <f t="shared" si="202"/>
        <v>0</v>
      </c>
    </row>
    <row r="1838" spans="1:23" ht="57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8">
        <f t="shared" si="196"/>
        <v>41305.809363425928</v>
      </c>
      <c r="R1838" s="18">
        <f t="shared" si="197"/>
        <v>41322.809363425928</v>
      </c>
      <c r="S1838">
        <f t="shared" si="198"/>
        <v>2013</v>
      </c>
      <c r="T1838">
        <f t="shared" si="199"/>
        <v>3</v>
      </c>
      <c r="U1838">
        <f t="shared" si="200"/>
        <v>1</v>
      </c>
      <c r="V1838">
        <f t="shared" si="201"/>
        <v>0</v>
      </c>
      <c r="W1838">
        <f t="shared" si="202"/>
        <v>0</v>
      </c>
    </row>
    <row r="1839" spans="1:23" ht="128.2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8">
        <f t="shared" si="196"/>
        <v>40926.047858796301</v>
      </c>
      <c r="R1839" s="18">
        <f t="shared" si="197"/>
        <v>40986.006192129629</v>
      </c>
      <c r="S1839">
        <f t="shared" si="198"/>
        <v>2012</v>
      </c>
      <c r="T1839">
        <f t="shared" si="199"/>
        <v>1</v>
      </c>
      <c r="U1839">
        <f t="shared" si="200"/>
        <v>1</v>
      </c>
      <c r="V1839">
        <f t="shared" si="201"/>
        <v>0</v>
      </c>
      <c r="W1839">
        <f t="shared" si="202"/>
        <v>0</v>
      </c>
    </row>
    <row r="1840" spans="1:23" ht="114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8">
        <f t="shared" si="196"/>
        <v>40788.786539351851</v>
      </c>
      <c r="R1840" s="18">
        <f t="shared" si="197"/>
        <v>40817.125</v>
      </c>
      <c r="S1840">
        <f t="shared" si="198"/>
        <v>2011</v>
      </c>
      <c r="T1840">
        <f t="shared" si="199"/>
        <v>2</v>
      </c>
      <c r="U1840">
        <f t="shared" si="200"/>
        <v>1</v>
      </c>
      <c r="V1840">
        <f t="shared" si="201"/>
        <v>0</v>
      </c>
      <c r="W1840">
        <f t="shared" si="202"/>
        <v>0</v>
      </c>
    </row>
    <row r="1841" spans="1:23" ht="99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8">
        <f t="shared" si="196"/>
        <v>42614.722013888888</v>
      </c>
      <c r="R1841" s="18">
        <f t="shared" si="197"/>
        <v>42644.722013888888</v>
      </c>
      <c r="S1841">
        <f t="shared" si="198"/>
        <v>2016</v>
      </c>
      <c r="T1841">
        <f t="shared" si="199"/>
        <v>2</v>
      </c>
      <c r="U1841">
        <f t="shared" si="200"/>
        <v>1</v>
      </c>
      <c r="V1841">
        <f t="shared" si="201"/>
        <v>0</v>
      </c>
      <c r="W1841">
        <f t="shared" si="202"/>
        <v>0</v>
      </c>
    </row>
    <row r="1842" spans="1:23" ht="114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8">
        <f t="shared" si="196"/>
        <v>41382.096180555556</v>
      </c>
      <c r="R1842" s="18">
        <f t="shared" si="197"/>
        <v>41401.207638888889</v>
      </c>
      <c r="S1842">
        <f t="shared" si="198"/>
        <v>2013</v>
      </c>
      <c r="T1842">
        <f t="shared" si="199"/>
        <v>1</v>
      </c>
      <c r="U1842">
        <f t="shared" si="200"/>
        <v>1</v>
      </c>
      <c r="V1842">
        <f t="shared" si="201"/>
        <v>0</v>
      </c>
      <c r="W1842">
        <f t="shared" si="202"/>
        <v>0</v>
      </c>
    </row>
    <row r="1843" spans="1:23" ht="85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8">
        <f t="shared" si="196"/>
        <v>41745.84542824074</v>
      </c>
      <c r="R1843" s="18">
        <f t="shared" si="197"/>
        <v>41779.207638888889</v>
      </c>
      <c r="S1843">
        <f t="shared" si="198"/>
        <v>2014</v>
      </c>
      <c r="T1843">
        <f t="shared" si="199"/>
        <v>2</v>
      </c>
      <c r="U1843">
        <f t="shared" si="200"/>
        <v>1</v>
      </c>
      <c r="V1843">
        <f t="shared" si="201"/>
        <v>0</v>
      </c>
      <c r="W1843">
        <f t="shared" si="202"/>
        <v>0</v>
      </c>
    </row>
    <row r="1844" spans="1:23" ht="114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8">
        <f t="shared" si="196"/>
        <v>42031.631724537037</v>
      </c>
      <c r="R1844" s="18">
        <f t="shared" si="197"/>
        <v>42065.249305555553</v>
      </c>
      <c r="S1844">
        <f t="shared" si="198"/>
        <v>2015</v>
      </c>
      <c r="T1844">
        <f t="shared" si="199"/>
        <v>2</v>
      </c>
      <c r="U1844">
        <f t="shared" si="200"/>
        <v>1</v>
      </c>
      <c r="V1844">
        <f t="shared" si="201"/>
        <v>0</v>
      </c>
      <c r="W1844">
        <f t="shared" si="202"/>
        <v>0</v>
      </c>
    </row>
    <row r="1845" spans="1:23" ht="128.2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8">
        <f t="shared" si="196"/>
        <v>40564.994837962964</v>
      </c>
      <c r="R1845" s="18">
        <f t="shared" si="197"/>
        <v>40594.994837962964</v>
      </c>
      <c r="S1845">
        <f t="shared" si="198"/>
        <v>2011</v>
      </c>
      <c r="T1845">
        <f t="shared" si="199"/>
        <v>4</v>
      </c>
      <c r="U1845">
        <f t="shared" si="200"/>
        <v>1</v>
      </c>
      <c r="V1845">
        <f t="shared" si="201"/>
        <v>0</v>
      </c>
      <c r="W1845">
        <f t="shared" si="202"/>
        <v>0</v>
      </c>
    </row>
    <row r="1846" spans="1:23" ht="114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8">
        <f t="shared" si="196"/>
        <v>40666.973541666666</v>
      </c>
      <c r="R1846" s="18">
        <f t="shared" si="197"/>
        <v>40705.125</v>
      </c>
      <c r="S1846">
        <f t="shared" si="198"/>
        <v>2011</v>
      </c>
      <c r="T1846">
        <f t="shared" si="199"/>
        <v>2</v>
      </c>
      <c r="U1846">
        <f t="shared" si="200"/>
        <v>1</v>
      </c>
      <c r="V1846">
        <f t="shared" si="201"/>
        <v>0</v>
      </c>
      <c r="W1846">
        <f t="shared" si="202"/>
        <v>0</v>
      </c>
    </row>
    <row r="1847" spans="1:23" ht="142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8">
        <f t="shared" si="196"/>
        <v>42523.333310185189</v>
      </c>
      <c r="R1847" s="18">
        <f t="shared" si="197"/>
        <v>42538.204861111109</v>
      </c>
      <c r="S1847">
        <f t="shared" si="198"/>
        <v>2016</v>
      </c>
      <c r="T1847">
        <f t="shared" si="199"/>
        <v>2</v>
      </c>
      <c r="U1847">
        <f t="shared" si="200"/>
        <v>1</v>
      </c>
      <c r="V1847">
        <f t="shared" si="201"/>
        <v>0</v>
      </c>
      <c r="W1847">
        <f t="shared" si="202"/>
        <v>0</v>
      </c>
    </row>
    <row r="1848" spans="1:23" ht="114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8">
        <f t="shared" si="196"/>
        <v>41228.650196759263</v>
      </c>
      <c r="R1848" s="18">
        <f t="shared" si="197"/>
        <v>41258.650196759263</v>
      </c>
      <c r="S1848">
        <f t="shared" si="198"/>
        <v>2012</v>
      </c>
      <c r="T1848">
        <f t="shared" si="199"/>
        <v>5</v>
      </c>
      <c r="U1848">
        <f t="shared" si="200"/>
        <v>1</v>
      </c>
      <c r="V1848">
        <f t="shared" si="201"/>
        <v>0</v>
      </c>
      <c r="W1848">
        <f t="shared" si="202"/>
        <v>0</v>
      </c>
    </row>
    <row r="1849" spans="1:23" ht="128.2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8">
        <f t="shared" si="196"/>
        <v>42094.236481481479</v>
      </c>
      <c r="R1849" s="18">
        <f t="shared" si="197"/>
        <v>42115.236481481479</v>
      </c>
      <c r="S1849">
        <f t="shared" si="198"/>
        <v>2015</v>
      </c>
      <c r="T1849">
        <f t="shared" si="199"/>
        <v>2</v>
      </c>
      <c r="U1849">
        <f t="shared" si="200"/>
        <v>1</v>
      </c>
      <c r="V1849">
        <f t="shared" si="201"/>
        <v>0</v>
      </c>
      <c r="W1849">
        <f t="shared" si="202"/>
        <v>0</v>
      </c>
    </row>
    <row r="1850" spans="1:23" ht="128.2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8">
        <f t="shared" si="196"/>
        <v>40691.788055555553</v>
      </c>
      <c r="R1850" s="18">
        <f t="shared" si="197"/>
        <v>40755.290972222225</v>
      </c>
      <c r="S1850">
        <f t="shared" si="198"/>
        <v>2011</v>
      </c>
      <c r="T1850">
        <f t="shared" si="199"/>
        <v>2</v>
      </c>
      <c r="U1850">
        <f t="shared" si="200"/>
        <v>1</v>
      </c>
      <c r="V1850">
        <f t="shared" si="201"/>
        <v>0</v>
      </c>
      <c r="W1850">
        <f t="shared" si="202"/>
        <v>0</v>
      </c>
    </row>
    <row r="1851" spans="1:23" ht="85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8">
        <f t="shared" si="196"/>
        <v>41169.845590277779</v>
      </c>
      <c r="R1851" s="18">
        <f t="shared" si="197"/>
        <v>41199.845590277779</v>
      </c>
      <c r="S1851">
        <f t="shared" si="198"/>
        <v>2012</v>
      </c>
      <c r="T1851">
        <f t="shared" si="199"/>
        <v>1</v>
      </c>
      <c r="U1851">
        <f t="shared" si="200"/>
        <v>1</v>
      </c>
      <c r="V1851">
        <f t="shared" si="201"/>
        <v>0</v>
      </c>
      <c r="W1851">
        <f t="shared" si="202"/>
        <v>0</v>
      </c>
    </row>
    <row r="1852" spans="1:23" ht="128.2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8">
        <f t="shared" si="196"/>
        <v>41800.959490740745</v>
      </c>
      <c r="R1852" s="18">
        <f t="shared" si="197"/>
        <v>41830.959490740745</v>
      </c>
      <c r="S1852">
        <f t="shared" si="198"/>
        <v>2014</v>
      </c>
      <c r="T1852">
        <f t="shared" si="199"/>
        <v>3</v>
      </c>
      <c r="U1852">
        <f t="shared" si="200"/>
        <v>1</v>
      </c>
      <c r="V1852">
        <f t="shared" si="201"/>
        <v>0</v>
      </c>
      <c r="W1852">
        <f t="shared" si="202"/>
        <v>0</v>
      </c>
    </row>
    <row r="1853" spans="1:23" ht="128.2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8">
        <f t="shared" si="196"/>
        <v>41827.906689814816</v>
      </c>
      <c r="R1853" s="18">
        <f t="shared" si="197"/>
        <v>41848.041666666664</v>
      </c>
      <c r="S1853">
        <f t="shared" si="198"/>
        <v>2014</v>
      </c>
      <c r="T1853">
        <f t="shared" si="199"/>
        <v>2</v>
      </c>
      <c r="U1853">
        <f t="shared" si="200"/>
        <v>1</v>
      </c>
      <c r="V1853">
        <f t="shared" si="201"/>
        <v>0</v>
      </c>
      <c r="W1853">
        <f t="shared" si="202"/>
        <v>0</v>
      </c>
    </row>
    <row r="1854" spans="1:23" ht="114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8">
        <f t="shared" si="196"/>
        <v>42081.77143518519</v>
      </c>
      <c r="R1854" s="18">
        <f t="shared" si="197"/>
        <v>42119</v>
      </c>
      <c r="S1854">
        <f t="shared" si="198"/>
        <v>2015</v>
      </c>
      <c r="T1854">
        <f t="shared" si="199"/>
        <v>5</v>
      </c>
      <c r="U1854">
        <f t="shared" si="200"/>
        <v>1</v>
      </c>
      <c r="V1854">
        <f t="shared" si="201"/>
        <v>0</v>
      </c>
      <c r="W1854">
        <f t="shared" si="202"/>
        <v>0</v>
      </c>
    </row>
    <row r="1855" spans="1:23" ht="114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8">
        <f t="shared" si="196"/>
        <v>41177.060381944444</v>
      </c>
      <c r="R1855" s="18">
        <f t="shared" si="197"/>
        <v>41227.102048611108</v>
      </c>
      <c r="S1855">
        <f t="shared" si="198"/>
        <v>2012</v>
      </c>
      <c r="T1855">
        <f t="shared" si="199"/>
        <v>1</v>
      </c>
      <c r="U1855">
        <f t="shared" si="200"/>
        <v>1</v>
      </c>
      <c r="V1855">
        <f t="shared" si="201"/>
        <v>0</v>
      </c>
      <c r="W1855">
        <f t="shared" si="202"/>
        <v>0</v>
      </c>
    </row>
    <row r="1856" spans="1:23" ht="99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8">
        <f t="shared" si="196"/>
        <v>41388.021261574075</v>
      </c>
      <c r="R1856" s="18">
        <f t="shared" si="197"/>
        <v>41418.021261574075</v>
      </c>
      <c r="S1856">
        <f t="shared" si="198"/>
        <v>2013</v>
      </c>
      <c r="T1856">
        <f t="shared" si="199"/>
        <v>5</v>
      </c>
      <c r="U1856">
        <f t="shared" si="200"/>
        <v>1</v>
      </c>
      <c r="V1856">
        <f t="shared" si="201"/>
        <v>0</v>
      </c>
      <c r="W1856">
        <f t="shared" si="202"/>
        <v>0</v>
      </c>
    </row>
    <row r="1857" spans="1:23" ht="99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8">
        <f t="shared" si="196"/>
        <v>41600.538657407407</v>
      </c>
      <c r="R1857" s="18">
        <f t="shared" si="197"/>
        <v>41645.538657407407</v>
      </c>
      <c r="S1857">
        <f t="shared" si="198"/>
        <v>2013</v>
      </c>
      <c r="T1857">
        <f t="shared" si="199"/>
        <v>3</v>
      </c>
      <c r="U1857">
        <f t="shared" si="200"/>
        <v>1</v>
      </c>
      <c r="V1857">
        <f t="shared" si="201"/>
        <v>0</v>
      </c>
      <c r="W1857">
        <f t="shared" si="202"/>
        <v>0</v>
      </c>
    </row>
    <row r="1858" spans="1:23" ht="128.2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8">
        <f t="shared" si="196"/>
        <v>41817.854999999996</v>
      </c>
      <c r="R1858" s="18">
        <f t="shared" si="197"/>
        <v>41838.854999999996</v>
      </c>
      <c r="S1858">
        <f t="shared" si="198"/>
        <v>2014</v>
      </c>
      <c r="T1858">
        <f t="shared" si="199"/>
        <v>2</v>
      </c>
      <c r="U1858">
        <f t="shared" si="200"/>
        <v>1</v>
      </c>
      <c r="V1858">
        <f t="shared" si="201"/>
        <v>0</v>
      </c>
      <c r="W1858">
        <f t="shared" si="202"/>
        <v>0</v>
      </c>
    </row>
    <row r="1859" spans="1:23" ht="99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8">
        <f t="shared" ref="Q1859:Q1922" si="203">(((J1859/60)/60)/24)+DATE(1970,1,1)</f>
        <v>41864.76866898148</v>
      </c>
      <c r="R1859" s="18">
        <f t="shared" ref="R1859:R1922" si="204">(I1859/86400)+DATE(1970,1,1)</f>
        <v>41894.76866898148</v>
      </c>
      <c r="S1859">
        <f t="shared" ref="S1859:S1922" si="205">YEAR(Q1859)</f>
        <v>2014</v>
      </c>
      <c r="T1859">
        <f t="shared" ref="T1859:T1922" si="206">IF(AND(D1859&gt;0,D1859&lt;1000),1,IF(AND(D1859&gt;=1000,D1859&lt;5000),2,IF(AND(D1859&gt;=5000,D1859&lt;10000),3,IF(AND(D1859&gt;=10000,D1859&lt;15000),4,IF(AND(D1859&gt;=15000,D1859&lt;20000),5,IF(AND(D1859&gt;=20000,D1859&lt;25000),6,IF(AND(D1859&gt;=25000,D1859&lt;30000),7,IF(AND(D1859&gt;=30000,D1859&lt;35000),8,IF(AND(D1859&gt;=35000,D1859&lt;40000),9,IF(AND(D1859&gt;=40000,D1859&lt;45000),10,IF(AND(D1859&gt;=45000,D1859&lt;50000),11,IF(AND(D1859&gt;=50000),12,0))))))))))))</f>
        <v>2</v>
      </c>
      <c r="U1859">
        <f t="shared" ref="U1859:U1922" si="207">COUNTIF(F1859, "SUCCESSFUL")</f>
        <v>1</v>
      </c>
      <c r="V1859">
        <f t="shared" ref="V1859:V1922" si="208">COUNTIF(F1859, "FAILED")</f>
        <v>0</v>
      </c>
      <c r="W1859">
        <f t="shared" ref="W1859:W1922" si="209">COUNTIF(F1859, "CANCELLED")</f>
        <v>0</v>
      </c>
    </row>
    <row r="1860" spans="1:23" ht="128.2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8">
        <f t="shared" si="203"/>
        <v>40833.200474537036</v>
      </c>
      <c r="R1860" s="18">
        <f t="shared" si="204"/>
        <v>40893.242141203707</v>
      </c>
      <c r="S1860">
        <f t="shared" si="205"/>
        <v>2011</v>
      </c>
      <c r="T1860">
        <f t="shared" si="206"/>
        <v>3</v>
      </c>
      <c r="U1860">
        <f t="shared" si="207"/>
        <v>1</v>
      </c>
      <c r="V1860">
        <f t="shared" si="208"/>
        <v>0</v>
      </c>
      <c r="W1860">
        <f t="shared" si="209"/>
        <v>0</v>
      </c>
    </row>
    <row r="1861" spans="1:23" ht="42.7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8">
        <f t="shared" si="203"/>
        <v>40778.770011574074</v>
      </c>
      <c r="R1861" s="18">
        <f t="shared" si="204"/>
        <v>40808.770011574074</v>
      </c>
      <c r="S1861">
        <f t="shared" si="205"/>
        <v>2011</v>
      </c>
      <c r="T1861">
        <f t="shared" si="206"/>
        <v>2</v>
      </c>
      <c r="U1861">
        <f t="shared" si="207"/>
        <v>1</v>
      </c>
      <c r="V1861">
        <f t="shared" si="208"/>
        <v>0</v>
      </c>
      <c r="W1861">
        <f t="shared" si="209"/>
        <v>0</v>
      </c>
    </row>
    <row r="1862" spans="1:23" ht="85.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8">
        <f t="shared" si="203"/>
        <v>41655.709305555552</v>
      </c>
      <c r="R1862" s="18">
        <f t="shared" si="204"/>
        <v>41676.70930555556</v>
      </c>
      <c r="S1862">
        <f t="shared" si="205"/>
        <v>2014</v>
      </c>
      <c r="T1862">
        <f t="shared" si="206"/>
        <v>1</v>
      </c>
      <c r="U1862">
        <f t="shared" si="207"/>
        <v>1</v>
      </c>
      <c r="V1862">
        <f t="shared" si="208"/>
        <v>0</v>
      </c>
      <c r="W1862">
        <f t="shared" si="209"/>
        <v>0</v>
      </c>
    </row>
    <row r="1863" spans="1:23" ht="128.2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8">
        <f t="shared" si="203"/>
        <v>42000.300243055557</v>
      </c>
      <c r="R1863" s="18">
        <f t="shared" si="204"/>
        <v>42030.300243055557</v>
      </c>
      <c r="S1863">
        <f t="shared" si="205"/>
        <v>2014</v>
      </c>
      <c r="T1863">
        <f t="shared" si="206"/>
        <v>12</v>
      </c>
      <c r="U1863">
        <f t="shared" si="207"/>
        <v>0</v>
      </c>
      <c r="V1863">
        <f t="shared" si="208"/>
        <v>1</v>
      </c>
      <c r="W1863">
        <f t="shared" si="209"/>
        <v>0</v>
      </c>
    </row>
    <row r="1864" spans="1:23" ht="114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8">
        <f t="shared" si="203"/>
        <v>42755.492754629624</v>
      </c>
      <c r="R1864" s="18">
        <f t="shared" si="204"/>
        <v>42802.3125</v>
      </c>
      <c r="S1864">
        <f t="shared" si="205"/>
        <v>2017</v>
      </c>
      <c r="T1864">
        <f t="shared" si="206"/>
        <v>5</v>
      </c>
      <c r="U1864">
        <f t="shared" si="207"/>
        <v>0</v>
      </c>
      <c r="V1864">
        <f t="shared" si="208"/>
        <v>1</v>
      </c>
      <c r="W1864">
        <f t="shared" si="209"/>
        <v>0</v>
      </c>
    </row>
    <row r="1865" spans="1:23" ht="85.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8">
        <f t="shared" si="203"/>
        <v>41772.797280092593</v>
      </c>
      <c r="R1865" s="18">
        <f t="shared" si="204"/>
        <v>41802.797280092593</v>
      </c>
      <c r="S1865">
        <f t="shared" si="205"/>
        <v>2014</v>
      </c>
      <c r="T1865">
        <f t="shared" si="206"/>
        <v>2</v>
      </c>
      <c r="U1865">
        <f t="shared" si="207"/>
        <v>0</v>
      </c>
      <c r="V1865">
        <f t="shared" si="208"/>
        <v>1</v>
      </c>
      <c r="W1865">
        <f t="shared" si="209"/>
        <v>0</v>
      </c>
    </row>
    <row r="1866" spans="1:23" ht="128.2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8">
        <f t="shared" si="203"/>
        <v>41733.716435185182</v>
      </c>
      <c r="R1866" s="18">
        <f t="shared" si="204"/>
        <v>41763.716435185182</v>
      </c>
      <c r="S1866">
        <f t="shared" si="205"/>
        <v>2014</v>
      </c>
      <c r="T1866">
        <f t="shared" si="206"/>
        <v>3</v>
      </c>
      <c r="U1866">
        <f t="shared" si="207"/>
        <v>0</v>
      </c>
      <c r="V1866">
        <f t="shared" si="208"/>
        <v>1</v>
      </c>
      <c r="W1866">
        <f t="shared" si="209"/>
        <v>0</v>
      </c>
    </row>
    <row r="1867" spans="1:23" ht="128.2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8">
        <f t="shared" si="203"/>
        <v>42645.367442129631</v>
      </c>
      <c r="R1867" s="18">
        <f t="shared" si="204"/>
        <v>42680.409108796295</v>
      </c>
      <c r="S1867">
        <f t="shared" si="205"/>
        <v>2016</v>
      </c>
      <c r="T1867">
        <f t="shared" si="206"/>
        <v>12</v>
      </c>
      <c r="U1867">
        <f t="shared" si="207"/>
        <v>0</v>
      </c>
      <c r="V1867">
        <f t="shared" si="208"/>
        <v>1</v>
      </c>
      <c r="W1867">
        <f t="shared" si="209"/>
        <v>0</v>
      </c>
    </row>
    <row r="1868" spans="1:23" ht="128.2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8">
        <f t="shared" si="203"/>
        <v>42742.246493055558</v>
      </c>
      <c r="R1868" s="18">
        <f t="shared" si="204"/>
        <v>42795.166666666672</v>
      </c>
      <c r="S1868">
        <f t="shared" si="205"/>
        <v>2017</v>
      </c>
      <c r="T1868">
        <f t="shared" si="206"/>
        <v>7</v>
      </c>
      <c r="U1868">
        <f t="shared" si="207"/>
        <v>0</v>
      </c>
      <c r="V1868">
        <f t="shared" si="208"/>
        <v>1</v>
      </c>
      <c r="W1868">
        <f t="shared" si="209"/>
        <v>0</v>
      </c>
    </row>
    <row r="1869" spans="1:23" ht="128.2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8">
        <f t="shared" si="203"/>
        <v>42649.924907407403</v>
      </c>
      <c r="R1869" s="18">
        <f t="shared" si="204"/>
        <v>42679.924907407403</v>
      </c>
      <c r="S1869">
        <f t="shared" si="205"/>
        <v>2016</v>
      </c>
      <c r="T1869">
        <f t="shared" si="206"/>
        <v>6</v>
      </c>
      <c r="U1869">
        <f t="shared" si="207"/>
        <v>0</v>
      </c>
      <c r="V1869">
        <f t="shared" si="208"/>
        <v>1</v>
      </c>
      <c r="W1869">
        <f t="shared" si="209"/>
        <v>0</v>
      </c>
    </row>
    <row r="1870" spans="1:23" ht="114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8">
        <f t="shared" si="203"/>
        <v>42328.779224537036</v>
      </c>
      <c r="R1870" s="18">
        <f t="shared" si="204"/>
        <v>42353.332638888889</v>
      </c>
      <c r="S1870">
        <f t="shared" si="205"/>
        <v>2015</v>
      </c>
      <c r="T1870">
        <f t="shared" si="206"/>
        <v>7</v>
      </c>
      <c r="U1870">
        <f t="shared" si="207"/>
        <v>0</v>
      </c>
      <c r="V1870">
        <f t="shared" si="208"/>
        <v>1</v>
      </c>
      <c r="W1870">
        <f t="shared" si="209"/>
        <v>0</v>
      </c>
    </row>
    <row r="1871" spans="1:23" ht="128.2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8">
        <f t="shared" si="203"/>
        <v>42709.002881944441</v>
      </c>
      <c r="R1871" s="18">
        <f t="shared" si="204"/>
        <v>42739.002881944441</v>
      </c>
      <c r="S1871">
        <f t="shared" si="205"/>
        <v>2016</v>
      </c>
      <c r="T1871">
        <f t="shared" si="206"/>
        <v>4</v>
      </c>
      <c r="U1871">
        <f t="shared" si="207"/>
        <v>0</v>
      </c>
      <c r="V1871">
        <f t="shared" si="208"/>
        <v>1</v>
      </c>
      <c r="W1871">
        <f t="shared" si="209"/>
        <v>0</v>
      </c>
    </row>
    <row r="1872" spans="1:23" ht="114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8">
        <f t="shared" si="203"/>
        <v>42371.355729166666</v>
      </c>
      <c r="R1872" s="18">
        <f t="shared" si="204"/>
        <v>42400.178472222222</v>
      </c>
      <c r="S1872">
        <f t="shared" si="205"/>
        <v>2016</v>
      </c>
      <c r="T1872">
        <f t="shared" si="206"/>
        <v>2</v>
      </c>
      <c r="U1872">
        <f t="shared" si="207"/>
        <v>0</v>
      </c>
      <c r="V1872">
        <f t="shared" si="208"/>
        <v>1</v>
      </c>
      <c r="W1872">
        <f t="shared" si="209"/>
        <v>0</v>
      </c>
    </row>
    <row r="1873" spans="1:23" ht="128.2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8">
        <f t="shared" si="203"/>
        <v>41923.783576388887</v>
      </c>
      <c r="R1873" s="18">
        <f t="shared" si="204"/>
        <v>41963.825243055559</v>
      </c>
      <c r="S1873">
        <f t="shared" si="205"/>
        <v>2014</v>
      </c>
      <c r="T1873">
        <f t="shared" si="206"/>
        <v>3</v>
      </c>
      <c r="U1873">
        <f t="shared" si="207"/>
        <v>0</v>
      </c>
      <c r="V1873">
        <f t="shared" si="208"/>
        <v>1</v>
      </c>
      <c r="W1873">
        <f t="shared" si="209"/>
        <v>0</v>
      </c>
    </row>
    <row r="1874" spans="1:23" ht="114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8">
        <f t="shared" si="203"/>
        <v>42155.129652777774</v>
      </c>
      <c r="R1874" s="18">
        <f t="shared" si="204"/>
        <v>42185.129652777774</v>
      </c>
      <c r="S1874">
        <f t="shared" si="205"/>
        <v>2015</v>
      </c>
      <c r="T1874">
        <f t="shared" si="206"/>
        <v>6</v>
      </c>
      <c r="U1874">
        <f t="shared" si="207"/>
        <v>0</v>
      </c>
      <c r="V1874">
        <f t="shared" si="208"/>
        <v>1</v>
      </c>
      <c r="W1874">
        <f t="shared" si="209"/>
        <v>0</v>
      </c>
    </row>
    <row r="1875" spans="1:23" ht="114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8">
        <f t="shared" si="203"/>
        <v>42164.615856481483</v>
      </c>
      <c r="R1875" s="18">
        <f t="shared" si="204"/>
        <v>42193.697916666672</v>
      </c>
      <c r="S1875">
        <f t="shared" si="205"/>
        <v>2015</v>
      </c>
      <c r="T1875">
        <f t="shared" si="206"/>
        <v>3</v>
      </c>
      <c r="U1875">
        <f t="shared" si="207"/>
        <v>0</v>
      </c>
      <c r="V1875">
        <f t="shared" si="208"/>
        <v>1</v>
      </c>
      <c r="W1875">
        <f t="shared" si="209"/>
        <v>0</v>
      </c>
    </row>
    <row r="1876" spans="1:23" ht="142.5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8">
        <f t="shared" si="203"/>
        <v>42529.969131944439</v>
      </c>
      <c r="R1876" s="18">
        <f t="shared" si="204"/>
        <v>42549.969131944439</v>
      </c>
      <c r="S1876">
        <f t="shared" si="205"/>
        <v>2016</v>
      </c>
      <c r="T1876">
        <f t="shared" si="206"/>
        <v>12</v>
      </c>
      <c r="U1876">
        <f t="shared" si="207"/>
        <v>0</v>
      </c>
      <c r="V1876">
        <f t="shared" si="208"/>
        <v>1</v>
      </c>
      <c r="W1876">
        <f t="shared" si="209"/>
        <v>0</v>
      </c>
    </row>
    <row r="1877" spans="1:23" ht="85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8">
        <f t="shared" si="203"/>
        <v>42528.899398148147</v>
      </c>
      <c r="R1877" s="18">
        <f t="shared" si="204"/>
        <v>42588.899398148147</v>
      </c>
      <c r="S1877">
        <f t="shared" si="205"/>
        <v>2016</v>
      </c>
      <c r="T1877">
        <f t="shared" si="206"/>
        <v>4</v>
      </c>
      <c r="U1877">
        <f t="shared" si="207"/>
        <v>0</v>
      </c>
      <c r="V1877">
        <f t="shared" si="208"/>
        <v>1</v>
      </c>
      <c r="W1877">
        <f t="shared" si="209"/>
        <v>0</v>
      </c>
    </row>
    <row r="1878" spans="1:23" ht="114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8">
        <f t="shared" si="203"/>
        <v>41776.284780092588</v>
      </c>
      <c r="R1878" s="18">
        <f t="shared" si="204"/>
        <v>41806.284780092596</v>
      </c>
      <c r="S1878">
        <f t="shared" si="205"/>
        <v>2014</v>
      </c>
      <c r="T1878">
        <f t="shared" si="206"/>
        <v>1</v>
      </c>
      <c r="U1878">
        <f t="shared" si="207"/>
        <v>0</v>
      </c>
      <c r="V1878">
        <f t="shared" si="208"/>
        <v>1</v>
      </c>
      <c r="W1878">
        <f t="shared" si="209"/>
        <v>0</v>
      </c>
    </row>
    <row r="1879" spans="1:23" ht="85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8">
        <f t="shared" si="203"/>
        <v>42035.029224537036</v>
      </c>
      <c r="R1879" s="18">
        <f t="shared" si="204"/>
        <v>42064.029224537036</v>
      </c>
      <c r="S1879">
        <f t="shared" si="205"/>
        <v>2015</v>
      </c>
      <c r="T1879">
        <f t="shared" si="206"/>
        <v>1</v>
      </c>
      <c r="U1879">
        <f t="shared" si="207"/>
        <v>0</v>
      </c>
      <c r="V1879">
        <f t="shared" si="208"/>
        <v>1</v>
      </c>
      <c r="W1879">
        <f t="shared" si="209"/>
        <v>0</v>
      </c>
    </row>
    <row r="1880" spans="1:23" ht="128.2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8">
        <f t="shared" si="203"/>
        <v>41773.008738425924</v>
      </c>
      <c r="R1880" s="18">
        <f t="shared" si="204"/>
        <v>41803.008738425924</v>
      </c>
      <c r="S1880">
        <f t="shared" si="205"/>
        <v>2014</v>
      </c>
      <c r="T1880">
        <f t="shared" si="206"/>
        <v>3</v>
      </c>
      <c r="U1880">
        <f t="shared" si="207"/>
        <v>0</v>
      </c>
      <c r="V1880">
        <f t="shared" si="208"/>
        <v>1</v>
      </c>
      <c r="W1880">
        <f t="shared" si="209"/>
        <v>0</v>
      </c>
    </row>
    <row r="1881" spans="1:23" ht="128.2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8">
        <f t="shared" si="203"/>
        <v>42413.649641203709</v>
      </c>
      <c r="R1881" s="18">
        <f t="shared" si="204"/>
        <v>42443.607974537037</v>
      </c>
      <c r="S1881">
        <f t="shared" si="205"/>
        <v>2016</v>
      </c>
      <c r="T1881">
        <f t="shared" si="206"/>
        <v>3</v>
      </c>
      <c r="U1881">
        <f t="shared" si="207"/>
        <v>0</v>
      </c>
      <c r="V1881">
        <f t="shared" si="208"/>
        <v>1</v>
      </c>
      <c r="W1881">
        <f t="shared" si="209"/>
        <v>0</v>
      </c>
    </row>
    <row r="1882" spans="1:23" ht="71.2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8">
        <f t="shared" si="203"/>
        <v>42430.566898148143</v>
      </c>
      <c r="R1882" s="18">
        <f t="shared" si="204"/>
        <v>42459.525231481486</v>
      </c>
      <c r="S1882">
        <f t="shared" si="205"/>
        <v>2016</v>
      </c>
      <c r="T1882">
        <f t="shared" si="206"/>
        <v>3</v>
      </c>
      <c r="U1882">
        <f t="shared" si="207"/>
        <v>0</v>
      </c>
      <c r="V1882">
        <f t="shared" si="208"/>
        <v>1</v>
      </c>
      <c r="W1882">
        <f t="shared" si="209"/>
        <v>0</v>
      </c>
    </row>
    <row r="1883" spans="1:23" ht="99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8">
        <f t="shared" si="203"/>
        <v>42043.152650462958</v>
      </c>
      <c r="R1883" s="18">
        <f t="shared" si="204"/>
        <v>42073.110983796301</v>
      </c>
      <c r="S1883">
        <f t="shared" si="205"/>
        <v>2015</v>
      </c>
      <c r="T1883">
        <f t="shared" si="206"/>
        <v>2</v>
      </c>
      <c r="U1883">
        <f t="shared" si="207"/>
        <v>1</v>
      </c>
      <c r="V1883">
        <f t="shared" si="208"/>
        <v>0</v>
      </c>
      <c r="W1883">
        <f t="shared" si="209"/>
        <v>0</v>
      </c>
    </row>
    <row r="1884" spans="1:23" ht="114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8">
        <f t="shared" si="203"/>
        <v>41067.949212962965</v>
      </c>
      <c r="R1884" s="18">
        <f t="shared" si="204"/>
        <v>41100.991666666669</v>
      </c>
      <c r="S1884">
        <f t="shared" si="205"/>
        <v>2012</v>
      </c>
      <c r="T1884">
        <f t="shared" si="206"/>
        <v>2</v>
      </c>
      <c r="U1884">
        <f t="shared" si="207"/>
        <v>1</v>
      </c>
      <c r="V1884">
        <f t="shared" si="208"/>
        <v>0</v>
      </c>
      <c r="W1884">
        <f t="shared" si="209"/>
        <v>0</v>
      </c>
    </row>
    <row r="1885" spans="1:23" ht="114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8">
        <f t="shared" si="203"/>
        <v>40977.948009259257</v>
      </c>
      <c r="R1885" s="18">
        <f t="shared" si="204"/>
        <v>41007.906342592592</v>
      </c>
      <c r="S1885">
        <f t="shared" si="205"/>
        <v>2012</v>
      </c>
      <c r="T1885">
        <f t="shared" si="206"/>
        <v>1</v>
      </c>
      <c r="U1885">
        <f t="shared" si="207"/>
        <v>1</v>
      </c>
      <c r="V1885">
        <f t="shared" si="208"/>
        <v>0</v>
      </c>
      <c r="W1885">
        <f t="shared" si="209"/>
        <v>0</v>
      </c>
    </row>
    <row r="1886" spans="1:23" ht="128.2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8">
        <f t="shared" si="203"/>
        <v>41205.198321759257</v>
      </c>
      <c r="R1886" s="18">
        <f t="shared" si="204"/>
        <v>41240.5</v>
      </c>
      <c r="S1886">
        <f t="shared" si="205"/>
        <v>2012</v>
      </c>
      <c r="T1886">
        <f t="shared" si="206"/>
        <v>2</v>
      </c>
      <c r="U1886">
        <f t="shared" si="207"/>
        <v>1</v>
      </c>
      <c r="V1886">
        <f t="shared" si="208"/>
        <v>0</v>
      </c>
      <c r="W1886">
        <f t="shared" si="209"/>
        <v>0</v>
      </c>
    </row>
    <row r="1887" spans="1:23" ht="114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8">
        <f t="shared" si="203"/>
        <v>41099.093865740739</v>
      </c>
      <c r="R1887" s="18">
        <f t="shared" si="204"/>
        <v>41131.916666666664</v>
      </c>
      <c r="S1887">
        <f t="shared" si="205"/>
        <v>2012</v>
      </c>
      <c r="T1887">
        <f t="shared" si="206"/>
        <v>2</v>
      </c>
      <c r="U1887">
        <f t="shared" si="207"/>
        <v>1</v>
      </c>
      <c r="V1887">
        <f t="shared" si="208"/>
        <v>0</v>
      </c>
      <c r="W1887">
        <f t="shared" si="209"/>
        <v>0</v>
      </c>
    </row>
    <row r="1888" spans="1:23" ht="114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8">
        <f t="shared" si="203"/>
        <v>41925.906689814816</v>
      </c>
      <c r="R1888" s="18">
        <f t="shared" si="204"/>
        <v>41955.94835648148</v>
      </c>
      <c r="S1888">
        <f t="shared" si="205"/>
        <v>2014</v>
      </c>
      <c r="T1888">
        <f t="shared" si="206"/>
        <v>2</v>
      </c>
      <c r="U1888">
        <f t="shared" si="207"/>
        <v>1</v>
      </c>
      <c r="V1888">
        <f t="shared" si="208"/>
        <v>0</v>
      </c>
      <c r="W1888">
        <f t="shared" si="209"/>
        <v>0</v>
      </c>
    </row>
    <row r="1889" spans="1:23" ht="128.2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8">
        <f t="shared" si="203"/>
        <v>42323.800138888888</v>
      </c>
      <c r="R1889" s="18">
        <f t="shared" si="204"/>
        <v>42341.895833333328</v>
      </c>
      <c r="S1889">
        <f t="shared" si="205"/>
        <v>2015</v>
      </c>
      <c r="T1889">
        <f t="shared" si="206"/>
        <v>2</v>
      </c>
      <c r="U1889">
        <f t="shared" si="207"/>
        <v>1</v>
      </c>
      <c r="V1889">
        <f t="shared" si="208"/>
        <v>0</v>
      </c>
      <c r="W1889">
        <f t="shared" si="209"/>
        <v>0</v>
      </c>
    </row>
    <row r="1890" spans="1:23" ht="128.2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8">
        <f t="shared" si="203"/>
        <v>40299.239953703705</v>
      </c>
      <c r="R1890" s="18">
        <f t="shared" si="204"/>
        <v>40330.207638888889</v>
      </c>
      <c r="S1890">
        <f t="shared" si="205"/>
        <v>2010</v>
      </c>
      <c r="T1890">
        <f t="shared" si="206"/>
        <v>2</v>
      </c>
      <c r="U1890">
        <f t="shared" si="207"/>
        <v>1</v>
      </c>
      <c r="V1890">
        <f t="shared" si="208"/>
        <v>0</v>
      </c>
      <c r="W1890">
        <f t="shared" si="209"/>
        <v>0</v>
      </c>
    </row>
    <row r="1891" spans="1:23" ht="114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8">
        <f t="shared" si="203"/>
        <v>41299.793356481481</v>
      </c>
      <c r="R1891" s="18">
        <f t="shared" si="204"/>
        <v>41344.751689814817</v>
      </c>
      <c r="S1891">
        <f t="shared" si="205"/>
        <v>2013</v>
      </c>
      <c r="T1891">
        <f t="shared" si="206"/>
        <v>2</v>
      </c>
      <c r="U1891">
        <f t="shared" si="207"/>
        <v>1</v>
      </c>
      <c r="V1891">
        <f t="shared" si="208"/>
        <v>0</v>
      </c>
      <c r="W1891">
        <f t="shared" si="209"/>
        <v>0</v>
      </c>
    </row>
    <row r="1892" spans="1:23" ht="99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8">
        <f t="shared" si="203"/>
        <v>41228.786203703705</v>
      </c>
      <c r="R1892" s="18">
        <f t="shared" si="204"/>
        <v>41258.786203703705</v>
      </c>
      <c r="S1892">
        <f t="shared" si="205"/>
        <v>2012</v>
      </c>
      <c r="T1892">
        <f t="shared" si="206"/>
        <v>4</v>
      </c>
      <c r="U1892">
        <f t="shared" si="207"/>
        <v>1</v>
      </c>
      <c r="V1892">
        <f t="shared" si="208"/>
        <v>0</v>
      </c>
      <c r="W1892">
        <f t="shared" si="209"/>
        <v>0</v>
      </c>
    </row>
    <row r="1893" spans="1:23" ht="128.25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8">
        <f t="shared" si="203"/>
        <v>40335.798078703701</v>
      </c>
      <c r="R1893" s="18">
        <f t="shared" si="204"/>
        <v>40381.25</v>
      </c>
      <c r="S1893">
        <f t="shared" si="205"/>
        <v>2010</v>
      </c>
      <c r="T1893">
        <f t="shared" si="206"/>
        <v>4</v>
      </c>
      <c r="U1893">
        <f t="shared" si="207"/>
        <v>1</v>
      </c>
      <c r="V1893">
        <f t="shared" si="208"/>
        <v>0</v>
      </c>
      <c r="W1893">
        <f t="shared" si="209"/>
        <v>0</v>
      </c>
    </row>
    <row r="1894" spans="1:23" ht="99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8">
        <f t="shared" si="203"/>
        <v>40671.637511574074</v>
      </c>
      <c r="R1894" s="18">
        <f t="shared" si="204"/>
        <v>40701.637511574074</v>
      </c>
      <c r="S1894">
        <f t="shared" si="205"/>
        <v>2011</v>
      </c>
      <c r="T1894">
        <f t="shared" si="206"/>
        <v>1</v>
      </c>
      <c r="U1894">
        <f t="shared" si="207"/>
        <v>1</v>
      </c>
      <c r="V1894">
        <f t="shared" si="208"/>
        <v>0</v>
      </c>
      <c r="W1894">
        <f t="shared" si="209"/>
        <v>0</v>
      </c>
    </row>
    <row r="1895" spans="1:23" ht="99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8">
        <f t="shared" si="203"/>
        <v>40632.94195601852</v>
      </c>
      <c r="R1895" s="18">
        <f t="shared" si="204"/>
        <v>40649.165972222225</v>
      </c>
      <c r="S1895">
        <f t="shared" si="205"/>
        <v>2011</v>
      </c>
      <c r="T1895">
        <f t="shared" si="206"/>
        <v>2</v>
      </c>
      <c r="U1895">
        <f t="shared" si="207"/>
        <v>1</v>
      </c>
      <c r="V1895">
        <f t="shared" si="208"/>
        <v>0</v>
      </c>
      <c r="W1895">
        <f t="shared" si="209"/>
        <v>0</v>
      </c>
    </row>
    <row r="1896" spans="1:23" ht="42.7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8">
        <f t="shared" si="203"/>
        <v>40920.904895833337</v>
      </c>
      <c r="R1896" s="18">
        <f t="shared" si="204"/>
        <v>40951.90489583333</v>
      </c>
      <c r="S1896">
        <f t="shared" si="205"/>
        <v>2012</v>
      </c>
      <c r="T1896">
        <f t="shared" si="206"/>
        <v>2</v>
      </c>
      <c r="U1896">
        <f t="shared" si="207"/>
        <v>1</v>
      </c>
      <c r="V1896">
        <f t="shared" si="208"/>
        <v>0</v>
      </c>
      <c r="W1896">
        <f t="shared" si="209"/>
        <v>0</v>
      </c>
    </row>
    <row r="1897" spans="1:23" ht="128.25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8">
        <f t="shared" si="203"/>
        <v>42267.746782407412</v>
      </c>
      <c r="R1897" s="18">
        <f t="shared" si="204"/>
        <v>42297.746782407412</v>
      </c>
      <c r="S1897">
        <f t="shared" si="205"/>
        <v>2015</v>
      </c>
      <c r="T1897">
        <f t="shared" si="206"/>
        <v>3</v>
      </c>
      <c r="U1897">
        <f t="shared" si="207"/>
        <v>1</v>
      </c>
      <c r="V1897">
        <f t="shared" si="208"/>
        <v>0</v>
      </c>
      <c r="W1897">
        <f t="shared" si="209"/>
        <v>0</v>
      </c>
    </row>
    <row r="1898" spans="1:23" ht="128.2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8">
        <f t="shared" si="203"/>
        <v>40981.710243055553</v>
      </c>
      <c r="R1898" s="18">
        <f t="shared" si="204"/>
        <v>41011.710243055553</v>
      </c>
      <c r="S1898">
        <f t="shared" si="205"/>
        <v>2012</v>
      </c>
      <c r="T1898">
        <f t="shared" si="206"/>
        <v>1</v>
      </c>
      <c r="U1898">
        <f t="shared" si="207"/>
        <v>1</v>
      </c>
      <c r="V1898">
        <f t="shared" si="208"/>
        <v>0</v>
      </c>
      <c r="W1898">
        <f t="shared" si="209"/>
        <v>0</v>
      </c>
    </row>
    <row r="1899" spans="1:23" ht="114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8">
        <f t="shared" si="203"/>
        <v>41680.583402777782</v>
      </c>
      <c r="R1899" s="18">
        <f t="shared" si="204"/>
        <v>41702.875</v>
      </c>
      <c r="S1899">
        <f t="shared" si="205"/>
        <v>2014</v>
      </c>
      <c r="T1899">
        <f t="shared" si="206"/>
        <v>3</v>
      </c>
      <c r="U1899">
        <f t="shared" si="207"/>
        <v>1</v>
      </c>
      <c r="V1899">
        <f t="shared" si="208"/>
        <v>0</v>
      </c>
      <c r="W1899">
        <f t="shared" si="209"/>
        <v>0</v>
      </c>
    </row>
    <row r="1900" spans="1:23" ht="114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8">
        <f t="shared" si="203"/>
        <v>42366.192974537036</v>
      </c>
      <c r="R1900" s="18">
        <f t="shared" si="204"/>
        <v>42401.75</v>
      </c>
      <c r="S1900">
        <f t="shared" si="205"/>
        <v>2015</v>
      </c>
      <c r="T1900">
        <f t="shared" si="206"/>
        <v>2</v>
      </c>
      <c r="U1900">
        <f t="shared" si="207"/>
        <v>1</v>
      </c>
      <c r="V1900">
        <f t="shared" si="208"/>
        <v>0</v>
      </c>
      <c r="W1900">
        <f t="shared" si="209"/>
        <v>0</v>
      </c>
    </row>
    <row r="1901" spans="1:23" ht="128.2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8">
        <f t="shared" si="203"/>
        <v>42058.941736111112</v>
      </c>
      <c r="R1901" s="18">
        <f t="shared" si="204"/>
        <v>42088.90006944444</v>
      </c>
      <c r="S1901">
        <f t="shared" si="205"/>
        <v>2015</v>
      </c>
      <c r="T1901">
        <f t="shared" si="206"/>
        <v>1</v>
      </c>
      <c r="U1901">
        <f t="shared" si="207"/>
        <v>1</v>
      </c>
      <c r="V1901">
        <f t="shared" si="208"/>
        <v>0</v>
      </c>
      <c r="W1901">
        <f t="shared" si="209"/>
        <v>0</v>
      </c>
    </row>
    <row r="1902" spans="1:23" ht="128.2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8">
        <f t="shared" si="203"/>
        <v>41160.871886574074</v>
      </c>
      <c r="R1902" s="18">
        <f t="shared" si="204"/>
        <v>41188.415972222225</v>
      </c>
      <c r="S1902">
        <f t="shared" si="205"/>
        <v>2012</v>
      </c>
      <c r="T1902">
        <f t="shared" si="206"/>
        <v>2</v>
      </c>
      <c r="U1902">
        <f t="shared" si="207"/>
        <v>1</v>
      </c>
      <c r="V1902">
        <f t="shared" si="208"/>
        <v>0</v>
      </c>
      <c r="W1902">
        <f t="shared" si="209"/>
        <v>0</v>
      </c>
    </row>
    <row r="1903" spans="1:23" ht="114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8">
        <f t="shared" si="203"/>
        <v>42116.54315972222</v>
      </c>
      <c r="R1903" s="18">
        <f t="shared" si="204"/>
        <v>42146.541666666672</v>
      </c>
      <c r="S1903">
        <f t="shared" si="205"/>
        <v>2015</v>
      </c>
      <c r="T1903">
        <f t="shared" si="206"/>
        <v>12</v>
      </c>
      <c r="U1903">
        <f t="shared" si="207"/>
        <v>0</v>
      </c>
      <c r="V1903">
        <f t="shared" si="208"/>
        <v>1</v>
      </c>
      <c r="W1903">
        <f t="shared" si="209"/>
        <v>0</v>
      </c>
    </row>
    <row r="1904" spans="1:23" ht="128.2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8">
        <f t="shared" si="203"/>
        <v>42037.789895833332</v>
      </c>
      <c r="R1904" s="18">
        <f t="shared" si="204"/>
        <v>42067.789895833332</v>
      </c>
      <c r="S1904">
        <f t="shared" si="205"/>
        <v>2015</v>
      </c>
      <c r="T1904">
        <f t="shared" si="206"/>
        <v>2</v>
      </c>
      <c r="U1904">
        <f t="shared" si="207"/>
        <v>0</v>
      </c>
      <c r="V1904">
        <f t="shared" si="208"/>
        <v>1</v>
      </c>
      <c r="W1904">
        <f t="shared" si="209"/>
        <v>0</v>
      </c>
    </row>
    <row r="1905" spans="1:23" ht="114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8">
        <f t="shared" si="203"/>
        <v>42702.770729166667</v>
      </c>
      <c r="R1905" s="18">
        <f t="shared" si="204"/>
        <v>42762.770729166667</v>
      </c>
      <c r="S1905">
        <f t="shared" si="205"/>
        <v>2016</v>
      </c>
      <c r="T1905">
        <f t="shared" si="206"/>
        <v>2</v>
      </c>
      <c r="U1905">
        <f t="shared" si="207"/>
        <v>0</v>
      </c>
      <c r="V1905">
        <f t="shared" si="208"/>
        <v>1</v>
      </c>
      <c r="W1905">
        <f t="shared" si="209"/>
        <v>0</v>
      </c>
    </row>
    <row r="1906" spans="1:23" ht="114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8">
        <f t="shared" si="203"/>
        <v>42326.685428240744</v>
      </c>
      <c r="R1906" s="18">
        <f t="shared" si="204"/>
        <v>42371.685428240744</v>
      </c>
      <c r="S1906">
        <f t="shared" si="205"/>
        <v>2015</v>
      </c>
      <c r="T1906">
        <f t="shared" si="206"/>
        <v>12</v>
      </c>
      <c r="U1906">
        <f t="shared" si="207"/>
        <v>0</v>
      </c>
      <c r="V1906">
        <f t="shared" si="208"/>
        <v>1</v>
      </c>
      <c r="W1906">
        <f t="shared" si="209"/>
        <v>0</v>
      </c>
    </row>
    <row r="1907" spans="1:23" ht="128.2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8">
        <f t="shared" si="203"/>
        <v>41859.925856481481</v>
      </c>
      <c r="R1907" s="18">
        <f t="shared" si="204"/>
        <v>41889.925856481481</v>
      </c>
      <c r="S1907">
        <f t="shared" si="205"/>
        <v>2014</v>
      </c>
      <c r="T1907">
        <f t="shared" si="206"/>
        <v>7</v>
      </c>
      <c r="U1907">
        <f t="shared" si="207"/>
        <v>0</v>
      </c>
      <c r="V1907">
        <f t="shared" si="208"/>
        <v>1</v>
      </c>
      <c r="W1907">
        <f t="shared" si="209"/>
        <v>0</v>
      </c>
    </row>
    <row r="1908" spans="1:23" ht="114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8">
        <f t="shared" si="203"/>
        <v>42514.671099537038</v>
      </c>
      <c r="R1908" s="18">
        <f t="shared" si="204"/>
        <v>42544.671099537038</v>
      </c>
      <c r="S1908">
        <f t="shared" si="205"/>
        <v>2016</v>
      </c>
      <c r="T1908">
        <f t="shared" si="206"/>
        <v>12</v>
      </c>
      <c r="U1908">
        <f t="shared" si="207"/>
        <v>0</v>
      </c>
      <c r="V1908">
        <f t="shared" si="208"/>
        <v>1</v>
      </c>
      <c r="W1908">
        <f t="shared" si="209"/>
        <v>0</v>
      </c>
    </row>
    <row r="1909" spans="1:23" ht="99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8">
        <f t="shared" si="203"/>
        <v>41767.587094907409</v>
      </c>
      <c r="R1909" s="18">
        <f t="shared" si="204"/>
        <v>41782.587094907409</v>
      </c>
      <c r="S1909">
        <f t="shared" si="205"/>
        <v>2014</v>
      </c>
      <c r="T1909">
        <f t="shared" si="206"/>
        <v>8</v>
      </c>
      <c r="U1909">
        <f t="shared" si="207"/>
        <v>0</v>
      </c>
      <c r="V1909">
        <f t="shared" si="208"/>
        <v>1</v>
      </c>
      <c r="W1909">
        <f t="shared" si="209"/>
        <v>0</v>
      </c>
    </row>
    <row r="1910" spans="1:23" ht="128.2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8">
        <f t="shared" si="203"/>
        <v>42703.917824074073</v>
      </c>
      <c r="R1910" s="18">
        <f t="shared" si="204"/>
        <v>42733.917824074073</v>
      </c>
      <c r="S1910">
        <f t="shared" si="205"/>
        <v>2016</v>
      </c>
      <c r="T1910">
        <f t="shared" si="206"/>
        <v>7</v>
      </c>
      <c r="U1910">
        <f t="shared" si="207"/>
        <v>0</v>
      </c>
      <c r="V1910">
        <f t="shared" si="208"/>
        <v>1</v>
      </c>
      <c r="W1910">
        <f t="shared" si="209"/>
        <v>0</v>
      </c>
    </row>
    <row r="1911" spans="1:23" ht="128.2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8">
        <f t="shared" si="203"/>
        <v>41905.429155092592</v>
      </c>
      <c r="R1911" s="18">
        <f t="shared" si="204"/>
        <v>41935.429155092592</v>
      </c>
      <c r="S1911">
        <f t="shared" si="205"/>
        <v>2014</v>
      </c>
      <c r="T1911">
        <f t="shared" si="206"/>
        <v>9</v>
      </c>
      <c r="U1911">
        <f t="shared" si="207"/>
        <v>0</v>
      </c>
      <c r="V1911">
        <f t="shared" si="208"/>
        <v>1</v>
      </c>
      <c r="W1911">
        <f t="shared" si="209"/>
        <v>0</v>
      </c>
    </row>
    <row r="1912" spans="1:23" ht="114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8">
        <f t="shared" si="203"/>
        <v>42264.963159722218</v>
      </c>
      <c r="R1912" s="18">
        <f t="shared" si="204"/>
        <v>42308.947916666672</v>
      </c>
      <c r="S1912">
        <f t="shared" si="205"/>
        <v>2015</v>
      </c>
      <c r="T1912">
        <f t="shared" si="206"/>
        <v>12</v>
      </c>
      <c r="U1912">
        <f t="shared" si="207"/>
        <v>0</v>
      </c>
      <c r="V1912">
        <f t="shared" si="208"/>
        <v>1</v>
      </c>
      <c r="W1912">
        <f t="shared" si="209"/>
        <v>0</v>
      </c>
    </row>
    <row r="1913" spans="1:23" ht="128.2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8">
        <f t="shared" si="203"/>
        <v>41830.033958333333</v>
      </c>
      <c r="R1913" s="18">
        <f t="shared" si="204"/>
        <v>41860.033958333333</v>
      </c>
      <c r="S1913">
        <f t="shared" si="205"/>
        <v>2014</v>
      </c>
      <c r="T1913">
        <f t="shared" si="206"/>
        <v>10</v>
      </c>
      <c r="U1913">
        <f t="shared" si="207"/>
        <v>0</v>
      </c>
      <c r="V1913">
        <f t="shared" si="208"/>
        <v>1</v>
      </c>
      <c r="W1913">
        <f t="shared" si="209"/>
        <v>0</v>
      </c>
    </row>
    <row r="1914" spans="1:23" ht="114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8">
        <f t="shared" si="203"/>
        <v>42129.226388888885</v>
      </c>
      <c r="R1914" s="18">
        <f t="shared" si="204"/>
        <v>42159.226388888885</v>
      </c>
      <c r="S1914">
        <f t="shared" si="205"/>
        <v>2015</v>
      </c>
      <c r="T1914">
        <f t="shared" si="206"/>
        <v>3</v>
      </c>
      <c r="U1914">
        <f t="shared" si="207"/>
        <v>0</v>
      </c>
      <c r="V1914">
        <f t="shared" si="208"/>
        <v>1</v>
      </c>
      <c r="W1914">
        <f t="shared" si="209"/>
        <v>0</v>
      </c>
    </row>
    <row r="1915" spans="1:23" ht="71.2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8">
        <f t="shared" si="203"/>
        <v>41890.511319444442</v>
      </c>
      <c r="R1915" s="18">
        <f t="shared" si="204"/>
        <v>41920.511319444442</v>
      </c>
      <c r="S1915">
        <f t="shared" si="205"/>
        <v>2014</v>
      </c>
      <c r="T1915">
        <f t="shared" si="206"/>
        <v>11</v>
      </c>
      <c r="U1915">
        <f t="shared" si="207"/>
        <v>0</v>
      </c>
      <c r="V1915">
        <f t="shared" si="208"/>
        <v>1</v>
      </c>
      <c r="W1915">
        <f t="shared" si="209"/>
        <v>0</v>
      </c>
    </row>
    <row r="1916" spans="1:23" ht="128.2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8">
        <f t="shared" si="203"/>
        <v>41929.174456018518</v>
      </c>
      <c r="R1916" s="18">
        <f t="shared" si="204"/>
        <v>41944.165972222225</v>
      </c>
      <c r="S1916">
        <f t="shared" si="205"/>
        <v>2014</v>
      </c>
      <c r="T1916">
        <f t="shared" si="206"/>
        <v>1</v>
      </c>
      <c r="U1916">
        <f t="shared" si="207"/>
        <v>0</v>
      </c>
      <c r="V1916">
        <f t="shared" si="208"/>
        <v>1</v>
      </c>
      <c r="W1916">
        <f t="shared" si="209"/>
        <v>0</v>
      </c>
    </row>
    <row r="1917" spans="1:23" ht="114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8">
        <f t="shared" si="203"/>
        <v>41864.04886574074</v>
      </c>
      <c r="R1917" s="18">
        <f t="shared" si="204"/>
        <v>41884.04886574074</v>
      </c>
      <c r="S1917">
        <f t="shared" si="205"/>
        <v>2014</v>
      </c>
      <c r="T1917">
        <f t="shared" si="206"/>
        <v>1</v>
      </c>
      <c r="U1917">
        <f t="shared" si="207"/>
        <v>0</v>
      </c>
      <c r="V1917">
        <f t="shared" si="208"/>
        <v>1</v>
      </c>
      <c r="W1917">
        <f t="shared" si="209"/>
        <v>0</v>
      </c>
    </row>
    <row r="1918" spans="1:23" ht="71.2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8">
        <f t="shared" si="203"/>
        <v>42656.717303240745</v>
      </c>
      <c r="R1918" s="18">
        <f t="shared" si="204"/>
        <v>42681.758969907409</v>
      </c>
      <c r="S1918">
        <f t="shared" si="205"/>
        <v>2016</v>
      </c>
      <c r="T1918">
        <f t="shared" si="206"/>
        <v>6</v>
      </c>
      <c r="U1918">
        <f t="shared" si="207"/>
        <v>0</v>
      </c>
      <c r="V1918">
        <f t="shared" si="208"/>
        <v>1</v>
      </c>
      <c r="W1918">
        <f t="shared" si="209"/>
        <v>0</v>
      </c>
    </row>
    <row r="1919" spans="1:23" ht="57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8">
        <f t="shared" si="203"/>
        <v>42746.270057870366</v>
      </c>
      <c r="R1919" s="18">
        <f t="shared" si="204"/>
        <v>42776.270057870366</v>
      </c>
      <c r="S1919">
        <f t="shared" si="205"/>
        <v>2017</v>
      </c>
      <c r="T1919">
        <f t="shared" si="206"/>
        <v>12</v>
      </c>
      <c r="U1919">
        <f t="shared" si="207"/>
        <v>0</v>
      </c>
      <c r="V1919">
        <f t="shared" si="208"/>
        <v>1</v>
      </c>
      <c r="W1919">
        <f t="shared" si="209"/>
        <v>0</v>
      </c>
    </row>
    <row r="1920" spans="1:23" ht="114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8">
        <f t="shared" si="203"/>
        <v>41828.789942129632</v>
      </c>
      <c r="R1920" s="18">
        <f t="shared" si="204"/>
        <v>41863.789942129632</v>
      </c>
      <c r="S1920">
        <f t="shared" si="205"/>
        <v>2014</v>
      </c>
      <c r="T1920">
        <f t="shared" si="206"/>
        <v>7</v>
      </c>
      <c r="U1920">
        <f t="shared" si="207"/>
        <v>0</v>
      </c>
      <c r="V1920">
        <f t="shared" si="208"/>
        <v>1</v>
      </c>
      <c r="W1920">
        <f t="shared" si="209"/>
        <v>0</v>
      </c>
    </row>
    <row r="1921" spans="1:23" ht="142.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8">
        <f t="shared" si="203"/>
        <v>42113.875567129624</v>
      </c>
      <c r="R1921" s="18">
        <f t="shared" si="204"/>
        <v>42143.875567129631</v>
      </c>
      <c r="S1921">
        <f t="shared" si="205"/>
        <v>2015</v>
      </c>
      <c r="T1921">
        <f t="shared" si="206"/>
        <v>1</v>
      </c>
      <c r="U1921">
        <f t="shared" si="207"/>
        <v>0</v>
      </c>
      <c r="V1921">
        <f t="shared" si="208"/>
        <v>1</v>
      </c>
      <c r="W1921">
        <f t="shared" si="209"/>
        <v>0</v>
      </c>
    </row>
    <row r="1922" spans="1:23" ht="85.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8">
        <f t="shared" si="203"/>
        <v>42270.875706018516</v>
      </c>
      <c r="R1922" s="18">
        <f t="shared" si="204"/>
        <v>42298.958333333328</v>
      </c>
      <c r="S1922">
        <f t="shared" si="205"/>
        <v>2015</v>
      </c>
      <c r="T1922">
        <f t="shared" si="206"/>
        <v>4</v>
      </c>
      <c r="U1922">
        <f t="shared" si="207"/>
        <v>0</v>
      </c>
      <c r="V1922">
        <f t="shared" si="208"/>
        <v>1</v>
      </c>
      <c r="W1922">
        <f t="shared" si="209"/>
        <v>0</v>
      </c>
    </row>
    <row r="1923" spans="1:23" ht="57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8">
        <f t="shared" ref="Q1923:Q1986" si="210">(((J1923/60)/60)/24)+DATE(1970,1,1)</f>
        <v>41074.221562500003</v>
      </c>
      <c r="R1923" s="18">
        <f t="shared" ref="R1923:R1986" si="211">(I1923/86400)+DATE(1970,1,1)</f>
        <v>41104.221562500003</v>
      </c>
      <c r="S1923">
        <f t="shared" ref="S1923:S1986" si="212">YEAR(Q1923)</f>
        <v>2012</v>
      </c>
      <c r="T1923">
        <f t="shared" ref="T1923:T1986" si="213">IF(AND(D1923&gt;0,D1923&lt;1000),1,IF(AND(D1923&gt;=1000,D1923&lt;5000),2,IF(AND(D1923&gt;=5000,D1923&lt;10000),3,IF(AND(D1923&gt;=10000,D1923&lt;15000),4,IF(AND(D1923&gt;=15000,D1923&lt;20000),5,IF(AND(D1923&gt;=20000,D1923&lt;25000),6,IF(AND(D1923&gt;=25000,D1923&lt;30000),7,IF(AND(D1923&gt;=30000,D1923&lt;35000),8,IF(AND(D1923&gt;=35000,D1923&lt;40000),9,IF(AND(D1923&gt;=40000,D1923&lt;45000),10,IF(AND(D1923&gt;=45000,D1923&lt;50000),11,IF(AND(D1923&gt;=50000),12,0))))))))))))</f>
        <v>2</v>
      </c>
      <c r="U1923">
        <f t="shared" ref="U1923:U1986" si="214">COUNTIF(F1923, "SUCCESSFUL")</f>
        <v>1</v>
      </c>
      <c r="V1923">
        <f t="shared" ref="V1923:V1986" si="215">COUNTIF(F1923, "FAILED")</f>
        <v>0</v>
      </c>
      <c r="W1923">
        <f t="shared" ref="W1923:W1986" si="216">COUNTIF(F1923, "CANCELLED")</f>
        <v>0</v>
      </c>
    </row>
    <row r="1924" spans="1:23" ht="99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8">
        <f t="shared" si="210"/>
        <v>41590.255868055552</v>
      </c>
      <c r="R1924" s="18">
        <f t="shared" si="211"/>
        <v>41620.255868055552</v>
      </c>
      <c r="S1924">
        <f t="shared" si="212"/>
        <v>2013</v>
      </c>
      <c r="T1924">
        <f t="shared" si="213"/>
        <v>2</v>
      </c>
      <c r="U1924">
        <f t="shared" si="214"/>
        <v>1</v>
      </c>
      <c r="V1924">
        <f t="shared" si="215"/>
        <v>0</v>
      </c>
      <c r="W1924">
        <f t="shared" si="216"/>
        <v>0</v>
      </c>
    </row>
    <row r="1925" spans="1:23" ht="99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8">
        <f t="shared" si="210"/>
        <v>40772.848749999997</v>
      </c>
      <c r="R1925" s="18">
        <f t="shared" si="211"/>
        <v>40813.207638888889</v>
      </c>
      <c r="S1925">
        <f t="shared" si="212"/>
        <v>2011</v>
      </c>
      <c r="T1925">
        <f t="shared" si="213"/>
        <v>1</v>
      </c>
      <c r="U1925">
        <f t="shared" si="214"/>
        <v>1</v>
      </c>
      <c r="V1925">
        <f t="shared" si="215"/>
        <v>0</v>
      </c>
      <c r="W1925">
        <f t="shared" si="216"/>
        <v>0</v>
      </c>
    </row>
    <row r="1926" spans="1:23" ht="128.25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8">
        <f t="shared" si="210"/>
        <v>41626.761053240742</v>
      </c>
      <c r="R1926" s="18">
        <f t="shared" si="211"/>
        <v>41654.814583333333</v>
      </c>
      <c r="S1926">
        <f t="shared" si="212"/>
        <v>2013</v>
      </c>
      <c r="T1926">
        <f t="shared" si="213"/>
        <v>2</v>
      </c>
      <c r="U1926">
        <f t="shared" si="214"/>
        <v>1</v>
      </c>
      <c r="V1926">
        <f t="shared" si="215"/>
        <v>0</v>
      </c>
      <c r="W1926">
        <f t="shared" si="216"/>
        <v>0</v>
      </c>
    </row>
    <row r="1927" spans="1:23" ht="85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8">
        <f t="shared" si="210"/>
        <v>41535.90148148148</v>
      </c>
      <c r="R1927" s="18">
        <f t="shared" si="211"/>
        <v>41558</v>
      </c>
      <c r="S1927">
        <f t="shared" si="212"/>
        <v>2013</v>
      </c>
      <c r="T1927">
        <f t="shared" si="213"/>
        <v>2</v>
      </c>
      <c r="U1927">
        <f t="shared" si="214"/>
        <v>1</v>
      </c>
      <c r="V1927">
        <f t="shared" si="215"/>
        <v>0</v>
      </c>
      <c r="W1927">
        <f t="shared" si="216"/>
        <v>0</v>
      </c>
    </row>
    <row r="1928" spans="1:23" ht="156.75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8">
        <f t="shared" si="210"/>
        <v>40456.954351851848</v>
      </c>
      <c r="R1928" s="18">
        <f t="shared" si="211"/>
        <v>40484.018055555556</v>
      </c>
      <c r="S1928">
        <f t="shared" si="212"/>
        <v>2010</v>
      </c>
      <c r="T1928">
        <f t="shared" si="213"/>
        <v>2</v>
      </c>
      <c r="U1928">
        <f t="shared" si="214"/>
        <v>1</v>
      </c>
      <c r="V1928">
        <f t="shared" si="215"/>
        <v>0</v>
      </c>
      <c r="W1928">
        <f t="shared" si="216"/>
        <v>0</v>
      </c>
    </row>
    <row r="1929" spans="1:23" ht="42.75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8">
        <f t="shared" si="210"/>
        <v>40960.861562500002</v>
      </c>
      <c r="R1929" s="18">
        <f t="shared" si="211"/>
        <v>40976.207638888889</v>
      </c>
      <c r="S1929">
        <f t="shared" si="212"/>
        <v>2012</v>
      </c>
      <c r="T1929">
        <f t="shared" si="213"/>
        <v>1</v>
      </c>
      <c r="U1929">
        <f t="shared" si="214"/>
        <v>1</v>
      </c>
      <c r="V1929">
        <f t="shared" si="215"/>
        <v>0</v>
      </c>
      <c r="W1929">
        <f t="shared" si="216"/>
        <v>0</v>
      </c>
    </row>
    <row r="1930" spans="1:23" ht="71.2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8">
        <f t="shared" si="210"/>
        <v>41371.648078703707</v>
      </c>
      <c r="R1930" s="18">
        <f t="shared" si="211"/>
        <v>41401.6480787037</v>
      </c>
      <c r="S1930">
        <f t="shared" si="212"/>
        <v>2013</v>
      </c>
      <c r="T1930">
        <f t="shared" si="213"/>
        <v>2</v>
      </c>
      <c r="U1930">
        <f t="shared" si="214"/>
        <v>1</v>
      </c>
      <c r="V1930">
        <f t="shared" si="215"/>
        <v>0</v>
      </c>
      <c r="W1930">
        <f t="shared" si="216"/>
        <v>0</v>
      </c>
    </row>
    <row r="1931" spans="1:23" ht="99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8">
        <f t="shared" si="210"/>
        <v>40687.021597222221</v>
      </c>
      <c r="R1931" s="18">
        <f t="shared" si="211"/>
        <v>40729.021597222221</v>
      </c>
      <c r="S1931">
        <f t="shared" si="212"/>
        <v>2011</v>
      </c>
      <c r="T1931">
        <f t="shared" si="213"/>
        <v>2</v>
      </c>
      <c r="U1931">
        <f t="shared" si="214"/>
        <v>1</v>
      </c>
      <c r="V1931">
        <f t="shared" si="215"/>
        <v>0</v>
      </c>
      <c r="W1931">
        <f t="shared" si="216"/>
        <v>0</v>
      </c>
    </row>
    <row r="1932" spans="1:23" ht="85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8">
        <f t="shared" si="210"/>
        <v>41402.558819444443</v>
      </c>
      <c r="R1932" s="18">
        <f t="shared" si="211"/>
        <v>41462.558819444443</v>
      </c>
      <c r="S1932">
        <f t="shared" si="212"/>
        <v>2013</v>
      </c>
      <c r="T1932">
        <f t="shared" si="213"/>
        <v>2</v>
      </c>
      <c r="U1932">
        <f t="shared" si="214"/>
        <v>1</v>
      </c>
      <c r="V1932">
        <f t="shared" si="215"/>
        <v>0</v>
      </c>
      <c r="W1932">
        <f t="shared" si="216"/>
        <v>0</v>
      </c>
    </row>
    <row r="1933" spans="1:23" ht="85.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8">
        <f t="shared" si="210"/>
        <v>41037.892465277779</v>
      </c>
      <c r="R1933" s="18">
        <f t="shared" si="211"/>
        <v>41051.145833333336</v>
      </c>
      <c r="S1933">
        <f t="shared" si="212"/>
        <v>2012</v>
      </c>
      <c r="T1933">
        <f t="shared" si="213"/>
        <v>2</v>
      </c>
      <c r="U1933">
        <f t="shared" si="214"/>
        <v>1</v>
      </c>
      <c r="V1933">
        <f t="shared" si="215"/>
        <v>0</v>
      </c>
      <c r="W1933">
        <f t="shared" si="216"/>
        <v>0</v>
      </c>
    </row>
    <row r="1934" spans="1:23" ht="114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8">
        <f t="shared" si="210"/>
        <v>40911.809872685182</v>
      </c>
      <c r="R1934" s="18">
        <f t="shared" si="211"/>
        <v>40932.809872685189</v>
      </c>
      <c r="S1934">
        <f t="shared" si="212"/>
        <v>2012</v>
      </c>
      <c r="T1934">
        <f t="shared" si="213"/>
        <v>3</v>
      </c>
      <c r="U1934">
        <f t="shared" si="214"/>
        <v>1</v>
      </c>
      <c r="V1934">
        <f t="shared" si="215"/>
        <v>0</v>
      </c>
      <c r="W1934">
        <f t="shared" si="216"/>
        <v>0</v>
      </c>
    </row>
    <row r="1935" spans="1:23" ht="114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8">
        <f t="shared" si="210"/>
        <v>41879.130868055552</v>
      </c>
      <c r="R1935" s="18">
        <f t="shared" si="211"/>
        <v>41909.130868055552</v>
      </c>
      <c r="S1935">
        <f t="shared" si="212"/>
        <v>2014</v>
      </c>
      <c r="T1935">
        <f t="shared" si="213"/>
        <v>3</v>
      </c>
      <c r="U1935">
        <f t="shared" si="214"/>
        <v>1</v>
      </c>
      <c r="V1935">
        <f t="shared" si="215"/>
        <v>0</v>
      </c>
      <c r="W1935">
        <f t="shared" si="216"/>
        <v>0</v>
      </c>
    </row>
    <row r="1936" spans="1:23" ht="128.2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8">
        <f t="shared" si="210"/>
        <v>40865.867141203707</v>
      </c>
      <c r="R1936" s="18">
        <f t="shared" si="211"/>
        <v>40902.208333333336</v>
      </c>
      <c r="S1936">
        <f t="shared" si="212"/>
        <v>2011</v>
      </c>
      <c r="T1936">
        <f t="shared" si="213"/>
        <v>3</v>
      </c>
      <c r="U1936">
        <f t="shared" si="214"/>
        <v>1</v>
      </c>
      <c r="V1936">
        <f t="shared" si="215"/>
        <v>0</v>
      </c>
      <c r="W1936">
        <f t="shared" si="216"/>
        <v>0</v>
      </c>
    </row>
    <row r="1937" spans="1:23" ht="128.2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8">
        <f t="shared" si="210"/>
        <v>41773.932534722226</v>
      </c>
      <c r="R1937" s="18">
        <f t="shared" si="211"/>
        <v>41811.207638888889</v>
      </c>
      <c r="S1937">
        <f t="shared" si="212"/>
        <v>2014</v>
      </c>
      <c r="T1937">
        <f t="shared" si="213"/>
        <v>2</v>
      </c>
      <c r="U1937">
        <f t="shared" si="214"/>
        <v>1</v>
      </c>
      <c r="V1937">
        <f t="shared" si="215"/>
        <v>0</v>
      </c>
      <c r="W1937">
        <f t="shared" si="216"/>
        <v>0</v>
      </c>
    </row>
    <row r="1938" spans="1:23" ht="114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8">
        <f t="shared" si="210"/>
        <v>40852.889699074076</v>
      </c>
      <c r="R1938" s="18">
        <f t="shared" si="211"/>
        <v>40883.249305555553</v>
      </c>
      <c r="S1938">
        <f t="shared" si="212"/>
        <v>2011</v>
      </c>
      <c r="T1938">
        <f t="shared" si="213"/>
        <v>3</v>
      </c>
      <c r="U1938">
        <f t="shared" si="214"/>
        <v>1</v>
      </c>
      <c r="V1938">
        <f t="shared" si="215"/>
        <v>0</v>
      </c>
      <c r="W1938">
        <f t="shared" si="216"/>
        <v>0</v>
      </c>
    </row>
    <row r="1939" spans="1:23" ht="114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8">
        <f t="shared" si="210"/>
        <v>41059.118993055556</v>
      </c>
      <c r="R1939" s="18">
        <f t="shared" si="211"/>
        <v>41075.165972222225</v>
      </c>
      <c r="S1939">
        <f t="shared" si="212"/>
        <v>2012</v>
      </c>
      <c r="T1939">
        <f t="shared" si="213"/>
        <v>1</v>
      </c>
      <c r="U1939">
        <f t="shared" si="214"/>
        <v>1</v>
      </c>
      <c r="V1939">
        <f t="shared" si="215"/>
        <v>0</v>
      </c>
      <c r="W1939">
        <f t="shared" si="216"/>
        <v>0</v>
      </c>
    </row>
    <row r="1940" spans="1:23" ht="128.2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8">
        <f t="shared" si="210"/>
        <v>41426.259618055556</v>
      </c>
      <c r="R1940" s="18">
        <f t="shared" si="211"/>
        <v>41457.208333333336</v>
      </c>
      <c r="S1940">
        <f t="shared" si="212"/>
        <v>2013</v>
      </c>
      <c r="T1940">
        <f t="shared" si="213"/>
        <v>5</v>
      </c>
      <c r="U1940">
        <f t="shared" si="214"/>
        <v>1</v>
      </c>
      <c r="V1940">
        <f t="shared" si="215"/>
        <v>0</v>
      </c>
      <c r="W1940">
        <f t="shared" si="216"/>
        <v>0</v>
      </c>
    </row>
    <row r="1941" spans="1:23" ht="114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8">
        <f t="shared" si="210"/>
        <v>41313.985046296293</v>
      </c>
      <c r="R1941" s="18">
        <f t="shared" si="211"/>
        <v>41343.943379629629</v>
      </c>
      <c r="S1941">
        <f t="shared" si="212"/>
        <v>2013</v>
      </c>
      <c r="T1941">
        <f t="shared" si="213"/>
        <v>4</v>
      </c>
      <c r="U1941">
        <f t="shared" si="214"/>
        <v>1</v>
      </c>
      <c r="V1941">
        <f t="shared" si="215"/>
        <v>0</v>
      </c>
      <c r="W1941">
        <f t="shared" si="216"/>
        <v>0</v>
      </c>
    </row>
    <row r="1942" spans="1:23" ht="114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8">
        <f t="shared" si="210"/>
        <v>40670.507326388892</v>
      </c>
      <c r="R1942" s="18">
        <f t="shared" si="211"/>
        <v>40709.165972222225</v>
      </c>
      <c r="S1942">
        <f t="shared" si="212"/>
        <v>2011</v>
      </c>
      <c r="T1942">
        <f t="shared" si="213"/>
        <v>1</v>
      </c>
      <c r="U1942">
        <f t="shared" si="214"/>
        <v>1</v>
      </c>
      <c r="V1942">
        <f t="shared" si="215"/>
        <v>0</v>
      </c>
      <c r="W1942">
        <f t="shared" si="216"/>
        <v>0</v>
      </c>
    </row>
    <row r="1943" spans="1:23" ht="142.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8">
        <f t="shared" si="210"/>
        <v>41744.290868055556</v>
      </c>
      <c r="R1943" s="18">
        <f t="shared" si="211"/>
        <v>41774.290868055556</v>
      </c>
      <c r="S1943">
        <f t="shared" si="212"/>
        <v>2014</v>
      </c>
      <c r="T1943">
        <f t="shared" si="213"/>
        <v>12</v>
      </c>
      <c r="U1943">
        <f t="shared" si="214"/>
        <v>1</v>
      </c>
      <c r="V1943">
        <f t="shared" si="215"/>
        <v>0</v>
      </c>
      <c r="W1943">
        <f t="shared" si="216"/>
        <v>0</v>
      </c>
    </row>
    <row r="1944" spans="1:23" ht="128.2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8">
        <f t="shared" si="210"/>
        <v>40638.828009259261</v>
      </c>
      <c r="R1944" s="18">
        <f t="shared" si="211"/>
        <v>40728.828009259261</v>
      </c>
      <c r="S1944">
        <f t="shared" si="212"/>
        <v>2011</v>
      </c>
      <c r="T1944">
        <f t="shared" si="213"/>
        <v>3</v>
      </c>
      <c r="U1944">
        <f t="shared" si="214"/>
        <v>1</v>
      </c>
      <c r="V1944">
        <f t="shared" si="215"/>
        <v>0</v>
      </c>
      <c r="W1944">
        <f t="shared" si="216"/>
        <v>0</v>
      </c>
    </row>
    <row r="1945" spans="1:23" ht="114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8">
        <f t="shared" si="210"/>
        <v>42548.269861111112</v>
      </c>
      <c r="R1945" s="18">
        <f t="shared" si="211"/>
        <v>42593.269861111112</v>
      </c>
      <c r="S1945">
        <f t="shared" si="212"/>
        <v>2016</v>
      </c>
      <c r="T1945">
        <f t="shared" si="213"/>
        <v>4</v>
      </c>
      <c r="U1945">
        <f t="shared" si="214"/>
        <v>1</v>
      </c>
      <c r="V1945">
        <f t="shared" si="215"/>
        <v>0</v>
      </c>
      <c r="W1945">
        <f t="shared" si="216"/>
        <v>0</v>
      </c>
    </row>
    <row r="1946" spans="1:23" ht="128.2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8">
        <f t="shared" si="210"/>
        <v>41730.584374999999</v>
      </c>
      <c r="R1946" s="18">
        <f t="shared" si="211"/>
        <v>41760.584374999999</v>
      </c>
      <c r="S1946">
        <f t="shared" si="212"/>
        <v>2014</v>
      </c>
      <c r="T1946">
        <f t="shared" si="213"/>
        <v>10</v>
      </c>
      <c r="U1946">
        <f t="shared" si="214"/>
        <v>1</v>
      </c>
      <c r="V1946">
        <f t="shared" si="215"/>
        <v>0</v>
      </c>
      <c r="W1946">
        <f t="shared" si="216"/>
        <v>0</v>
      </c>
    </row>
    <row r="1947" spans="1:23" ht="114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8">
        <f t="shared" si="210"/>
        <v>42157.251828703709</v>
      </c>
      <c r="R1947" s="18">
        <f t="shared" si="211"/>
        <v>42197.251828703702</v>
      </c>
      <c r="S1947">
        <f t="shared" si="212"/>
        <v>2015</v>
      </c>
      <c r="T1947">
        <f t="shared" si="213"/>
        <v>12</v>
      </c>
      <c r="U1947">
        <f t="shared" si="214"/>
        <v>1</v>
      </c>
      <c r="V1947">
        <f t="shared" si="215"/>
        <v>0</v>
      </c>
      <c r="W1947">
        <f t="shared" si="216"/>
        <v>0</v>
      </c>
    </row>
    <row r="1948" spans="1:23" ht="142.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8">
        <f t="shared" si="210"/>
        <v>41689.150011574071</v>
      </c>
      <c r="R1948" s="18">
        <f t="shared" si="211"/>
        <v>41749.108344907407</v>
      </c>
      <c r="S1948">
        <f t="shared" si="212"/>
        <v>2014</v>
      </c>
      <c r="T1948">
        <f t="shared" si="213"/>
        <v>3</v>
      </c>
      <c r="U1948">
        <f t="shared" si="214"/>
        <v>1</v>
      </c>
      <c r="V1948">
        <f t="shared" si="215"/>
        <v>0</v>
      </c>
      <c r="W1948">
        <f t="shared" si="216"/>
        <v>0</v>
      </c>
    </row>
    <row r="1949" spans="1:23" ht="128.25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8">
        <f t="shared" si="210"/>
        <v>40102.918055555558</v>
      </c>
      <c r="R1949" s="18">
        <f t="shared" si="211"/>
        <v>40140.249305555553</v>
      </c>
      <c r="S1949">
        <f t="shared" si="212"/>
        <v>2009</v>
      </c>
      <c r="T1949">
        <f t="shared" si="213"/>
        <v>1</v>
      </c>
      <c r="U1949">
        <f t="shared" si="214"/>
        <v>1</v>
      </c>
      <c r="V1949">
        <f t="shared" si="215"/>
        <v>0</v>
      </c>
      <c r="W1949">
        <f t="shared" si="216"/>
        <v>0</v>
      </c>
    </row>
    <row r="1950" spans="1:23" ht="71.2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8">
        <f t="shared" si="210"/>
        <v>42473.604270833333</v>
      </c>
      <c r="R1950" s="18">
        <f t="shared" si="211"/>
        <v>42527.709722222222</v>
      </c>
      <c r="S1950">
        <f t="shared" si="212"/>
        <v>2016</v>
      </c>
      <c r="T1950">
        <f t="shared" si="213"/>
        <v>12</v>
      </c>
      <c r="U1950">
        <f t="shared" si="214"/>
        <v>1</v>
      </c>
      <c r="V1950">
        <f t="shared" si="215"/>
        <v>0</v>
      </c>
      <c r="W1950">
        <f t="shared" si="216"/>
        <v>0</v>
      </c>
    </row>
    <row r="1951" spans="1:23" ht="99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8">
        <f t="shared" si="210"/>
        <v>41800.423043981478</v>
      </c>
      <c r="R1951" s="18">
        <f t="shared" si="211"/>
        <v>41830.423043981486</v>
      </c>
      <c r="S1951">
        <f t="shared" si="212"/>
        <v>2014</v>
      </c>
      <c r="T1951">
        <f t="shared" si="213"/>
        <v>12</v>
      </c>
      <c r="U1951">
        <f t="shared" si="214"/>
        <v>1</v>
      </c>
      <c r="V1951">
        <f t="shared" si="215"/>
        <v>0</v>
      </c>
      <c r="W1951">
        <f t="shared" si="216"/>
        <v>0</v>
      </c>
    </row>
    <row r="1952" spans="1:23" ht="99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8">
        <f t="shared" si="210"/>
        <v>40624.181400462963</v>
      </c>
      <c r="R1952" s="18">
        <f t="shared" si="211"/>
        <v>40655.181400462963</v>
      </c>
      <c r="S1952">
        <f t="shared" si="212"/>
        <v>2011</v>
      </c>
      <c r="T1952">
        <f t="shared" si="213"/>
        <v>11</v>
      </c>
      <c r="U1952">
        <f t="shared" si="214"/>
        <v>1</v>
      </c>
      <c r="V1952">
        <f t="shared" si="215"/>
        <v>0</v>
      </c>
      <c r="W1952">
        <f t="shared" si="216"/>
        <v>0</v>
      </c>
    </row>
    <row r="1953" spans="1:23" ht="128.2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8">
        <f t="shared" si="210"/>
        <v>42651.420567129629</v>
      </c>
      <c r="R1953" s="18">
        <f t="shared" si="211"/>
        <v>42681.462233796294</v>
      </c>
      <c r="S1953">
        <f t="shared" si="212"/>
        <v>2016</v>
      </c>
      <c r="T1953">
        <f t="shared" si="213"/>
        <v>12</v>
      </c>
      <c r="U1953">
        <f t="shared" si="214"/>
        <v>1</v>
      </c>
      <c r="V1953">
        <f t="shared" si="215"/>
        <v>0</v>
      </c>
      <c r="W1953">
        <f t="shared" si="216"/>
        <v>0</v>
      </c>
    </row>
    <row r="1954" spans="1:23" ht="128.2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8">
        <f t="shared" si="210"/>
        <v>41526.60665509259</v>
      </c>
      <c r="R1954" s="18">
        <f t="shared" si="211"/>
        <v>41563.60665509259</v>
      </c>
      <c r="S1954">
        <f t="shared" si="212"/>
        <v>2013</v>
      </c>
      <c r="T1954">
        <f t="shared" si="213"/>
        <v>9</v>
      </c>
      <c r="U1954">
        <f t="shared" si="214"/>
        <v>1</v>
      </c>
      <c r="V1954">
        <f t="shared" si="215"/>
        <v>0</v>
      </c>
      <c r="W1954">
        <f t="shared" si="216"/>
        <v>0</v>
      </c>
    </row>
    <row r="1955" spans="1:23" ht="99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8">
        <f t="shared" si="210"/>
        <v>40941.199826388889</v>
      </c>
      <c r="R1955" s="18">
        <f t="shared" si="211"/>
        <v>40970.125</v>
      </c>
      <c r="S1955">
        <f t="shared" si="212"/>
        <v>2012</v>
      </c>
      <c r="T1955">
        <f t="shared" si="213"/>
        <v>5</v>
      </c>
      <c r="U1955">
        <f t="shared" si="214"/>
        <v>1</v>
      </c>
      <c r="V1955">
        <f t="shared" si="215"/>
        <v>0</v>
      </c>
      <c r="W1955">
        <f t="shared" si="216"/>
        <v>0</v>
      </c>
    </row>
    <row r="1956" spans="1:23" ht="57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8">
        <f t="shared" si="210"/>
        <v>42394.580740740741</v>
      </c>
      <c r="R1956" s="18">
        <f t="shared" si="211"/>
        <v>42441.208333333328</v>
      </c>
      <c r="S1956">
        <f t="shared" si="212"/>
        <v>2016</v>
      </c>
      <c r="T1956">
        <f t="shared" si="213"/>
        <v>12</v>
      </c>
      <c r="U1956">
        <f t="shared" si="214"/>
        <v>1</v>
      </c>
      <c r="V1956">
        <f t="shared" si="215"/>
        <v>0</v>
      </c>
      <c r="W1956">
        <f t="shared" si="216"/>
        <v>0</v>
      </c>
    </row>
    <row r="1957" spans="1:23" ht="128.2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8">
        <f t="shared" si="210"/>
        <v>41020.271770833337</v>
      </c>
      <c r="R1957" s="18">
        <f t="shared" si="211"/>
        <v>41052.791666666664</v>
      </c>
      <c r="S1957">
        <f t="shared" si="212"/>
        <v>2012</v>
      </c>
      <c r="T1957">
        <f t="shared" si="213"/>
        <v>10</v>
      </c>
      <c r="U1957">
        <f t="shared" si="214"/>
        <v>1</v>
      </c>
      <c r="V1957">
        <f t="shared" si="215"/>
        <v>0</v>
      </c>
      <c r="W1957">
        <f t="shared" si="216"/>
        <v>0</v>
      </c>
    </row>
    <row r="1958" spans="1:23" ht="114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8">
        <f t="shared" si="210"/>
        <v>42067.923668981486</v>
      </c>
      <c r="R1958" s="18">
        <f t="shared" si="211"/>
        <v>42112.882002314815</v>
      </c>
      <c r="S1958">
        <f t="shared" si="212"/>
        <v>2015</v>
      </c>
      <c r="T1958">
        <f t="shared" si="213"/>
        <v>12</v>
      </c>
      <c r="U1958">
        <f t="shared" si="214"/>
        <v>1</v>
      </c>
      <c r="V1958">
        <f t="shared" si="215"/>
        <v>0</v>
      </c>
      <c r="W1958">
        <f t="shared" si="216"/>
        <v>0</v>
      </c>
    </row>
    <row r="1959" spans="1:23" ht="71.2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8">
        <f t="shared" si="210"/>
        <v>41179.098530092589</v>
      </c>
      <c r="R1959" s="18">
        <f t="shared" si="211"/>
        <v>41209.098530092597</v>
      </c>
      <c r="S1959">
        <f t="shared" si="212"/>
        <v>2012</v>
      </c>
      <c r="T1959">
        <f t="shared" si="213"/>
        <v>8</v>
      </c>
      <c r="U1959">
        <f t="shared" si="214"/>
        <v>1</v>
      </c>
      <c r="V1959">
        <f t="shared" si="215"/>
        <v>0</v>
      </c>
      <c r="W1959">
        <f t="shared" si="216"/>
        <v>0</v>
      </c>
    </row>
    <row r="1960" spans="1:23" ht="128.2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8">
        <f t="shared" si="210"/>
        <v>41326.987974537034</v>
      </c>
      <c r="R1960" s="18">
        <f t="shared" si="211"/>
        <v>41356.94630787037</v>
      </c>
      <c r="S1960">
        <f t="shared" si="212"/>
        <v>2013</v>
      </c>
      <c r="T1960">
        <f t="shared" si="213"/>
        <v>3</v>
      </c>
      <c r="U1960">
        <f t="shared" si="214"/>
        <v>1</v>
      </c>
      <c r="V1960">
        <f t="shared" si="215"/>
        <v>0</v>
      </c>
      <c r="W1960">
        <f t="shared" si="216"/>
        <v>0</v>
      </c>
    </row>
    <row r="1961" spans="1:23" ht="114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8">
        <f t="shared" si="210"/>
        <v>41871.845601851855</v>
      </c>
      <c r="R1961" s="18">
        <f t="shared" si="211"/>
        <v>41913</v>
      </c>
      <c r="S1961">
        <f t="shared" si="212"/>
        <v>2014</v>
      </c>
      <c r="T1961">
        <f t="shared" si="213"/>
        <v>4</v>
      </c>
      <c r="U1961">
        <f t="shared" si="214"/>
        <v>1</v>
      </c>
      <c r="V1961">
        <f t="shared" si="215"/>
        <v>0</v>
      </c>
      <c r="W1961">
        <f t="shared" si="216"/>
        <v>0</v>
      </c>
    </row>
    <row r="1962" spans="1:23" ht="114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8">
        <f t="shared" si="210"/>
        <v>41964.362743055557</v>
      </c>
      <c r="R1962" s="18">
        <f t="shared" si="211"/>
        <v>41994.362743055557</v>
      </c>
      <c r="S1962">
        <f t="shared" si="212"/>
        <v>2014</v>
      </c>
      <c r="T1962">
        <f t="shared" si="213"/>
        <v>12</v>
      </c>
      <c r="U1962">
        <f t="shared" si="214"/>
        <v>1</v>
      </c>
      <c r="V1962">
        <f t="shared" si="215"/>
        <v>0</v>
      </c>
      <c r="W1962">
        <f t="shared" si="216"/>
        <v>0</v>
      </c>
    </row>
    <row r="1963" spans="1:23" ht="114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8">
        <f t="shared" si="210"/>
        <v>41148.194641203707</v>
      </c>
      <c r="R1963" s="18">
        <f t="shared" si="211"/>
        <v>41188.165972222225</v>
      </c>
      <c r="S1963">
        <f t="shared" si="212"/>
        <v>2012</v>
      </c>
      <c r="T1963">
        <f t="shared" si="213"/>
        <v>4</v>
      </c>
      <c r="U1963">
        <f t="shared" si="214"/>
        <v>1</v>
      </c>
      <c r="V1963">
        <f t="shared" si="215"/>
        <v>0</v>
      </c>
      <c r="W1963">
        <f t="shared" si="216"/>
        <v>0</v>
      </c>
    </row>
    <row r="1964" spans="1:23" ht="128.2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8">
        <f t="shared" si="210"/>
        <v>41742.780509259261</v>
      </c>
      <c r="R1964" s="18">
        <f t="shared" si="211"/>
        <v>41772.780509259261</v>
      </c>
      <c r="S1964">
        <f t="shared" si="212"/>
        <v>2014</v>
      </c>
      <c r="T1964">
        <f t="shared" si="213"/>
        <v>4</v>
      </c>
      <c r="U1964">
        <f t="shared" si="214"/>
        <v>1</v>
      </c>
      <c r="V1964">
        <f t="shared" si="215"/>
        <v>0</v>
      </c>
      <c r="W1964">
        <f t="shared" si="216"/>
        <v>0</v>
      </c>
    </row>
    <row r="1965" spans="1:23" ht="114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8">
        <f t="shared" si="210"/>
        <v>41863.429791666669</v>
      </c>
      <c r="R1965" s="18">
        <f t="shared" si="211"/>
        <v>41898.429791666669</v>
      </c>
      <c r="S1965">
        <f t="shared" si="212"/>
        <v>2014</v>
      </c>
      <c r="T1965">
        <f t="shared" si="213"/>
        <v>5</v>
      </c>
      <c r="U1965">
        <f t="shared" si="214"/>
        <v>1</v>
      </c>
      <c r="V1965">
        <f t="shared" si="215"/>
        <v>0</v>
      </c>
      <c r="W1965">
        <f t="shared" si="216"/>
        <v>0</v>
      </c>
    </row>
    <row r="1966" spans="1:23" ht="128.2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8">
        <f t="shared" si="210"/>
        <v>42452.272824074069</v>
      </c>
      <c r="R1966" s="18">
        <f t="shared" si="211"/>
        <v>42482.272824074069</v>
      </c>
      <c r="S1966">
        <f t="shared" si="212"/>
        <v>2016</v>
      </c>
      <c r="T1966">
        <f t="shared" si="213"/>
        <v>12</v>
      </c>
      <c r="U1966">
        <f t="shared" si="214"/>
        <v>1</v>
      </c>
      <c r="V1966">
        <f t="shared" si="215"/>
        <v>0</v>
      </c>
      <c r="W1966">
        <f t="shared" si="216"/>
        <v>0</v>
      </c>
    </row>
    <row r="1967" spans="1:23" ht="114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8">
        <f t="shared" si="210"/>
        <v>40898.089236111111</v>
      </c>
      <c r="R1967" s="18">
        <f t="shared" si="211"/>
        <v>40920.041666666664</v>
      </c>
      <c r="S1967">
        <f t="shared" si="212"/>
        <v>2011</v>
      </c>
      <c r="T1967">
        <f t="shared" si="213"/>
        <v>3</v>
      </c>
      <c r="U1967">
        <f t="shared" si="214"/>
        <v>1</v>
      </c>
      <c r="V1967">
        <f t="shared" si="215"/>
        <v>0</v>
      </c>
      <c r="W1967">
        <f t="shared" si="216"/>
        <v>0</v>
      </c>
    </row>
    <row r="1968" spans="1:23" ht="114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8">
        <f t="shared" si="210"/>
        <v>41835.540486111109</v>
      </c>
      <c r="R1968" s="18">
        <f t="shared" si="211"/>
        <v>41865.540486111109</v>
      </c>
      <c r="S1968">
        <f t="shared" si="212"/>
        <v>2014</v>
      </c>
      <c r="T1968">
        <f t="shared" si="213"/>
        <v>12</v>
      </c>
      <c r="U1968">
        <f t="shared" si="214"/>
        <v>1</v>
      </c>
      <c r="V1968">
        <f t="shared" si="215"/>
        <v>0</v>
      </c>
      <c r="W1968">
        <f t="shared" si="216"/>
        <v>0</v>
      </c>
    </row>
    <row r="1969" spans="1:23" ht="128.2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8">
        <f t="shared" si="210"/>
        <v>41730.663530092592</v>
      </c>
      <c r="R1969" s="18">
        <f t="shared" si="211"/>
        <v>41760.663530092592</v>
      </c>
      <c r="S1969">
        <f t="shared" si="212"/>
        <v>2014</v>
      </c>
      <c r="T1969">
        <f t="shared" si="213"/>
        <v>6</v>
      </c>
      <c r="U1969">
        <f t="shared" si="214"/>
        <v>1</v>
      </c>
      <c r="V1969">
        <f t="shared" si="215"/>
        <v>0</v>
      </c>
      <c r="W1969">
        <f t="shared" si="216"/>
        <v>0</v>
      </c>
    </row>
    <row r="1970" spans="1:23" ht="85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8">
        <f t="shared" si="210"/>
        <v>42676.586979166663</v>
      </c>
      <c r="R1970" s="18">
        <f t="shared" si="211"/>
        <v>42707.628645833334</v>
      </c>
      <c r="S1970">
        <f t="shared" si="212"/>
        <v>2016</v>
      </c>
      <c r="T1970">
        <f t="shared" si="213"/>
        <v>12</v>
      </c>
      <c r="U1970">
        <f t="shared" si="214"/>
        <v>1</v>
      </c>
      <c r="V1970">
        <f t="shared" si="215"/>
        <v>0</v>
      </c>
      <c r="W1970">
        <f t="shared" si="216"/>
        <v>0</v>
      </c>
    </row>
    <row r="1971" spans="1:23" ht="128.2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8">
        <f t="shared" si="210"/>
        <v>42557.792453703703</v>
      </c>
      <c r="R1971" s="18">
        <f t="shared" si="211"/>
        <v>42587.792453703703</v>
      </c>
      <c r="S1971">
        <f t="shared" si="212"/>
        <v>2016</v>
      </c>
      <c r="T1971">
        <f t="shared" si="213"/>
        <v>6</v>
      </c>
      <c r="U1971">
        <f t="shared" si="214"/>
        <v>1</v>
      </c>
      <c r="V1971">
        <f t="shared" si="215"/>
        <v>0</v>
      </c>
      <c r="W1971">
        <f t="shared" si="216"/>
        <v>0</v>
      </c>
    </row>
    <row r="1972" spans="1:23" ht="99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8">
        <f t="shared" si="210"/>
        <v>41324.193298611113</v>
      </c>
      <c r="R1972" s="18">
        <f t="shared" si="211"/>
        <v>41384.151631944442</v>
      </c>
      <c r="S1972">
        <f t="shared" si="212"/>
        <v>2013</v>
      </c>
      <c r="T1972">
        <f t="shared" si="213"/>
        <v>3</v>
      </c>
      <c r="U1972">
        <f t="shared" si="214"/>
        <v>1</v>
      </c>
      <c r="V1972">
        <f t="shared" si="215"/>
        <v>0</v>
      </c>
      <c r="W1972">
        <f t="shared" si="216"/>
        <v>0</v>
      </c>
    </row>
    <row r="1973" spans="1:23" ht="128.2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8">
        <f t="shared" si="210"/>
        <v>41561.500706018516</v>
      </c>
      <c r="R1973" s="18">
        <f t="shared" si="211"/>
        <v>41593.166666666664</v>
      </c>
      <c r="S1973">
        <f t="shared" si="212"/>
        <v>2013</v>
      </c>
      <c r="T1973">
        <f t="shared" si="213"/>
        <v>12</v>
      </c>
      <c r="U1973">
        <f t="shared" si="214"/>
        <v>1</v>
      </c>
      <c r="V1973">
        <f t="shared" si="215"/>
        <v>0</v>
      </c>
      <c r="W1973">
        <f t="shared" si="216"/>
        <v>0</v>
      </c>
    </row>
    <row r="1974" spans="1:23" ht="114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8">
        <f t="shared" si="210"/>
        <v>41201.012083333335</v>
      </c>
      <c r="R1974" s="18">
        <f t="shared" si="211"/>
        <v>41231.053749999999</v>
      </c>
      <c r="S1974">
        <f t="shared" si="212"/>
        <v>2012</v>
      </c>
      <c r="T1974">
        <f t="shared" si="213"/>
        <v>2</v>
      </c>
      <c r="U1974">
        <f t="shared" si="214"/>
        <v>1</v>
      </c>
      <c r="V1974">
        <f t="shared" si="215"/>
        <v>0</v>
      </c>
      <c r="W1974">
        <f t="shared" si="216"/>
        <v>0</v>
      </c>
    </row>
    <row r="1975" spans="1:23" ht="114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8">
        <f t="shared" si="210"/>
        <v>42549.722962962958</v>
      </c>
      <c r="R1975" s="18">
        <f t="shared" si="211"/>
        <v>42588.291666666672</v>
      </c>
      <c r="S1975">
        <f t="shared" si="212"/>
        <v>2016</v>
      </c>
      <c r="T1975">
        <f t="shared" si="213"/>
        <v>12</v>
      </c>
      <c r="U1975">
        <f t="shared" si="214"/>
        <v>1</v>
      </c>
      <c r="V1975">
        <f t="shared" si="215"/>
        <v>0</v>
      </c>
      <c r="W1975">
        <f t="shared" si="216"/>
        <v>0</v>
      </c>
    </row>
    <row r="1976" spans="1:23" ht="128.2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8">
        <f t="shared" si="210"/>
        <v>41445.334131944444</v>
      </c>
      <c r="R1976" s="18">
        <f t="shared" si="211"/>
        <v>41505.334131944444</v>
      </c>
      <c r="S1976">
        <f t="shared" si="212"/>
        <v>2013</v>
      </c>
      <c r="T1976">
        <f t="shared" si="213"/>
        <v>6</v>
      </c>
      <c r="U1976">
        <f t="shared" si="214"/>
        <v>1</v>
      </c>
      <c r="V1976">
        <f t="shared" si="215"/>
        <v>0</v>
      </c>
      <c r="W1976">
        <f t="shared" si="216"/>
        <v>0</v>
      </c>
    </row>
    <row r="1977" spans="1:23" ht="71.2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8">
        <f t="shared" si="210"/>
        <v>41313.755219907405</v>
      </c>
      <c r="R1977" s="18">
        <f t="shared" si="211"/>
        <v>41343.755219907405</v>
      </c>
      <c r="S1977">
        <f t="shared" si="212"/>
        <v>2013</v>
      </c>
      <c r="T1977">
        <f t="shared" si="213"/>
        <v>5</v>
      </c>
      <c r="U1977">
        <f t="shared" si="214"/>
        <v>1</v>
      </c>
      <c r="V1977">
        <f t="shared" si="215"/>
        <v>0</v>
      </c>
      <c r="W1977">
        <f t="shared" si="216"/>
        <v>0</v>
      </c>
    </row>
    <row r="1978" spans="1:23" ht="57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8">
        <f t="shared" si="210"/>
        <v>41438.899594907409</v>
      </c>
      <c r="R1978" s="18">
        <f t="shared" si="211"/>
        <v>41468.899594907409</v>
      </c>
      <c r="S1978">
        <f t="shared" si="212"/>
        <v>2013</v>
      </c>
      <c r="T1978">
        <f t="shared" si="213"/>
        <v>2</v>
      </c>
      <c r="U1978">
        <f t="shared" si="214"/>
        <v>1</v>
      </c>
      <c r="V1978">
        <f t="shared" si="215"/>
        <v>0</v>
      </c>
      <c r="W1978">
        <f t="shared" si="216"/>
        <v>0</v>
      </c>
    </row>
    <row r="1979" spans="1:23" ht="85.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8">
        <f t="shared" si="210"/>
        <v>42311.216898148152</v>
      </c>
      <c r="R1979" s="18">
        <f t="shared" si="211"/>
        <v>42357.332638888889</v>
      </c>
      <c r="S1979">
        <f t="shared" si="212"/>
        <v>2015</v>
      </c>
      <c r="T1979">
        <f t="shared" si="213"/>
        <v>12</v>
      </c>
      <c r="U1979">
        <f t="shared" si="214"/>
        <v>1</v>
      </c>
      <c r="V1979">
        <f t="shared" si="215"/>
        <v>0</v>
      </c>
      <c r="W1979">
        <f t="shared" si="216"/>
        <v>0</v>
      </c>
    </row>
    <row r="1980" spans="1:23" ht="128.2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8">
        <f t="shared" si="210"/>
        <v>41039.225601851853</v>
      </c>
      <c r="R1980" s="18">
        <f t="shared" si="211"/>
        <v>41072.291666666664</v>
      </c>
      <c r="S1980">
        <f t="shared" si="212"/>
        <v>2012</v>
      </c>
      <c r="T1980">
        <f t="shared" si="213"/>
        <v>12</v>
      </c>
      <c r="U1980">
        <f t="shared" si="214"/>
        <v>1</v>
      </c>
      <c r="V1980">
        <f t="shared" si="215"/>
        <v>0</v>
      </c>
      <c r="W1980">
        <f t="shared" si="216"/>
        <v>0</v>
      </c>
    </row>
    <row r="1981" spans="1:23" ht="99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8">
        <f t="shared" si="210"/>
        <v>42290.460023148145</v>
      </c>
      <c r="R1981" s="18">
        <f t="shared" si="211"/>
        <v>42327.207638888889</v>
      </c>
      <c r="S1981">
        <f t="shared" si="212"/>
        <v>2015</v>
      </c>
      <c r="T1981">
        <f t="shared" si="213"/>
        <v>12</v>
      </c>
      <c r="U1981">
        <f t="shared" si="214"/>
        <v>1</v>
      </c>
      <c r="V1981">
        <f t="shared" si="215"/>
        <v>0</v>
      </c>
      <c r="W1981">
        <f t="shared" si="216"/>
        <v>0</v>
      </c>
    </row>
    <row r="1982" spans="1:23" ht="71.2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8">
        <f t="shared" si="210"/>
        <v>42423.542384259257</v>
      </c>
      <c r="R1982" s="18">
        <f t="shared" si="211"/>
        <v>42463.500717592593</v>
      </c>
      <c r="S1982">
        <f t="shared" si="212"/>
        <v>2016</v>
      </c>
      <c r="T1982">
        <f t="shared" si="213"/>
        <v>12</v>
      </c>
      <c r="U1982">
        <f t="shared" si="214"/>
        <v>1</v>
      </c>
      <c r="V1982">
        <f t="shared" si="215"/>
        <v>0</v>
      </c>
      <c r="W1982">
        <f t="shared" si="216"/>
        <v>0</v>
      </c>
    </row>
    <row r="1983" spans="1:23" ht="114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8">
        <f t="shared" si="210"/>
        <v>41799.725289351853</v>
      </c>
      <c r="R1983" s="18">
        <f t="shared" si="211"/>
        <v>41829.725289351853</v>
      </c>
      <c r="S1983">
        <f t="shared" si="212"/>
        <v>2014</v>
      </c>
      <c r="T1983">
        <f t="shared" si="213"/>
        <v>3</v>
      </c>
      <c r="U1983">
        <f t="shared" si="214"/>
        <v>0</v>
      </c>
      <c r="V1983">
        <f t="shared" si="215"/>
        <v>1</v>
      </c>
      <c r="W1983">
        <f t="shared" si="216"/>
        <v>0</v>
      </c>
    </row>
    <row r="1984" spans="1:23" ht="99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8">
        <f t="shared" si="210"/>
        <v>42678.586655092593</v>
      </c>
      <c r="R1984" s="18">
        <f t="shared" si="211"/>
        <v>42708.628321759257</v>
      </c>
      <c r="S1984">
        <f t="shared" si="212"/>
        <v>2016</v>
      </c>
      <c r="T1984">
        <f t="shared" si="213"/>
        <v>12</v>
      </c>
      <c r="U1984">
        <f t="shared" si="214"/>
        <v>0</v>
      </c>
      <c r="V1984">
        <f t="shared" si="215"/>
        <v>1</v>
      </c>
      <c r="W1984">
        <f t="shared" si="216"/>
        <v>0</v>
      </c>
    </row>
    <row r="1985" spans="1:23" ht="128.2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8">
        <f t="shared" si="210"/>
        <v>42593.011782407411</v>
      </c>
      <c r="R1985" s="18">
        <f t="shared" si="211"/>
        <v>42615.291666666672</v>
      </c>
      <c r="S1985">
        <f t="shared" si="212"/>
        <v>2016</v>
      </c>
      <c r="T1985">
        <f t="shared" si="213"/>
        <v>8</v>
      </c>
      <c r="U1985">
        <f t="shared" si="214"/>
        <v>0</v>
      </c>
      <c r="V1985">
        <f t="shared" si="215"/>
        <v>1</v>
      </c>
      <c r="W1985">
        <f t="shared" si="216"/>
        <v>0</v>
      </c>
    </row>
    <row r="1986" spans="1:23" ht="114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8">
        <f t="shared" si="210"/>
        <v>41913.790289351848</v>
      </c>
      <c r="R1986" s="18">
        <f t="shared" si="211"/>
        <v>41973.831956018519</v>
      </c>
      <c r="S1986">
        <f t="shared" si="212"/>
        <v>2014</v>
      </c>
      <c r="T1986">
        <f t="shared" si="213"/>
        <v>5</v>
      </c>
      <c r="U1986">
        <f t="shared" si="214"/>
        <v>0</v>
      </c>
      <c r="V1986">
        <f t="shared" si="215"/>
        <v>1</v>
      </c>
      <c r="W1986">
        <f t="shared" si="216"/>
        <v>0</v>
      </c>
    </row>
    <row r="1987" spans="1:23" ht="128.2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8">
        <f t="shared" ref="Q1987:Q2050" si="217">(((J1987/60)/60)/24)+DATE(1970,1,1)</f>
        <v>42555.698738425926</v>
      </c>
      <c r="R1987" s="18">
        <f t="shared" ref="R1987:R2050" si="218">(I1987/86400)+DATE(1970,1,1)</f>
        <v>42584.958333333328</v>
      </c>
      <c r="S1987">
        <f t="shared" ref="S1987:S2050" si="219">YEAR(Q1987)</f>
        <v>2016</v>
      </c>
      <c r="T1987">
        <f t="shared" ref="T1987:T2050" si="220">IF(AND(D1987&gt;0,D1987&lt;1000),1,IF(AND(D1987&gt;=1000,D1987&lt;5000),2,IF(AND(D1987&gt;=5000,D1987&lt;10000),3,IF(AND(D1987&gt;=10000,D1987&lt;15000),4,IF(AND(D1987&gt;=15000,D1987&lt;20000),5,IF(AND(D1987&gt;=20000,D1987&lt;25000),6,IF(AND(D1987&gt;=25000,D1987&lt;30000),7,IF(AND(D1987&gt;=30000,D1987&lt;35000),8,IF(AND(D1987&gt;=35000,D1987&lt;40000),9,IF(AND(D1987&gt;=40000,D1987&lt;45000),10,IF(AND(D1987&gt;=45000,D1987&lt;50000),11,IF(AND(D1987&gt;=50000),12,0))))))))))))</f>
        <v>2</v>
      </c>
      <c r="U1987">
        <f t="shared" ref="U1987:U2050" si="221">COUNTIF(F1987, "SUCCESSFUL")</f>
        <v>0</v>
      </c>
      <c r="V1987">
        <f t="shared" ref="V1987:V2050" si="222">COUNTIF(F1987, "FAILED")</f>
        <v>1</v>
      </c>
      <c r="W1987">
        <f t="shared" ref="W1987:W2050" si="223">COUNTIF(F1987, "CANCELLED")</f>
        <v>0</v>
      </c>
    </row>
    <row r="1988" spans="1:23" ht="142.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8">
        <f t="shared" si="217"/>
        <v>42413.433831018512</v>
      </c>
      <c r="R1988" s="18">
        <f t="shared" si="218"/>
        <v>42443.392164351855</v>
      </c>
      <c r="S1988">
        <f t="shared" si="219"/>
        <v>2016</v>
      </c>
      <c r="T1988">
        <f t="shared" si="220"/>
        <v>2</v>
      </c>
      <c r="U1988">
        <f t="shared" si="221"/>
        <v>0</v>
      </c>
      <c r="V1988">
        <f t="shared" si="222"/>
        <v>1</v>
      </c>
      <c r="W1988">
        <f t="shared" si="223"/>
        <v>0</v>
      </c>
    </row>
    <row r="1989" spans="1:23" ht="71.2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8">
        <f t="shared" si="217"/>
        <v>42034.639768518522</v>
      </c>
      <c r="R1989" s="18">
        <f t="shared" si="218"/>
        <v>42064.639768518522</v>
      </c>
      <c r="S1989">
        <f t="shared" si="219"/>
        <v>2015</v>
      </c>
      <c r="T1989">
        <f t="shared" si="220"/>
        <v>3</v>
      </c>
      <c r="U1989">
        <f t="shared" si="221"/>
        <v>0</v>
      </c>
      <c r="V1989">
        <f t="shared" si="222"/>
        <v>1</v>
      </c>
      <c r="W1989">
        <f t="shared" si="223"/>
        <v>0</v>
      </c>
    </row>
    <row r="1990" spans="1:23" ht="28.5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8">
        <f t="shared" si="217"/>
        <v>42206.763217592597</v>
      </c>
      <c r="R1990" s="18">
        <f t="shared" si="218"/>
        <v>42236.763217592597</v>
      </c>
      <c r="S1990">
        <f t="shared" si="219"/>
        <v>2015</v>
      </c>
      <c r="T1990">
        <f t="shared" si="220"/>
        <v>3</v>
      </c>
      <c r="U1990">
        <f t="shared" si="221"/>
        <v>0</v>
      </c>
      <c r="V1990">
        <f t="shared" si="222"/>
        <v>1</v>
      </c>
      <c r="W1990">
        <f t="shared" si="223"/>
        <v>0</v>
      </c>
    </row>
    <row r="1991" spans="1:23" ht="114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8">
        <f t="shared" si="217"/>
        <v>42685.680648148147</v>
      </c>
      <c r="R1991" s="18">
        <f t="shared" si="218"/>
        <v>42715.680648148147</v>
      </c>
      <c r="S1991">
        <f t="shared" si="219"/>
        <v>2016</v>
      </c>
      <c r="T1991">
        <f t="shared" si="220"/>
        <v>3</v>
      </c>
      <c r="U1991">
        <f t="shared" si="221"/>
        <v>0</v>
      </c>
      <c r="V1991">
        <f t="shared" si="222"/>
        <v>1</v>
      </c>
      <c r="W1991">
        <f t="shared" si="223"/>
        <v>0</v>
      </c>
    </row>
    <row r="1992" spans="1:23" ht="114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8">
        <f t="shared" si="217"/>
        <v>42398.195972222224</v>
      </c>
      <c r="R1992" s="18">
        <f t="shared" si="218"/>
        <v>42413.195972222224</v>
      </c>
      <c r="S1992">
        <f t="shared" si="219"/>
        <v>2016</v>
      </c>
      <c r="T1992">
        <f t="shared" si="220"/>
        <v>2</v>
      </c>
      <c r="U1992">
        <f t="shared" si="221"/>
        <v>0</v>
      </c>
      <c r="V1992">
        <f t="shared" si="222"/>
        <v>1</v>
      </c>
      <c r="W1992">
        <f t="shared" si="223"/>
        <v>0</v>
      </c>
    </row>
    <row r="1993" spans="1:23" ht="99.7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8">
        <f t="shared" si="217"/>
        <v>42167.89335648148</v>
      </c>
      <c r="R1993" s="18">
        <f t="shared" si="218"/>
        <v>42188.89335648148</v>
      </c>
      <c r="S1993">
        <f t="shared" si="219"/>
        <v>2015</v>
      </c>
      <c r="T1993">
        <f t="shared" si="220"/>
        <v>2</v>
      </c>
      <c r="U1993">
        <f t="shared" si="221"/>
        <v>0</v>
      </c>
      <c r="V1993">
        <f t="shared" si="222"/>
        <v>1</v>
      </c>
      <c r="W1993">
        <f t="shared" si="223"/>
        <v>0</v>
      </c>
    </row>
    <row r="1994" spans="1:23" ht="57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8">
        <f t="shared" si="217"/>
        <v>42023.143414351856</v>
      </c>
      <c r="R1994" s="18">
        <f t="shared" si="218"/>
        <v>42053.143414351856</v>
      </c>
      <c r="S1994">
        <f t="shared" si="219"/>
        <v>2015</v>
      </c>
      <c r="T1994">
        <f t="shared" si="220"/>
        <v>2</v>
      </c>
      <c r="U1994">
        <f t="shared" si="221"/>
        <v>0</v>
      </c>
      <c r="V1994">
        <f t="shared" si="222"/>
        <v>1</v>
      </c>
      <c r="W1994">
        <f t="shared" si="223"/>
        <v>0</v>
      </c>
    </row>
    <row r="1995" spans="1:23" ht="114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8">
        <f t="shared" si="217"/>
        <v>42329.58839120371</v>
      </c>
      <c r="R1995" s="18">
        <f t="shared" si="218"/>
        <v>42359.588391203702</v>
      </c>
      <c r="S1995">
        <f t="shared" si="219"/>
        <v>2015</v>
      </c>
      <c r="T1995">
        <f t="shared" si="220"/>
        <v>2</v>
      </c>
      <c r="U1995">
        <f t="shared" si="221"/>
        <v>0</v>
      </c>
      <c r="V1995">
        <f t="shared" si="222"/>
        <v>1</v>
      </c>
      <c r="W1995">
        <f t="shared" si="223"/>
        <v>0</v>
      </c>
    </row>
    <row r="1996" spans="1:23" ht="142.5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8">
        <f t="shared" si="217"/>
        <v>42651.006273148145</v>
      </c>
      <c r="R1996" s="18">
        <f t="shared" si="218"/>
        <v>42711.047939814816</v>
      </c>
      <c r="S1996">
        <f t="shared" si="219"/>
        <v>2016</v>
      </c>
      <c r="T1996">
        <f t="shared" si="220"/>
        <v>2</v>
      </c>
      <c r="U1996">
        <f t="shared" si="221"/>
        <v>0</v>
      </c>
      <c r="V1996">
        <f t="shared" si="222"/>
        <v>1</v>
      </c>
      <c r="W1996">
        <f t="shared" si="223"/>
        <v>0</v>
      </c>
    </row>
    <row r="1997" spans="1:23" ht="128.2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8">
        <f t="shared" si="217"/>
        <v>42181.902037037042</v>
      </c>
      <c r="R1997" s="18">
        <f t="shared" si="218"/>
        <v>42201.902037037042</v>
      </c>
      <c r="S1997">
        <f t="shared" si="219"/>
        <v>2015</v>
      </c>
      <c r="T1997">
        <f t="shared" si="220"/>
        <v>2</v>
      </c>
      <c r="U1997">
        <f t="shared" si="221"/>
        <v>0</v>
      </c>
      <c r="V1997">
        <f t="shared" si="222"/>
        <v>1</v>
      </c>
      <c r="W1997">
        <f t="shared" si="223"/>
        <v>0</v>
      </c>
    </row>
    <row r="1998" spans="1:23" ht="114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8">
        <f t="shared" si="217"/>
        <v>41800.819571759261</v>
      </c>
      <c r="R1998" s="18">
        <f t="shared" si="218"/>
        <v>41830.819571759261</v>
      </c>
      <c r="S1998">
        <f t="shared" si="219"/>
        <v>2014</v>
      </c>
      <c r="T1998">
        <f t="shared" si="220"/>
        <v>12</v>
      </c>
      <c r="U1998">
        <f t="shared" si="221"/>
        <v>0</v>
      </c>
      <c r="V1998">
        <f t="shared" si="222"/>
        <v>1</v>
      </c>
      <c r="W1998">
        <f t="shared" si="223"/>
        <v>0</v>
      </c>
    </row>
    <row r="1999" spans="1:23" ht="128.2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8">
        <f t="shared" si="217"/>
        <v>41847.930694444447</v>
      </c>
      <c r="R1999" s="18">
        <f t="shared" si="218"/>
        <v>41877.930694444447</v>
      </c>
      <c r="S1999">
        <f t="shared" si="219"/>
        <v>2014</v>
      </c>
      <c r="T1999">
        <f t="shared" si="220"/>
        <v>3</v>
      </c>
      <c r="U1999">
        <f t="shared" si="221"/>
        <v>0</v>
      </c>
      <c r="V1999">
        <f t="shared" si="222"/>
        <v>1</v>
      </c>
      <c r="W1999">
        <f t="shared" si="223"/>
        <v>0</v>
      </c>
    </row>
    <row r="2000" spans="1:23" ht="142.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8">
        <f t="shared" si="217"/>
        <v>41807.118495370371</v>
      </c>
      <c r="R2000" s="18">
        <f t="shared" si="218"/>
        <v>41852.118495370371</v>
      </c>
      <c r="S2000">
        <f t="shared" si="219"/>
        <v>2014</v>
      </c>
      <c r="T2000">
        <f t="shared" si="220"/>
        <v>2</v>
      </c>
      <c r="U2000">
        <f t="shared" si="221"/>
        <v>0</v>
      </c>
      <c r="V2000">
        <f t="shared" si="222"/>
        <v>1</v>
      </c>
      <c r="W2000">
        <f t="shared" si="223"/>
        <v>0</v>
      </c>
    </row>
    <row r="2001" spans="1:23" ht="85.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8">
        <f t="shared" si="217"/>
        <v>41926.482731481483</v>
      </c>
      <c r="R2001" s="18">
        <f t="shared" si="218"/>
        <v>41956.524398148147</v>
      </c>
      <c r="S2001">
        <f t="shared" si="219"/>
        <v>2014</v>
      </c>
      <c r="T2001">
        <f t="shared" si="220"/>
        <v>8</v>
      </c>
      <c r="U2001">
        <f t="shared" si="221"/>
        <v>0</v>
      </c>
      <c r="V2001">
        <f t="shared" si="222"/>
        <v>1</v>
      </c>
      <c r="W2001">
        <f t="shared" si="223"/>
        <v>0</v>
      </c>
    </row>
    <row r="2002" spans="1:23" ht="128.2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8">
        <f t="shared" si="217"/>
        <v>42345.951539351852</v>
      </c>
      <c r="R2002" s="18">
        <f t="shared" si="218"/>
        <v>42375.951539351852</v>
      </c>
      <c r="S2002">
        <f t="shared" si="219"/>
        <v>2015</v>
      </c>
      <c r="T2002">
        <f t="shared" si="220"/>
        <v>3</v>
      </c>
      <c r="U2002">
        <f t="shared" si="221"/>
        <v>0</v>
      </c>
      <c r="V2002">
        <f t="shared" si="222"/>
        <v>1</v>
      </c>
      <c r="W2002">
        <f t="shared" si="223"/>
        <v>0</v>
      </c>
    </row>
    <row r="2003" spans="1:23" ht="99.7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8">
        <f t="shared" si="217"/>
        <v>42136.209675925929</v>
      </c>
      <c r="R2003" s="18">
        <f t="shared" si="218"/>
        <v>42167.833333333328</v>
      </c>
      <c r="S2003">
        <f t="shared" si="219"/>
        <v>2015</v>
      </c>
      <c r="T2003">
        <f t="shared" si="220"/>
        <v>12</v>
      </c>
      <c r="U2003">
        <f t="shared" si="221"/>
        <v>1</v>
      </c>
      <c r="V2003">
        <f t="shared" si="222"/>
        <v>0</v>
      </c>
      <c r="W2003">
        <f t="shared" si="223"/>
        <v>0</v>
      </c>
    </row>
    <row r="2004" spans="1:23" ht="99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8">
        <f t="shared" si="217"/>
        <v>42728.71230324074</v>
      </c>
      <c r="R2004" s="18">
        <f t="shared" si="218"/>
        <v>42758.71230324074</v>
      </c>
      <c r="S2004">
        <f t="shared" si="219"/>
        <v>2016</v>
      </c>
      <c r="T2004">
        <f t="shared" si="220"/>
        <v>12</v>
      </c>
      <c r="U2004">
        <f t="shared" si="221"/>
        <v>1</v>
      </c>
      <c r="V2004">
        <f t="shared" si="222"/>
        <v>0</v>
      </c>
      <c r="W2004">
        <f t="shared" si="223"/>
        <v>0</v>
      </c>
    </row>
    <row r="2005" spans="1:23" ht="142.5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8">
        <f t="shared" si="217"/>
        <v>40347.125601851854</v>
      </c>
      <c r="R2005" s="18">
        <f t="shared" si="218"/>
        <v>40361.958333333336</v>
      </c>
      <c r="S2005">
        <f t="shared" si="219"/>
        <v>2010</v>
      </c>
      <c r="T2005">
        <f t="shared" si="220"/>
        <v>1</v>
      </c>
      <c r="U2005">
        <f t="shared" si="221"/>
        <v>1</v>
      </c>
      <c r="V2005">
        <f t="shared" si="222"/>
        <v>0</v>
      </c>
      <c r="W2005">
        <f t="shared" si="223"/>
        <v>0</v>
      </c>
    </row>
    <row r="2006" spans="1:23" ht="114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8">
        <f t="shared" si="217"/>
        <v>41800.604895833334</v>
      </c>
      <c r="R2006" s="18">
        <f t="shared" si="218"/>
        <v>41830.604895833334</v>
      </c>
      <c r="S2006">
        <f t="shared" si="219"/>
        <v>2014</v>
      </c>
      <c r="T2006">
        <f t="shared" si="220"/>
        <v>12</v>
      </c>
      <c r="U2006">
        <f t="shared" si="221"/>
        <v>1</v>
      </c>
      <c r="V2006">
        <f t="shared" si="222"/>
        <v>0</v>
      </c>
      <c r="W2006">
        <f t="shared" si="223"/>
        <v>0</v>
      </c>
    </row>
    <row r="2007" spans="1:23" ht="114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8">
        <f t="shared" si="217"/>
        <v>41535.812708333331</v>
      </c>
      <c r="R2007" s="18">
        <f t="shared" si="218"/>
        <v>41563.165972222225</v>
      </c>
      <c r="S2007">
        <f t="shared" si="219"/>
        <v>2013</v>
      </c>
      <c r="T2007">
        <f t="shared" si="220"/>
        <v>8</v>
      </c>
      <c r="U2007">
        <f t="shared" si="221"/>
        <v>1</v>
      </c>
      <c r="V2007">
        <f t="shared" si="222"/>
        <v>0</v>
      </c>
      <c r="W2007">
        <f t="shared" si="223"/>
        <v>0</v>
      </c>
    </row>
    <row r="2008" spans="1:23" ht="128.25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8">
        <f t="shared" si="217"/>
        <v>41941.500520833331</v>
      </c>
      <c r="R2008" s="18">
        <f t="shared" si="218"/>
        <v>41976.542187500003</v>
      </c>
      <c r="S2008">
        <f t="shared" si="219"/>
        <v>2014</v>
      </c>
      <c r="T2008">
        <f t="shared" si="220"/>
        <v>12</v>
      </c>
      <c r="U2008">
        <f t="shared" si="221"/>
        <v>1</v>
      </c>
      <c r="V2008">
        <f t="shared" si="222"/>
        <v>0</v>
      </c>
      <c r="W2008">
        <f t="shared" si="223"/>
        <v>0</v>
      </c>
    </row>
    <row r="2009" spans="1:23" ht="142.5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8">
        <f t="shared" si="217"/>
        <v>40347.837800925925</v>
      </c>
      <c r="R2009" s="18">
        <f t="shared" si="218"/>
        <v>40414.166666666664</v>
      </c>
      <c r="S2009">
        <f t="shared" si="219"/>
        <v>2010</v>
      </c>
      <c r="T2009">
        <f t="shared" si="220"/>
        <v>4</v>
      </c>
      <c r="U2009">
        <f t="shared" si="221"/>
        <v>1</v>
      </c>
      <c r="V2009">
        <f t="shared" si="222"/>
        <v>0</v>
      </c>
      <c r="W2009">
        <f t="shared" si="223"/>
        <v>0</v>
      </c>
    </row>
    <row r="2010" spans="1:23" ht="114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8">
        <f t="shared" si="217"/>
        <v>40761.604421296295</v>
      </c>
      <c r="R2010" s="18">
        <f t="shared" si="218"/>
        <v>40805.604421296295</v>
      </c>
      <c r="S2010">
        <f t="shared" si="219"/>
        <v>2011</v>
      </c>
      <c r="T2010">
        <f t="shared" si="220"/>
        <v>2</v>
      </c>
      <c r="U2010">
        <f t="shared" si="221"/>
        <v>1</v>
      </c>
      <c r="V2010">
        <f t="shared" si="222"/>
        <v>0</v>
      </c>
      <c r="W2010">
        <f t="shared" si="223"/>
        <v>0</v>
      </c>
    </row>
    <row r="2011" spans="1:23" ht="114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8">
        <f t="shared" si="217"/>
        <v>42661.323414351849</v>
      </c>
      <c r="R2011" s="18">
        <f t="shared" si="218"/>
        <v>42697.365081018521</v>
      </c>
      <c r="S2011">
        <f t="shared" si="219"/>
        <v>2016</v>
      </c>
      <c r="T2011">
        <f t="shared" si="220"/>
        <v>12</v>
      </c>
      <c r="U2011">
        <f t="shared" si="221"/>
        <v>1</v>
      </c>
      <c r="V2011">
        <f t="shared" si="222"/>
        <v>0</v>
      </c>
      <c r="W2011">
        <f t="shared" si="223"/>
        <v>0</v>
      </c>
    </row>
    <row r="2012" spans="1:23" ht="71.2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8">
        <f t="shared" si="217"/>
        <v>42570.996423611112</v>
      </c>
      <c r="R2012" s="18">
        <f t="shared" si="218"/>
        <v>42600.996423611112</v>
      </c>
      <c r="S2012">
        <f t="shared" si="219"/>
        <v>2016</v>
      </c>
      <c r="T2012">
        <f t="shared" si="220"/>
        <v>8</v>
      </c>
      <c r="U2012">
        <f t="shared" si="221"/>
        <v>1</v>
      </c>
      <c r="V2012">
        <f t="shared" si="222"/>
        <v>0</v>
      </c>
      <c r="W2012">
        <f t="shared" si="223"/>
        <v>0</v>
      </c>
    </row>
    <row r="2013" spans="1:23" ht="99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8">
        <f t="shared" si="217"/>
        <v>42347.358483796299</v>
      </c>
      <c r="R2013" s="18">
        <f t="shared" si="218"/>
        <v>42380.958333333328</v>
      </c>
      <c r="S2013">
        <f t="shared" si="219"/>
        <v>2015</v>
      </c>
      <c r="T2013">
        <f t="shared" si="220"/>
        <v>12</v>
      </c>
      <c r="U2013">
        <f t="shared" si="221"/>
        <v>1</v>
      </c>
      <c r="V2013">
        <f t="shared" si="222"/>
        <v>0</v>
      </c>
      <c r="W2013">
        <f t="shared" si="223"/>
        <v>0</v>
      </c>
    </row>
    <row r="2014" spans="1:23" ht="114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8">
        <f t="shared" si="217"/>
        <v>42010.822233796294</v>
      </c>
      <c r="R2014" s="18">
        <f t="shared" si="218"/>
        <v>42040.822233796294</v>
      </c>
      <c r="S2014">
        <f t="shared" si="219"/>
        <v>2015</v>
      </c>
      <c r="T2014">
        <f t="shared" si="220"/>
        <v>3</v>
      </c>
      <c r="U2014">
        <f t="shared" si="221"/>
        <v>1</v>
      </c>
      <c r="V2014">
        <f t="shared" si="222"/>
        <v>0</v>
      </c>
      <c r="W2014">
        <f t="shared" si="223"/>
        <v>0</v>
      </c>
    </row>
    <row r="2015" spans="1:23" ht="114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8">
        <f t="shared" si="217"/>
        <v>42499.960810185185</v>
      </c>
      <c r="R2015" s="18">
        <f t="shared" si="218"/>
        <v>42559.960810185185</v>
      </c>
      <c r="S2015">
        <f t="shared" si="219"/>
        <v>2016</v>
      </c>
      <c r="T2015">
        <f t="shared" si="220"/>
        <v>12</v>
      </c>
      <c r="U2015">
        <f t="shared" si="221"/>
        <v>1</v>
      </c>
      <c r="V2015">
        <f t="shared" si="222"/>
        <v>0</v>
      </c>
      <c r="W2015">
        <f t="shared" si="223"/>
        <v>0</v>
      </c>
    </row>
    <row r="2016" spans="1:23" ht="114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8">
        <f t="shared" si="217"/>
        <v>41324.214571759258</v>
      </c>
      <c r="R2016" s="18">
        <f t="shared" si="218"/>
        <v>41358.172905092593</v>
      </c>
      <c r="S2016">
        <f t="shared" si="219"/>
        <v>2013</v>
      </c>
      <c r="T2016">
        <f t="shared" si="220"/>
        <v>8</v>
      </c>
      <c r="U2016">
        <f t="shared" si="221"/>
        <v>1</v>
      </c>
      <c r="V2016">
        <f t="shared" si="222"/>
        <v>0</v>
      </c>
      <c r="W2016">
        <f t="shared" si="223"/>
        <v>0</v>
      </c>
    </row>
    <row r="2017" spans="1:23" ht="114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8">
        <f t="shared" si="217"/>
        <v>40765.876886574071</v>
      </c>
      <c r="R2017" s="18">
        <f t="shared" si="218"/>
        <v>40795.876886574071</v>
      </c>
      <c r="S2017">
        <f t="shared" si="219"/>
        <v>2011</v>
      </c>
      <c r="T2017">
        <f t="shared" si="220"/>
        <v>3</v>
      </c>
      <c r="U2017">
        <f t="shared" si="221"/>
        <v>1</v>
      </c>
      <c r="V2017">
        <f t="shared" si="222"/>
        <v>0</v>
      </c>
      <c r="W2017">
        <f t="shared" si="223"/>
        <v>0</v>
      </c>
    </row>
    <row r="2018" spans="1:23" ht="71.2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8">
        <f t="shared" si="217"/>
        <v>41312.88077546296</v>
      </c>
      <c r="R2018" s="18">
        <f t="shared" si="218"/>
        <v>41342.880775462967</v>
      </c>
      <c r="S2018">
        <f t="shared" si="219"/>
        <v>2013</v>
      </c>
      <c r="T2018">
        <f t="shared" si="220"/>
        <v>4</v>
      </c>
      <c r="U2018">
        <f t="shared" si="221"/>
        <v>1</v>
      </c>
      <c r="V2018">
        <f t="shared" si="222"/>
        <v>0</v>
      </c>
      <c r="W2018">
        <f t="shared" si="223"/>
        <v>0</v>
      </c>
    </row>
    <row r="2019" spans="1:23" ht="114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8">
        <f t="shared" si="217"/>
        <v>40961.057349537034</v>
      </c>
      <c r="R2019" s="18">
        <f t="shared" si="218"/>
        <v>40992.166666666664</v>
      </c>
      <c r="S2019">
        <f t="shared" si="219"/>
        <v>2012</v>
      </c>
      <c r="T2019">
        <f t="shared" si="220"/>
        <v>7</v>
      </c>
      <c r="U2019">
        <f t="shared" si="221"/>
        <v>1</v>
      </c>
      <c r="V2019">
        <f t="shared" si="222"/>
        <v>0</v>
      </c>
      <c r="W2019">
        <f t="shared" si="223"/>
        <v>0</v>
      </c>
    </row>
    <row r="2020" spans="1:23" ht="128.2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8">
        <f t="shared" si="217"/>
        <v>42199.365844907406</v>
      </c>
      <c r="R2020" s="18">
        <f t="shared" si="218"/>
        <v>42229.365844907406</v>
      </c>
      <c r="S2020">
        <f t="shared" si="219"/>
        <v>2015</v>
      </c>
      <c r="T2020">
        <f t="shared" si="220"/>
        <v>12</v>
      </c>
      <c r="U2020">
        <f t="shared" si="221"/>
        <v>1</v>
      </c>
      <c r="V2020">
        <f t="shared" si="222"/>
        <v>0</v>
      </c>
      <c r="W2020">
        <f t="shared" si="223"/>
        <v>0</v>
      </c>
    </row>
    <row r="2021" spans="1:23" ht="128.2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8">
        <f t="shared" si="217"/>
        <v>42605.70857638889</v>
      </c>
      <c r="R2021" s="18">
        <f t="shared" si="218"/>
        <v>42635.70857638889</v>
      </c>
      <c r="S2021">
        <f t="shared" si="219"/>
        <v>2016</v>
      </c>
      <c r="T2021">
        <f t="shared" si="220"/>
        <v>10</v>
      </c>
      <c r="U2021">
        <f t="shared" si="221"/>
        <v>1</v>
      </c>
      <c r="V2021">
        <f t="shared" si="222"/>
        <v>0</v>
      </c>
      <c r="W2021">
        <f t="shared" si="223"/>
        <v>0</v>
      </c>
    </row>
    <row r="2022" spans="1:23" ht="114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8">
        <f t="shared" si="217"/>
        <v>41737.097499999996</v>
      </c>
      <c r="R2022" s="18">
        <f t="shared" si="218"/>
        <v>41773.961111111115</v>
      </c>
      <c r="S2022">
        <f t="shared" si="219"/>
        <v>2014</v>
      </c>
      <c r="T2022">
        <f t="shared" si="220"/>
        <v>2</v>
      </c>
      <c r="U2022">
        <f t="shared" si="221"/>
        <v>1</v>
      </c>
      <c r="V2022">
        <f t="shared" si="222"/>
        <v>0</v>
      </c>
      <c r="W2022">
        <f t="shared" si="223"/>
        <v>0</v>
      </c>
    </row>
    <row r="2023" spans="1:23" ht="128.2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8">
        <f t="shared" si="217"/>
        <v>41861.070567129631</v>
      </c>
      <c r="R2023" s="18">
        <f t="shared" si="218"/>
        <v>41906.070567129631</v>
      </c>
      <c r="S2023">
        <f t="shared" si="219"/>
        <v>2014</v>
      </c>
      <c r="T2023">
        <f t="shared" si="220"/>
        <v>3</v>
      </c>
      <c r="U2023">
        <f t="shared" si="221"/>
        <v>1</v>
      </c>
      <c r="V2023">
        <f t="shared" si="222"/>
        <v>0</v>
      </c>
      <c r="W2023">
        <f t="shared" si="223"/>
        <v>0</v>
      </c>
    </row>
    <row r="2024" spans="1:23" ht="114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8">
        <f t="shared" si="217"/>
        <v>42502.569120370375</v>
      </c>
      <c r="R2024" s="18">
        <f t="shared" si="218"/>
        <v>42532.569120370375</v>
      </c>
      <c r="S2024">
        <f t="shared" si="219"/>
        <v>2016</v>
      </c>
      <c r="T2024">
        <f t="shared" si="220"/>
        <v>12</v>
      </c>
      <c r="U2024">
        <f t="shared" si="221"/>
        <v>1</v>
      </c>
      <c r="V2024">
        <f t="shared" si="222"/>
        <v>0</v>
      </c>
      <c r="W2024">
        <f t="shared" si="223"/>
        <v>0</v>
      </c>
    </row>
    <row r="2025" spans="1:23" ht="128.2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8">
        <f t="shared" si="217"/>
        <v>42136.420752314814</v>
      </c>
      <c r="R2025" s="18">
        <f t="shared" si="218"/>
        <v>42166.420752314814</v>
      </c>
      <c r="S2025">
        <f t="shared" si="219"/>
        <v>2015</v>
      </c>
      <c r="T2025">
        <f t="shared" si="220"/>
        <v>12</v>
      </c>
      <c r="U2025">
        <f t="shared" si="221"/>
        <v>1</v>
      </c>
      <c r="V2025">
        <f t="shared" si="222"/>
        <v>0</v>
      </c>
      <c r="W2025">
        <f t="shared" si="223"/>
        <v>0</v>
      </c>
    </row>
    <row r="2026" spans="1:23" ht="114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8">
        <f t="shared" si="217"/>
        <v>41099.966944444444</v>
      </c>
      <c r="R2026" s="18">
        <f t="shared" si="218"/>
        <v>41134.125</v>
      </c>
      <c r="S2026">
        <f t="shared" si="219"/>
        <v>2012</v>
      </c>
      <c r="T2026">
        <f t="shared" si="220"/>
        <v>2</v>
      </c>
      <c r="U2026">
        <f t="shared" si="221"/>
        <v>1</v>
      </c>
      <c r="V2026">
        <f t="shared" si="222"/>
        <v>0</v>
      </c>
      <c r="W2026">
        <f t="shared" si="223"/>
        <v>0</v>
      </c>
    </row>
    <row r="2027" spans="1:23" ht="114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8">
        <f t="shared" si="217"/>
        <v>42136.184560185182</v>
      </c>
      <c r="R2027" s="18">
        <f t="shared" si="218"/>
        <v>42166.184560185182</v>
      </c>
      <c r="S2027">
        <f t="shared" si="219"/>
        <v>2015</v>
      </c>
      <c r="T2027">
        <f t="shared" si="220"/>
        <v>12</v>
      </c>
      <c r="U2027">
        <f t="shared" si="221"/>
        <v>1</v>
      </c>
      <c r="V2027">
        <f t="shared" si="222"/>
        <v>0</v>
      </c>
      <c r="W2027">
        <f t="shared" si="223"/>
        <v>0</v>
      </c>
    </row>
    <row r="2028" spans="1:23" ht="57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8">
        <f t="shared" si="217"/>
        <v>41704.735937500001</v>
      </c>
      <c r="R2028" s="18">
        <f t="shared" si="218"/>
        <v>41750.165972222225</v>
      </c>
      <c r="S2028">
        <f t="shared" si="219"/>
        <v>2014</v>
      </c>
      <c r="T2028">
        <f t="shared" si="220"/>
        <v>7</v>
      </c>
      <c r="U2028">
        <f t="shared" si="221"/>
        <v>1</v>
      </c>
      <c r="V2028">
        <f t="shared" si="222"/>
        <v>0</v>
      </c>
      <c r="W2028">
        <f t="shared" si="223"/>
        <v>0</v>
      </c>
    </row>
    <row r="2029" spans="1:23" ht="114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8">
        <f t="shared" si="217"/>
        <v>42048.813877314817</v>
      </c>
      <c r="R2029" s="18">
        <f t="shared" si="218"/>
        <v>42093.772210648152</v>
      </c>
      <c r="S2029">
        <f t="shared" si="219"/>
        <v>2015</v>
      </c>
      <c r="T2029">
        <f t="shared" si="220"/>
        <v>12</v>
      </c>
      <c r="U2029">
        <f t="shared" si="221"/>
        <v>1</v>
      </c>
      <c r="V2029">
        <f t="shared" si="222"/>
        <v>0</v>
      </c>
      <c r="W2029">
        <f t="shared" si="223"/>
        <v>0</v>
      </c>
    </row>
    <row r="2030" spans="1:23" ht="57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8">
        <f t="shared" si="217"/>
        <v>40215.919050925928</v>
      </c>
      <c r="R2030" s="18">
        <f t="shared" si="218"/>
        <v>40252.913194444445</v>
      </c>
      <c r="S2030">
        <f t="shared" si="219"/>
        <v>2010</v>
      </c>
      <c r="T2030">
        <f t="shared" si="220"/>
        <v>2</v>
      </c>
      <c r="U2030">
        <f t="shared" si="221"/>
        <v>1</v>
      </c>
      <c r="V2030">
        <f t="shared" si="222"/>
        <v>0</v>
      </c>
      <c r="W2030">
        <f t="shared" si="223"/>
        <v>0</v>
      </c>
    </row>
    <row r="2031" spans="1:23" ht="85.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8">
        <f t="shared" si="217"/>
        <v>41848.021770833337</v>
      </c>
      <c r="R2031" s="18">
        <f t="shared" si="218"/>
        <v>41878.021770833337</v>
      </c>
      <c r="S2031">
        <f t="shared" si="219"/>
        <v>2014</v>
      </c>
      <c r="T2031">
        <f t="shared" si="220"/>
        <v>2</v>
      </c>
      <c r="U2031">
        <f t="shared" si="221"/>
        <v>1</v>
      </c>
      <c r="V2031">
        <f t="shared" si="222"/>
        <v>0</v>
      </c>
      <c r="W2031">
        <f t="shared" si="223"/>
        <v>0</v>
      </c>
    </row>
    <row r="2032" spans="1:23" ht="114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8">
        <f t="shared" si="217"/>
        <v>41212.996481481481</v>
      </c>
      <c r="R2032" s="18">
        <f t="shared" si="218"/>
        <v>41242.996481481481</v>
      </c>
      <c r="S2032">
        <f t="shared" si="219"/>
        <v>2012</v>
      </c>
      <c r="T2032">
        <f t="shared" si="220"/>
        <v>8</v>
      </c>
      <c r="U2032">
        <f t="shared" si="221"/>
        <v>1</v>
      </c>
      <c r="V2032">
        <f t="shared" si="222"/>
        <v>0</v>
      </c>
      <c r="W2032">
        <f t="shared" si="223"/>
        <v>0</v>
      </c>
    </row>
    <row r="2033" spans="1:23" ht="99.7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8">
        <f t="shared" si="217"/>
        <v>41975.329317129625</v>
      </c>
      <c r="R2033" s="18">
        <f t="shared" si="218"/>
        <v>42013.041666666672</v>
      </c>
      <c r="S2033">
        <f t="shared" si="219"/>
        <v>2014</v>
      </c>
      <c r="T2033">
        <f t="shared" si="220"/>
        <v>12</v>
      </c>
      <c r="U2033">
        <f t="shared" si="221"/>
        <v>1</v>
      </c>
      <c r="V2033">
        <f t="shared" si="222"/>
        <v>0</v>
      </c>
      <c r="W2033">
        <f t="shared" si="223"/>
        <v>0</v>
      </c>
    </row>
    <row r="2034" spans="1:23" ht="128.2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8">
        <f t="shared" si="217"/>
        <v>42689.565671296295</v>
      </c>
      <c r="R2034" s="18">
        <f t="shared" si="218"/>
        <v>42719.208333333328</v>
      </c>
      <c r="S2034">
        <f t="shared" si="219"/>
        <v>2016</v>
      </c>
      <c r="T2034">
        <f t="shared" si="220"/>
        <v>7</v>
      </c>
      <c r="U2034">
        <f t="shared" si="221"/>
        <v>1</v>
      </c>
      <c r="V2034">
        <f t="shared" si="222"/>
        <v>0</v>
      </c>
      <c r="W2034">
        <f t="shared" si="223"/>
        <v>0</v>
      </c>
    </row>
    <row r="2035" spans="1:23" ht="142.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8">
        <f t="shared" si="217"/>
        <v>41725.082384259258</v>
      </c>
      <c r="R2035" s="18">
        <f t="shared" si="218"/>
        <v>41755.082384259258</v>
      </c>
      <c r="S2035">
        <f t="shared" si="219"/>
        <v>2014</v>
      </c>
      <c r="T2035">
        <f t="shared" si="220"/>
        <v>7</v>
      </c>
      <c r="U2035">
        <f t="shared" si="221"/>
        <v>1</v>
      </c>
      <c r="V2035">
        <f t="shared" si="222"/>
        <v>0</v>
      </c>
      <c r="W2035">
        <f t="shared" si="223"/>
        <v>0</v>
      </c>
    </row>
    <row r="2036" spans="1:23" ht="114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8">
        <f t="shared" si="217"/>
        <v>42076.130011574074</v>
      </c>
      <c r="R2036" s="18">
        <f t="shared" si="218"/>
        <v>42131.290277777778</v>
      </c>
      <c r="S2036">
        <f t="shared" si="219"/>
        <v>2015</v>
      </c>
      <c r="T2036">
        <f t="shared" si="220"/>
        <v>12</v>
      </c>
      <c r="U2036">
        <f t="shared" si="221"/>
        <v>1</v>
      </c>
      <c r="V2036">
        <f t="shared" si="222"/>
        <v>0</v>
      </c>
      <c r="W2036">
        <f t="shared" si="223"/>
        <v>0</v>
      </c>
    </row>
    <row r="2037" spans="1:23" ht="128.2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8">
        <f t="shared" si="217"/>
        <v>42311.625081018516</v>
      </c>
      <c r="R2037" s="18">
        <f t="shared" si="218"/>
        <v>42357.041666666672</v>
      </c>
      <c r="S2037">
        <f t="shared" si="219"/>
        <v>2015</v>
      </c>
      <c r="T2037">
        <f t="shared" si="220"/>
        <v>12</v>
      </c>
      <c r="U2037">
        <f t="shared" si="221"/>
        <v>1</v>
      </c>
      <c r="V2037">
        <f t="shared" si="222"/>
        <v>0</v>
      </c>
      <c r="W2037">
        <f t="shared" si="223"/>
        <v>0</v>
      </c>
    </row>
    <row r="2038" spans="1:23" ht="128.2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8">
        <f t="shared" si="217"/>
        <v>41738.864803240744</v>
      </c>
      <c r="R2038" s="18">
        <f t="shared" si="218"/>
        <v>41768.864803240736</v>
      </c>
      <c r="S2038">
        <f t="shared" si="219"/>
        <v>2014</v>
      </c>
      <c r="T2038">
        <f t="shared" si="220"/>
        <v>8</v>
      </c>
      <c r="U2038">
        <f t="shared" si="221"/>
        <v>1</v>
      </c>
      <c r="V2038">
        <f t="shared" si="222"/>
        <v>0</v>
      </c>
      <c r="W2038">
        <f t="shared" si="223"/>
        <v>0</v>
      </c>
    </row>
    <row r="2039" spans="1:23" ht="99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8">
        <f t="shared" si="217"/>
        <v>41578.210104166668</v>
      </c>
      <c r="R2039" s="18">
        <f t="shared" si="218"/>
        <v>41638.251770833333</v>
      </c>
      <c r="S2039">
        <f t="shared" si="219"/>
        <v>2013</v>
      </c>
      <c r="T2039">
        <f t="shared" si="220"/>
        <v>4</v>
      </c>
      <c r="U2039">
        <f t="shared" si="221"/>
        <v>1</v>
      </c>
      <c r="V2039">
        <f t="shared" si="222"/>
        <v>0</v>
      </c>
      <c r="W2039">
        <f t="shared" si="223"/>
        <v>0</v>
      </c>
    </row>
    <row r="2040" spans="1:23" ht="114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8">
        <f t="shared" si="217"/>
        <v>41424.27107638889</v>
      </c>
      <c r="R2040" s="18">
        <f t="shared" si="218"/>
        <v>41456.75</v>
      </c>
      <c r="S2040">
        <f t="shared" si="219"/>
        <v>2013</v>
      </c>
      <c r="T2040">
        <f t="shared" si="220"/>
        <v>3</v>
      </c>
      <c r="U2040">
        <f t="shared" si="221"/>
        <v>1</v>
      </c>
      <c r="V2040">
        <f t="shared" si="222"/>
        <v>0</v>
      </c>
      <c r="W2040">
        <f t="shared" si="223"/>
        <v>0</v>
      </c>
    </row>
    <row r="2041" spans="1:23" ht="85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8">
        <f t="shared" si="217"/>
        <v>42675.438946759255</v>
      </c>
      <c r="R2041" s="18">
        <f t="shared" si="218"/>
        <v>42705.207638888889</v>
      </c>
      <c r="S2041">
        <f t="shared" si="219"/>
        <v>2016</v>
      </c>
      <c r="T2041">
        <f t="shared" si="220"/>
        <v>12</v>
      </c>
      <c r="U2041">
        <f t="shared" si="221"/>
        <v>1</v>
      </c>
      <c r="V2041">
        <f t="shared" si="222"/>
        <v>0</v>
      </c>
      <c r="W2041">
        <f t="shared" si="223"/>
        <v>0</v>
      </c>
    </row>
    <row r="2042" spans="1:23" ht="71.2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8">
        <f t="shared" si="217"/>
        <v>41578.927118055559</v>
      </c>
      <c r="R2042" s="18">
        <f t="shared" si="218"/>
        <v>41593.968784722223</v>
      </c>
      <c r="S2042">
        <f t="shared" si="219"/>
        <v>2013</v>
      </c>
      <c r="T2042">
        <f t="shared" si="220"/>
        <v>2</v>
      </c>
      <c r="U2042">
        <f t="shared" si="221"/>
        <v>1</v>
      </c>
      <c r="V2042">
        <f t="shared" si="222"/>
        <v>0</v>
      </c>
      <c r="W2042">
        <f t="shared" si="223"/>
        <v>0</v>
      </c>
    </row>
    <row r="2043" spans="1:23" ht="114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8">
        <f t="shared" si="217"/>
        <v>42654.525775462964</v>
      </c>
      <c r="R2043" s="18">
        <f t="shared" si="218"/>
        <v>42684.567442129628</v>
      </c>
      <c r="S2043">
        <f t="shared" si="219"/>
        <v>2016</v>
      </c>
      <c r="T2043">
        <f t="shared" si="220"/>
        <v>3</v>
      </c>
      <c r="U2043">
        <f t="shared" si="221"/>
        <v>1</v>
      </c>
      <c r="V2043">
        <f t="shared" si="222"/>
        <v>0</v>
      </c>
      <c r="W2043">
        <f t="shared" si="223"/>
        <v>0</v>
      </c>
    </row>
    <row r="2044" spans="1:23" ht="114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8">
        <f t="shared" si="217"/>
        <v>42331.708032407405</v>
      </c>
      <c r="R2044" s="18">
        <f t="shared" si="218"/>
        <v>42391.708032407405</v>
      </c>
      <c r="S2044">
        <f t="shared" si="219"/>
        <v>2015</v>
      </c>
      <c r="T2044">
        <f t="shared" si="220"/>
        <v>4</v>
      </c>
      <c r="U2044">
        <f t="shared" si="221"/>
        <v>1</v>
      </c>
      <c r="V2044">
        <f t="shared" si="222"/>
        <v>0</v>
      </c>
      <c r="W2044">
        <f t="shared" si="223"/>
        <v>0</v>
      </c>
    </row>
    <row r="2045" spans="1:23" ht="142.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8">
        <f t="shared" si="217"/>
        <v>42661.176817129628</v>
      </c>
      <c r="R2045" s="18">
        <f t="shared" si="218"/>
        <v>42715.207638888889</v>
      </c>
      <c r="S2045">
        <f t="shared" si="219"/>
        <v>2016</v>
      </c>
      <c r="T2045">
        <f t="shared" si="220"/>
        <v>2</v>
      </c>
      <c r="U2045">
        <f t="shared" si="221"/>
        <v>1</v>
      </c>
      <c r="V2045">
        <f t="shared" si="222"/>
        <v>0</v>
      </c>
      <c r="W2045">
        <f t="shared" si="223"/>
        <v>0</v>
      </c>
    </row>
    <row r="2046" spans="1:23" ht="128.2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8">
        <f t="shared" si="217"/>
        <v>42138.684189814812</v>
      </c>
      <c r="R2046" s="18">
        <f t="shared" si="218"/>
        <v>42168.684189814812</v>
      </c>
      <c r="S2046">
        <f t="shared" si="219"/>
        <v>2015</v>
      </c>
      <c r="T2046">
        <f t="shared" si="220"/>
        <v>5</v>
      </c>
      <c r="U2046">
        <f t="shared" si="221"/>
        <v>1</v>
      </c>
      <c r="V2046">
        <f t="shared" si="222"/>
        <v>0</v>
      </c>
      <c r="W2046">
        <f t="shared" si="223"/>
        <v>0</v>
      </c>
    </row>
    <row r="2047" spans="1:23" ht="128.2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8">
        <f t="shared" si="217"/>
        <v>41069.088506944441</v>
      </c>
      <c r="R2047" s="18">
        <f t="shared" si="218"/>
        <v>41099.088506944448</v>
      </c>
      <c r="S2047">
        <f t="shared" si="219"/>
        <v>2012</v>
      </c>
      <c r="T2047">
        <f t="shared" si="220"/>
        <v>2</v>
      </c>
      <c r="U2047">
        <f t="shared" si="221"/>
        <v>1</v>
      </c>
      <c r="V2047">
        <f t="shared" si="222"/>
        <v>0</v>
      </c>
      <c r="W2047">
        <f t="shared" si="223"/>
        <v>0</v>
      </c>
    </row>
    <row r="2048" spans="1:23" ht="128.2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8">
        <f t="shared" si="217"/>
        <v>41387.171805555554</v>
      </c>
      <c r="R2048" s="18">
        <f t="shared" si="218"/>
        <v>41417.171805555554</v>
      </c>
      <c r="S2048">
        <f t="shared" si="219"/>
        <v>2013</v>
      </c>
      <c r="T2048">
        <f t="shared" si="220"/>
        <v>4</v>
      </c>
      <c r="U2048">
        <f t="shared" si="221"/>
        <v>1</v>
      </c>
      <c r="V2048">
        <f t="shared" si="222"/>
        <v>0</v>
      </c>
      <c r="W2048">
        <f t="shared" si="223"/>
        <v>0</v>
      </c>
    </row>
    <row r="2049" spans="1:23" ht="114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8">
        <f t="shared" si="217"/>
        <v>42081.903587962966</v>
      </c>
      <c r="R2049" s="18">
        <f t="shared" si="218"/>
        <v>42111</v>
      </c>
      <c r="S2049">
        <f t="shared" si="219"/>
        <v>2015</v>
      </c>
      <c r="T2049">
        <f t="shared" si="220"/>
        <v>12</v>
      </c>
      <c r="U2049">
        <f t="shared" si="221"/>
        <v>1</v>
      </c>
      <c r="V2049">
        <f t="shared" si="222"/>
        <v>0</v>
      </c>
      <c r="W2049">
        <f t="shared" si="223"/>
        <v>0</v>
      </c>
    </row>
    <row r="2050" spans="1:23" ht="128.2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8">
        <f t="shared" si="217"/>
        <v>41387.651516203703</v>
      </c>
      <c r="R2050" s="18">
        <f t="shared" si="218"/>
        <v>41417.651516203703</v>
      </c>
      <c r="S2050">
        <f t="shared" si="219"/>
        <v>2013</v>
      </c>
      <c r="T2050">
        <f t="shared" si="220"/>
        <v>12</v>
      </c>
      <c r="U2050">
        <f t="shared" si="221"/>
        <v>1</v>
      </c>
      <c r="V2050">
        <f t="shared" si="222"/>
        <v>0</v>
      </c>
      <c r="W2050">
        <f t="shared" si="223"/>
        <v>0</v>
      </c>
    </row>
    <row r="2051" spans="1:23" ht="42.75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8">
        <f t="shared" ref="Q2051:Q2114" si="224">(((J2051/60)/60)/24)+DATE(1970,1,1)</f>
        <v>41575.527349537035</v>
      </c>
      <c r="R2051" s="18">
        <f t="shared" ref="R2051:R2114" si="225">(I2051/86400)+DATE(1970,1,1)</f>
        <v>41610.957638888889</v>
      </c>
      <c r="S2051">
        <f t="shared" ref="S2051:S2114" si="226">YEAR(Q2051)</f>
        <v>2013</v>
      </c>
      <c r="T2051">
        <f t="shared" ref="T2051:T2114" si="227">IF(AND(D2051&gt;0,D2051&lt;1000),1,IF(AND(D2051&gt;=1000,D2051&lt;5000),2,IF(AND(D2051&gt;=5000,D2051&lt;10000),3,IF(AND(D2051&gt;=10000,D2051&lt;15000),4,IF(AND(D2051&gt;=15000,D2051&lt;20000),5,IF(AND(D2051&gt;=20000,D2051&lt;25000),6,IF(AND(D2051&gt;=25000,D2051&lt;30000),7,IF(AND(D2051&gt;=30000,D2051&lt;35000),8,IF(AND(D2051&gt;=35000,D2051&lt;40000),9,IF(AND(D2051&gt;=40000,D2051&lt;45000),10,IF(AND(D2051&gt;=45000,D2051&lt;50000),11,IF(AND(D2051&gt;=50000),12,0))))))))))))</f>
        <v>12</v>
      </c>
      <c r="U2051">
        <f t="shared" ref="U2051:U2114" si="228">COUNTIF(F2051, "SUCCESSFUL")</f>
        <v>1</v>
      </c>
      <c r="V2051">
        <f t="shared" ref="V2051:V2114" si="229">COUNTIF(F2051, "FAILED")</f>
        <v>0</v>
      </c>
      <c r="W2051">
        <f t="shared" ref="W2051:W2114" si="230">COUNTIF(F2051, "CANCELLED")</f>
        <v>0</v>
      </c>
    </row>
    <row r="2052" spans="1:23" ht="128.2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8">
        <f t="shared" si="224"/>
        <v>42115.071504629625</v>
      </c>
      <c r="R2052" s="18">
        <f t="shared" si="225"/>
        <v>42155.071504629625</v>
      </c>
      <c r="S2052">
        <f t="shared" si="226"/>
        <v>2015</v>
      </c>
      <c r="T2052">
        <f t="shared" si="227"/>
        <v>4</v>
      </c>
      <c r="U2052">
        <f t="shared" si="228"/>
        <v>1</v>
      </c>
      <c r="V2052">
        <f t="shared" si="229"/>
        <v>0</v>
      </c>
      <c r="W2052">
        <f t="shared" si="230"/>
        <v>0</v>
      </c>
    </row>
    <row r="2053" spans="1:23" ht="114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8">
        <f t="shared" si="224"/>
        <v>41604.022418981483</v>
      </c>
      <c r="R2053" s="18">
        <f t="shared" si="225"/>
        <v>41634.022418981483</v>
      </c>
      <c r="S2053">
        <f t="shared" si="226"/>
        <v>2013</v>
      </c>
      <c r="T2053">
        <f t="shared" si="227"/>
        <v>3</v>
      </c>
      <c r="U2053">
        <f t="shared" si="228"/>
        <v>1</v>
      </c>
      <c r="V2053">
        <f t="shared" si="229"/>
        <v>0</v>
      </c>
      <c r="W2053">
        <f t="shared" si="230"/>
        <v>0</v>
      </c>
    </row>
    <row r="2054" spans="1:23" ht="128.2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8">
        <f t="shared" si="224"/>
        <v>42375.08394675926</v>
      </c>
      <c r="R2054" s="18">
        <f t="shared" si="225"/>
        <v>42420.08394675926</v>
      </c>
      <c r="S2054">
        <f t="shared" si="226"/>
        <v>2016</v>
      </c>
      <c r="T2054">
        <f t="shared" si="227"/>
        <v>12</v>
      </c>
      <c r="U2054">
        <f t="shared" si="228"/>
        <v>1</v>
      </c>
      <c r="V2054">
        <f t="shared" si="229"/>
        <v>0</v>
      </c>
      <c r="W2054">
        <f t="shared" si="230"/>
        <v>0</v>
      </c>
    </row>
    <row r="2055" spans="1:23" ht="128.2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8">
        <f t="shared" si="224"/>
        <v>42303.617488425924</v>
      </c>
      <c r="R2055" s="18">
        <f t="shared" si="225"/>
        <v>42333.659155092595</v>
      </c>
      <c r="S2055">
        <f t="shared" si="226"/>
        <v>2015</v>
      </c>
      <c r="T2055">
        <f t="shared" si="227"/>
        <v>3</v>
      </c>
      <c r="U2055">
        <f t="shared" si="228"/>
        <v>1</v>
      </c>
      <c r="V2055">
        <f t="shared" si="229"/>
        <v>0</v>
      </c>
      <c r="W2055">
        <f t="shared" si="230"/>
        <v>0</v>
      </c>
    </row>
    <row r="2056" spans="1:23" ht="114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8">
        <f t="shared" si="224"/>
        <v>41731.520949074074</v>
      </c>
      <c r="R2056" s="18">
        <f t="shared" si="225"/>
        <v>41761.520949074074</v>
      </c>
      <c r="S2056">
        <f t="shared" si="226"/>
        <v>2014</v>
      </c>
      <c r="T2056">
        <f t="shared" si="227"/>
        <v>9</v>
      </c>
      <c r="U2056">
        <f t="shared" si="228"/>
        <v>1</v>
      </c>
      <c r="V2056">
        <f t="shared" si="229"/>
        <v>0</v>
      </c>
      <c r="W2056">
        <f t="shared" si="230"/>
        <v>0</v>
      </c>
    </row>
    <row r="2057" spans="1:23" ht="114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8">
        <f t="shared" si="224"/>
        <v>41946.674108796295</v>
      </c>
      <c r="R2057" s="18">
        <f t="shared" si="225"/>
        <v>41976.166666666672</v>
      </c>
      <c r="S2057">
        <f t="shared" si="226"/>
        <v>2014</v>
      </c>
      <c r="T2057">
        <f t="shared" si="227"/>
        <v>3</v>
      </c>
      <c r="U2057">
        <f t="shared" si="228"/>
        <v>1</v>
      </c>
      <c r="V2057">
        <f t="shared" si="229"/>
        <v>0</v>
      </c>
      <c r="W2057">
        <f t="shared" si="230"/>
        <v>0</v>
      </c>
    </row>
    <row r="2058" spans="1:23" ht="114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8">
        <f t="shared" si="224"/>
        <v>41351.76090277778</v>
      </c>
      <c r="R2058" s="18">
        <f t="shared" si="225"/>
        <v>41381.76090277778</v>
      </c>
      <c r="S2058">
        <f t="shared" si="226"/>
        <v>2013</v>
      </c>
      <c r="T2058">
        <f t="shared" si="227"/>
        <v>12</v>
      </c>
      <c r="U2058">
        <f t="shared" si="228"/>
        <v>1</v>
      </c>
      <c r="V2058">
        <f t="shared" si="229"/>
        <v>0</v>
      </c>
      <c r="W2058">
        <f t="shared" si="230"/>
        <v>0</v>
      </c>
    </row>
    <row r="2059" spans="1:23" ht="128.2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8">
        <f t="shared" si="224"/>
        <v>42396.494583333333</v>
      </c>
      <c r="R2059" s="18">
        <f t="shared" si="225"/>
        <v>42426.494583333333</v>
      </c>
      <c r="S2059">
        <f t="shared" si="226"/>
        <v>2016</v>
      </c>
      <c r="T2059">
        <f t="shared" si="227"/>
        <v>5</v>
      </c>
      <c r="U2059">
        <f t="shared" si="228"/>
        <v>1</v>
      </c>
      <c r="V2059">
        <f t="shared" si="229"/>
        <v>0</v>
      </c>
      <c r="W2059">
        <f t="shared" si="230"/>
        <v>0</v>
      </c>
    </row>
    <row r="2060" spans="1:23" ht="57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8">
        <f t="shared" si="224"/>
        <v>42026.370717592596</v>
      </c>
      <c r="R2060" s="18">
        <f t="shared" si="225"/>
        <v>42065.833333333328</v>
      </c>
      <c r="S2060">
        <f t="shared" si="226"/>
        <v>2015</v>
      </c>
      <c r="T2060">
        <f t="shared" si="227"/>
        <v>2</v>
      </c>
      <c r="U2060">
        <f t="shared" si="228"/>
        <v>1</v>
      </c>
      <c r="V2060">
        <f t="shared" si="229"/>
        <v>0</v>
      </c>
      <c r="W2060">
        <f t="shared" si="230"/>
        <v>0</v>
      </c>
    </row>
    <row r="2061" spans="1:23" ht="128.2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8">
        <f t="shared" si="224"/>
        <v>42361.602476851855</v>
      </c>
      <c r="R2061" s="18">
        <f t="shared" si="225"/>
        <v>42400.915972222225</v>
      </c>
      <c r="S2061">
        <f t="shared" si="226"/>
        <v>2015</v>
      </c>
      <c r="T2061">
        <f t="shared" si="227"/>
        <v>8</v>
      </c>
      <c r="U2061">
        <f t="shared" si="228"/>
        <v>1</v>
      </c>
      <c r="V2061">
        <f t="shared" si="229"/>
        <v>0</v>
      </c>
      <c r="W2061">
        <f t="shared" si="230"/>
        <v>0</v>
      </c>
    </row>
    <row r="2062" spans="1:23" ht="114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8">
        <f t="shared" si="224"/>
        <v>41783.642939814818</v>
      </c>
      <c r="R2062" s="18">
        <f t="shared" si="225"/>
        <v>41843.642939814818</v>
      </c>
      <c r="S2062">
        <f t="shared" si="226"/>
        <v>2014</v>
      </c>
      <c r="T2062">
        <f t="shared" si="227"/>
        <v>7</v>
      </c>
      <c r="U2062">
        <f t="shared" si="228"/>
        <v>1</v>
      </c>
      <c r="V2062">
        <f t="shared" si="229"/>
        <v>0</v>
      </c>
      <c r="W2062">
        <f t="shared" si="230"/>
        <v>0</v>
      </c>
    </row>
    <row r="2063" spans="1:23" ht="114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8">
        <f t="shared" si="224"/>
        <v>42705.764513888891</v>
      </c>
      <c r="R2063" s="18">
        <f t="shared" si="225"/>
        <v>42735.764513888891</v>
      </c>
      <c r="S2063">
        <f t="shared" si="226"/>
        <v>2016</v>
      </c>
      <c r="T2063">
        <f t="shared" si="227"/>
        <v>3</v>
      </c>
      <c r="U2063">
        <f t="shared" si="228"/>
        <v>1</v>
      </c>
      <c r="V2063">
        <f t="shared" si="229"/>
        <v>0</v>
      </c>
      <c r="W2063">
        <f t="shared" si="230"/>
        <v>0</v>
      </c>
    </row>
    <row r="2064" spans="1:23" ht="142.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8">
        <f t="shared" si="224"/>
        <v>42423.3830787037</v>
      </c>
      <c r="R2064" s="18">
        <f t="shared" si="225"/>
        <v>42453.341412037036</v>
      </c>
      <c r="S2064">
        <f t="shared" si="226"/>
        <v>2016</v>
      </c>
      <c r="T2064">
        <f t="shared" si="227"/>
        <v>12</v>
      </c>
      <c r="U2064">
        <f t="shared" si="228"/>
        <v>1</v>
      </c>
      <c r="V2064">
        <f t="shared" si="229"/>
        <v>0</v>
      </c>
      <c r="W2064">
        <f t="shared" si="230"/>
        <v>0</v>
      </c>
    </row>
    <row r="2065" spans="1:23" ht="85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8">
        <f t="shared" si="224"/>
        <v>42472.73265046296</v>
      </c>
      <c r="R2065" s="18">
        <f t="shared" si="225"/>
        <v>42505.73265046296</v>
      </c>
      <c r="S2065">
        <f t="shared" si="226"/>
        <v>2016</v>
      </c>
      <c r="T2065">
        <f t="shared" si="227"/>
        <v>2</v>
      </c>
      <c r="U2065">
        <f t="shared" si="228"/>
        <v>1</v>
      </c>
      <c r="V2065">
        <f t="shared" si="229"/>
        <v>0</v>
      </c>
      <c r="W2065">
        <f t="shared" si="230"/>
        <v>0</v>
      </c>
    </row>
    <row r="2066" spans="1:23" ht="114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8">
        <f t="shared" si="224"/>
        <v>41389.364849537036</v>
      </c>
      <c r="R2066" s="18">
        <f t="shared" si="225"/>
        <v>41425.5</v>
      </c>
      <c r="S2066">
        <f t="shared" si="226"/>
        <v>2013</v>
      </c>
      <c r="T2066">
        <f t="shared" si="227"/>
        <v>12</v>
      </c>
      <c r="U2066">
        <f t="shared" si="228"/>
        <v>1</v>
      </c>
      <c r="V2066">
        <f t="shared" si="229"/>
        <v>0</v>
      </c>
      <c r="W2066">
        <f t="shared" si="230"/>
        <v>0</v>
      </c>
    </row>
    <row r="2067" spans="1:23" ht="114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8">
        <f t="shared" si="224"/>
        <v>41603.333668981482</v>
      </c>
      <c r="R2067" s="18">
        <f t="shared" si="225"/>
        <v>41633.333668981482</v>
      </c>
      <c r="S2067">
        <f t="shared" si="226"/>
        <v>2013</v>
      </c>
      <c r="T2067">
        <f t="shared" si="227"/>
        <v>10</v>
      </c>
      <c r="U2067">
        <f t="shared" si="228"/>
        <v>1</v>
      </c>
      <c r="V2067">
        <f t="shared" si="229"/>
        <v>0</v>
      </c>
      <c r="W2067">
        <f t="shared" si="230"/>
        <v>0</v>
      </c>
    </row>
    <row r="2068" spans="1:23" ht="99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8">
        <f t="shared" si="224"/>
        <v>41844.771793981483</v>
      </c>
      <c r="R2068" s="18">
        <f t="shared" si="225"/>
        <v>41874.771793981483</v>
      </c>
      <c r="S2068">
        <f t="shared" si="226"/>
        <v>2014</v>
      </c>
      <c r="T2068">
        <f t="shared" si="227"/>
        <v>2</v>
      </c>
      <c r="U2068">
        <f t="shared" si="228"/>
        <v>1</v>
      </c>
      <c r="V2068">
        <f t="shared" si="229"/>
        <v>0</v>
      </c>
      <c r="W2068">
        <f t="shared" si="230"/>
        <v>0</v>
      </c>
    </row>
    <row r="2069" spans="1:23" ht="99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8">
        <f t="shared" si="224"/>
        <v>42115.853888888887</v>
      </c>
      <c r="R2069" s="18">
        <f t="shared" si="225"/>
        <v>42148.853888888887</v>
      </c>
      <c r="S2069">
        <f t="shared" si="226"/>
        <v>2015</v>
      </c>
      <c r="T2069">
        <f t="shared" si="227"/>
        <v>1</v>
      </c>
      <c r="U2069">
        <f t="shared" si="228"/>
        <v>1</v>
      </c>
      <c r="V2069">
        <f t="shared" si="229"/>
        <v>0</v>
      </c>
      <c r="W2069">
        <f t="shared" si="230"/>
        <v>0</v>
      </c>
    </row>
    <row r="2070" spans="1:23" ht="128.2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8">
        <f t="shared" si="224"/>
        <v>42633.841608796298</v>
      </c>
      <c r="R2070" s="18">
        <f t="shared" si="225"/>
        <v>42663.841608796298</v>
      </c>
      <c r="S2070">
        <f t="shared" si="226"/>
        <v>2016</v>
      </c>
      <c r="T2070">
        <f t="shared" si="227"/>
        <v>7</v>
      </c>
      <c r="U2070">
        <f t="shared" si="228"/>
        <v>1</v>
      </c>
      <c r="V2070">
        <f t="shared" si="229"/>
        <v>0</v>
      </c>
      <c r="W2070">
        <f t="shared" si="230"/>
        <v>0</v>
      </c>
    </row>
    <row r="2071" spans="1:23" ht="128.2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8">
        <f t="shared" si="224"/>
        <v>42340.972118055557</v>
      </c>
      <c r="R2071" s="18">
        <f t="shared" si="225"/>
        <v>42371.972118055557</v>
      </c>
      <c r="S2071">
        <f t="shared" si="226"/>
        <v>2015</v>
      </c>
      <c r="T2071">
        <f t="shared" si="227"/>
        <v>12</v>
      </c>
      <c r="U2071">
        <f t="shared" si="228"/>
        <v>1</v>
      </c>
      <c r="V2071">
        <f t="shared" si="229"/>
        <v>0</v>
      </c>
      <c r="W2071">
        <f t="shared" si="230"/>
        <v>0</v>
      </c>
    </row>
    <row r="2072" spans="1:23" ht="114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8">
        <f t="shared" si="224"/>
        <v>42519.6565162037</v>
      </c>
      <c r="R2072" s="18">
        <f t="shared" si="225"/>
        <v>42549.6565162037</v>
      </c>
      <c r="S2072">
        <f t="shared" si="226"/>
        <v>2016</v>
      </c>
      <c r="T2072">
        <f t="shared" si="227"/>
        <v>12</v>
      </c>
      <c r="U2072">
        <f t="shared" si="228"/>
        <v>1</v>
      </c>
      <c r="V2072">
        <f t="shared" si="229"/>
        <v>0</v>
      </c>
      <c r="W2072">
        <f t="shared" si="230"/>
        <v>0</v>
      </c>
    </row>
    <row r="2073" spans="1:23" ht="128.2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8">
        <f t="shared" si="224"/>
        <v>42600.278749999998</v>
      </c>
      <c r="R2073" s="18">
        <f t="shared" si="225"/>
        <v>42645.278749999998</v>
      </c>
      <c r="S2073">
        <f t="shared" si="226"/>
        <v>2016</v>
      </c>
      <c r="T2073">
        <f t="shared" si="227"/>
        <v>6</v>
      </c>
      <c r="U2073">
        <f t="shared" si="228"/>
        <v>1</v>
      </c>
      <c r="V2073">
        <f t="shared" si="229"/>
        <v>0</v>
      </c>
      <c r="W2073">
        <f t="shared" si="230"/>
        <v>0</v>
      </c>
    </row>
    <row r="2074" spans="1:23" ht="128.2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8">
        <f t="shared" si="224"/>
        <v>42467.581388888888</v>
      </c>
      <c r="R2074" s="18">
        <f t="shared" si="225"/>
        <v>42497.581388888888</v>
      </c>
      <c r="S2074">
        <f t="shared" si="226"/>
        <v>2016</v>
      </c>
      <c r="T2074">
        <f t="shared" si="227"/>
        <v>12</v>
      </c>
      <c r="U2074">
        <f t="shared" si="228"/>
        <v>1</v>
      </c>
      <c r="V2074">
        <f t="shared" si="229"/>
        <v>0</v>
      </c>
      <c r="W2074">
        <f t="shared" si="230"/>
        <v>0</v>
      </c>
    </row>
    <row r="2075" spans="1:23" ht="128.2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8">
        <f t="shared" si="224"/>
        <v>42087.668032407411</v>
      </c>
      <c r="R2075" s="18">
        <f t="shared" si="225"/>
        <v>42132.668032407411</v>
      </c>
      <c r="S2075">
        <f t="shared" si="226"/>
        <v>2015</v>
      </c>
      <c r="T2075">
        <f t="shared" si="227"/>
        <v>12</v>
      </c>
      <c r="U2075">
        <f t="shared" si="228"/>
        <v>1</v>
      </c>
      <c r="V2075">
        <f t="shared" si="229"/>
        <v>0</v>
      </c>
      <c r="W2075">
        <f t="shared" si="230"/>
        <v>0</v>
      </c>
    </row>
    <row r="2076" spans="1:23" ht="71.2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8">
        <f t="shared" si="224"/>
        <v>42466.826180555552</v>
      </c>
      <c r="R2076" s="18">
        <f t="shared" si="225"/>
        <v>42496.826180555552</v>
      </c>
      <c r="S2076">
        <f t="shared" si="226"/>
        <v>2016</v>
      </c>
      <c r="T2076">
        <f t="shared" si="227"/>
        <v>1</v>
      </c>
      <c r="U2076">
        <f t="shared" si="228"/>
        <v>1</v>
      </c>
      <c r="V2076">
        <f t="shared" si="229"/>
        <v>0</v>
      </c>
      <c r="W2076">
        <f t="shared" si="230"/>
        <v>0</v>
      </c>
    </row>
    <row r="2077" spans="1:23" ht="99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8">
        <f t="shared" si="224"/>
        <v>41450.681574074071</v>
      </c>
      <c r="R2077" s="18">
        <f t="shared" si="225"/>
        <v>41480.681574074071</v>
      </c>
      <c r="S2077">
        <f t="shared" si="226"/>
        <v>2013</v>
      </c>
      <c r="T2077">
        <f t="shared" si="227"/>
        <v>3</v>
      </c>
      <c r="U2077">
        <f t="shared" si="228"/>
        <v>1</v>
      </c>
      <c r="V2077">
        <f t="shared" si="229"/>
        <v>0</v>
      </c>
      <c r="W2077">
        <f t="shared" si="230"/>
        <v>0</v>
      </c>
    </row>
    <row r="2078" spans="1:23" ht="71.2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8">
        <f t="shared" si="224"/>
        <v>41803.880659722221</v>
      </c>
      <c r="R2078" s="18">
        <f t="shared" si="225"/>
        <v>41843.880659722221</v>
      </c>
      <c r="S2078">
        <f t="shared" si="226"/>
        <v>2014</v>
      </c>
      <c r="T2078">
        <f t="shared" si="227"/>
        <v>12</v>
      </c>
      <c r="U2078">
        <f t="shared" si="228"/>
        <v>1</v>
      </c>
      <c r="V2078">
        <f t="shared" si="229"/>
        <v>0</v>
      </c>
      <c r="W2078">
        <f t="shared" si="230"/>
        <v>0</v>
      </c>
    </row>
    <row r="2079" spans="1:23" ht="99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8">
        <f t="shared" si="224"/>
        <v>42103.042546296296</v>
      </c>
      <c r="R2079" s="18">
        <f t="shared" si="225"/>
        <v>42160.875</v>
      </c>
      <c r="S2079">
        <f t="shared" si="226"/>
        <v>2015</v>
      </c>
      <c r="T2079">
        <f t="shared" si="227"/>
        <v>12</v>
      </c>
      <c r="U2079">
        <f t="shared" si="228"/>
        <v>1</v>
      </c>
      <c r="V2079">
        <f t="shared" si="229"/>
        <v>0</v>
      </c>
      <c r="W2079">
        <f t="shared" si="230"/>
        <v>0</v>
      </c>
    </row>
    <row r="2080" spans="1:23" ht="114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8">
        <f t="shared" si="224"/>
        <v>42692.771493055552</v>
      </c>
      <c r="R2080" s="18">
        <f t="shared" si="225"/>
        <v>42722.771493055552</v>
      </c>
      <c r="S2080">
        <f t="shared" si="226"/>
        <v>2016</v>
      </c>
      <c r="T2080">
        <f t="shared" si="227"/>
        <v>6</v>
      </c>
      <c r="U2080">
        <f t="shared" si="228"/>
        <v>1</v>
      </c>
      <c r="V2080">
        <f t="shared" si="229"/>
        <v>0</v>
      </c>
      <c r="W2080">
        <f t="shared" si="230"/>
        <v>0</v>
      </c>
    </row>
    <row r="2081" spans="1:23" ht="128.2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8">
        <f t="shared" si="224"/>
        <v>42150.71056712963</v>
      </c>
      <c r="R2081" s="18">
        <f t="shared" si="225"/>
        <v>42180.791666666672</v>
      </c>
      <c r="S2081">
        <f t="shared" si="226"/>
        <v>2015</v>
      </c>
      <c r="T2081">
        <f t="shared" si="227"/>
        <v>4</v>
      </c>
      <c r="U2081">
        <f t="shared" si="228"/>
        <v>1</v>
      </c>
      <c r="V2081">
        <f t="shared" si="229"/>
        <v>0</v>
      </c>
      <c r="W2081">
        <f t="shared" si="230"/>
        <v>0</v>
      </c>
    </row>
    <row r="2082" spans="1:23" ht="114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8">
        <f t="shared" si="224"/>
        <v>42289.957175925927</v>
      </c>
      <c r="R2082" s="18">
        <f t="shared" si="225"/>
        <v>42319.998842592591</v>
      </c>
      <c r="S2082">
        <f t="shared" si="226"/>
        <v>2015</v>
      </c>
      <c r="T2082">
        <f t="shared" si="227"/>
        <v>2</v>
      </c>
      <c r="U2082">
        <f t="shared" si="228"/>
        <v>1</v>
      </c>
      <c r="V2082">
        <f t="shared" si="229"/>
        <v>0</v>
      </c>
      <c r="W2082">
        <f t="shared" si="230"/>
        <v>0</v>
      </c>
    </row>
    <row r="2083" spans="1:23" ht="128.2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8">
        <f t="shared" si="224"/>
        <v>41004.156886574077</v>
      </c>
      <c r="R2083" s="18">
        <f t="shared" si="225"/>
        <v>41045.207638888889</v>
      </c>
      <c r="S2083">
        <f t="shared" si="226"/>
        <v>2012</v>
      </c>
      <c r="T2083">
        <f t="shared" si="227"/>
        <v>2</v>
      </c>
      <c r="U2083">
        <f t="shared" si="228"/>
        <v>1</v>
      </c>
      <c r="V2083">
        <f t="shared" si="229"/>
        <v>0</v>
      </c>
      <c r="W2083">
        <f t="shared" si="230"/>
        <v>0</v>
      </c>
    </row>
    <row r="2084" spans="1:23" ht="128.2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8">
        <f t="shared" si="224"/>
        <v>40811.120324074072</v>
      </c>
      <c r="R2084" s="18">
        <f t="shared" si="225"/>
        <v>40871.161990740744</v>
      </c>
      <c r="S2084">
        <f t="shared" si="226"/>
        <v>2011</v>
      </c>
      <c r="T2084">
        <f t="shared" si="227"/>
        <v>2</v>
      </c>
      <c r="U2084">
        <f t="shared" si="228"/>
        <v>1</v>
      </c>
      <c r="V2084">
        <f t="shared" si="229"/>
        <v>0</v>
      </c>
      <c r="W2084">
        <f t="shared" si="230"/>
        <v>0</v>
      </c>
    </row>
    <row r="2085" spans="1:23" ht="114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8">
        <f t="shared" si="224"/>
        <v>41034.72216435185</v>
      </c>
      <c r="R2085" s="18">
        <f t="shared" si="225"/>
        <v>41064.72216435185</v>
      </c>
      <c r="S2085">
        <f t="shared" si="226"/>
        <v>2012</v>
      </c>
      <c r="T2085">
        <f t="shared" si="227"/>
        <v>1</v>
      </c>
      <c r="U2085">
        <f t="shared" si="228"/>
        <v>1</v>
      </c>
      <c r="V2085">
        <f t="shared" si="229"/>
        <v>0</v>
      </c>
      <c r="W2085">
        <f t="shared" si="230"/>
        <v>0</v>
      </c>
    </row>
    <row r="2086" spans="1:23" ht="99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8">
        <f t="shared" si="224"/>
        <v>41731.833124999997</v>
      </c>
      <c r="R2086" s="18">
        <f t="shared" si="225"/>
        <v>41763.290972222225</v>
      </c>
      <c r="S2086">
        <f t="shared" si="226"/>
        <v>2014</v>
      </c>
      <c r="T2086">
        <f t="shared" si="227"/>
        <v>2</v>
      </c>
      <c r="U2086">
        <f t="shared" si="228"/>
        <v>1</v>
      </c>
      <c r="V2086">
        <f t="shared" si="229"/>
        <v>0</v>
      </c>
      <c r="W2086">
        <f t="shared" si="230"/>
        <v>0</v>
      </c>
    </row>
    <row r="2087" spans="1:23" ht="142.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8">
        <f t="shared" si="224"/>
        <v>41075.835497685184</v>
      </c>
      <c r="R2087" s="18">
        <f t="shared" si="225"/>
        <v>41105.835497685184</v>
      </c>
      <c r="S2087">
        <f t="shared" si="226"/>
        <v>2012</v>
      </c>
      <c r="T2087">
        <f t="shared" si="227"/>
        <v>3</v>
      </c>
      <c r="U2087">
        <f t="shared" si="228"/>
        <v>1</v>
      </c>
      <c r="V2087">
        <f t="shared" si="229"/>
        <v>0</v>
      </c>
      <c r="W2087">
        <f t="shared" si="230"/>
        <v>0</v>
      </c>
    </row>
    <row r="2088" spans="1:23" ht="99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8">
        <f t="shared" si="224"/>
        <v>40860.67050925926</v>
      </c>
      <c r="R2088" s="18">
        <f t="shared" si="225"/>
        <v>40891.207638888889</v>
      </c>
      <c r="S2088">
        <f t="shared" si="226"/>
        <v>2011</v>
      </c>
      <c r="T2088">
        <f t="shared" si="227"/>
        <v>2</v>
      </c>
      <c r="U2088">
        <f t="shared" si="228"/>
        <v>1</v>
      </c>
      <c r="V2088">
        <f t="shared" si="229"/>
        <v>0</v>
      </c>
      <c r="W2088">
        <f t="shared" si="230"/>
        <v>0</v>
      </c>
    </row>
    <row r="2089" spans="1:23" ht="128.2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8">
        <f t="shared" si="224"/>
        <v>40764.204375000001</v>
      </c>
      <c r="R2089" s="18">
        <f t="shared" si="225"/>
        <v>40794.204375000001</v>
      </c>
      <c r="S2089">
        <f t="shared" si="226"/>
        <v>2011</v>
      </c>
      <c r="T2089">
        <f t="shared" si="227"/>
        <v>2</v>
      </c>
      <c r="U2089">
        <f t="shared" si="228"/>
        <v>1</v>
      </c>
      <c r="V2089">
        <f t="shared" si="229"/>
        <v>0</v>
      </c>
      <c r="W2089">
        <f t="shared" si="230"/>
        <v>0</v>
      </c>
    </row>
    <row r="2090" spans="1:23" ht="128.2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8">
        <f t="shared" si="224"/>
        <v>40395.714722222219</v>
      </c>
      <c r="R2090" s="18">
        <f t="shared" si="225"/>
        <v>40432.165972222225</v>
      </c>
      <c r="S2090">
        <f t="shared" si="226"/>
        <v>2010</v>
      </c>
      <c r="T2090">
        <f t="shared" si="227"/>
        <v>2</v>
      </c>
      <c r="U2090">
        <f t="shared" si="228"/>
        <v>1</v>
      </c>
      <c r="V2090">
        <f t="shared" si="229"/>
        <v>0</v>
      </c>
      <c r="W2090">
        <f t="shared" si="230"/>
        <v>0</v>
      </c>
    </row>
    <row r="2091" spans="1:23" ht="71.2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8">
        <f t="shared" si="224"/>
        <v>41453.076319444444</v>
      </c>
      <c r="R2091" s="18">
        <f t="shared" si="225"/>
        <v>41488.076319444444</v>
      </c>
      <c r="S2091">
        <f t="shared" si="226"/>
        <v>2013</v>
      </c>
      <c r="T2091">
        <f t="shared" si="227"/>
        <v>2</v>
      </c>
      <c r="U2091">
        <f t="shared" si="228"/>
        <v>1</v>
      </c>
      <c r="V2091">
        <f t="shared" si="229"/>
        <v>0</v>
      </c>
      <c r="W2091">
        <f t="shared" si="230"/>
        <v>0</v>
      </c>
    </row>
    <row r="2092" spans="1:23" ht="128.2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8">
        <f t="shared" si="224"/>
        <v>41299.381423611114</v>
      </c>
      <c r="R2092" s="18">
        <f t="shared" si="225"/>
        <v>41329.381423611107</v>
      </c>
      <c r="S2092">
        <f t="shared" si="226"/>
        <v>2013</v>
      </c>
      <c r="T2092">
        <f t="shared" si="227"/>
        <v>3</v>
      </c>
      <c r="U2092">
        <f t="shared" si="228"/>
        <v>1</v>
      </c>
      <c r="V2092">
        <f t="shared" si="229"/>
        <v>0</v>
      </c>
      <c r="W2092">
        <f t="shared" si="230"/>
        <v>0</v>
      </c>
    </row>
    <row r="2093" spans="1:23" ht="114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8">
        <f t="shared" si="224"/>
        <v>40555.322662037033</v>
      </c>
      <c r="R2093" s="18">
        <f t="shared" si="225"/>
        <v>40603.833333333336</v>
      </c>
      <c r="S2093">
        <f t="shared" si="226"/>
        <v>2011</v>
      </c>
      <c r="T2093">
        <f t="shared" si="227"/>
        <v>5</v>
      </c>
      <c r="U2093">
        <f t="shared" si="228"/>
        <v>1</v>
      </c>
      <c r="V2093">
        <f t="shared" si="229"/>
        <v>0</v>
      </c>
      <c r="W2093">
        <f t="shared" si="230"/>
        <v>0</v>
      </c>
    </row>
    <row r="2094" spans="1:23" ht="114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8">
        <f t="shared" si="224"/>
        <v>40763.707546296297</v>
      </c>
      <c r="R2094" s="18">
        <f t="shared" si="225"/>
        <v>40823.707546296297</v>
      </c>
      <c r="S2094">
        <f t="shared" si="226"/>
        <v>2011</v>
      </c>
      <c r="T2094">
        <f t="shared" si="227"/>
        <v>3</v>
      </c>
      <c r="U2094">
        <f t="shared" si="228"/>
        <v>1</v>
      </c>
      <c r="V2094">
        <f t="shared" si="229"/>
        <v>0</v>
      </c>
      <c r="W2094">
        <f t="shared" si="230"/>
        <v>0</v>
      </c>
    </row>
    <row r="2095" spans="1:23" ht="114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8">
        <f t="shared" si="224"/>
        <v>41205.854537037041</v>
      </c>
      <c r="R2095" s="18">
        <f t="shared" si="225"/>
        <v>41265.896203703705</v>
      </c>
      <c r="S2095">
        <f t="shared" si="226"/>
        <v>2012</v>
      </c>
      <c r="T2095">
        <f t="shared" si="227"/>
        <v>2</v>
      </c>
      <c r="U2095">
        <f t="shared" si="228"/>
        <v>1</v>
      </c>
      <c r="V2095">
        <f t="shared" si="229"/>
        <v>0</v>
      </c>
      <c r="W2095">
        <f t="shared" si="230"/>
        <v>0</v>
      </c>
    </row>
    <row r="2096" spans="1:23" ht="128.2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8">
        <f t="shared" si="224"/>
        <v>40939.02002314815</v>
      </c>
      <c r="R2096" s="18">
        <f t="shared" si="225"/>
        <v>40973.125</v>
      </c>
      <c r="S2096">
        <f t="shared" si="226"/>
        <v>2012</v>
      </c>
      <c r="T2096">
        <f t="shared" si="227"/>
        <v>2</v>
      </c>
      <c r="U2096">
        <f t="shared" si="228"/>
        <v>1</v>
      </c>
      <c r="V2096">
        <f t="shared" si="229"/>
        <v>0</v>
      </c>
      <c r="W2096">
        <f t="shared" si="230"/>
        <v>0</v>
      </c>
    </row>
    <row r="2097" spans="1:23" ht="114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8">
        <f t="shared" si="224"/>
        <v>40758.733483796292</v>
      </c>
      <c r="R2097" s="18">
        <f t="shared" si="225"/>
        <v>40818.733483796299</v>
      </c>
      <c r="S2097">
        <f t="shared" si="226"/>
        <v>2011</v>
      </c>
      <c r="T2097">
        <f t="shared" si="227"/>
        <v>2</v>
      </c>
      <c r="U2097">
        <f t="shared" si="228"/>
        <v>1</v>
      </c>
      <c r="V2097">
        <f t="shared" si="229"/>
        <v>0</v>
      </c>
      <c r="W2097">
        <f t="shared" si="230"/>
        <v>0</v>
      </c>
    </row>
    <row r="2098" spans="1:23" ht="99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8">
        <f t="shared" si="224"/>
        <v>41192.758506944447</v>
      </c>
      <c r="R2098" s="18">
        <f t="shared" si="225"/>
        <v>41208.165972222225</v>
      </c>
      <c r="S2098">
        <f t="shared" si="226"/>
        <v>2012</v>
      </c>
      <c r="T2098">
        <f t="shared" si="227"/>
        <v>1</v>
      </c>
      <c r="U2098">
        <f t="shared" si="228"/>
        <v>1</v>
      </c>
      <c r="V2098">
        <f t="shared" si="229"/>
        <v>0</v>
      </c>
      <c r="W2098">
        <f t="shared" si="230"/>
        <v>0</v>
      </c>
    </row>
    <row r="2099" spans="1:23" ht="128.2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8">
        <f t="shared" si="224"/>
        <v>40818.58489583333</v>
      </c>
      <c r="R2099" s="18">
        <f t="shared" si="225"/>
        <v>40878.626562500001</v>
      </c>
      <c r="S2099">
        <f t="shared" si="226"/>
        <v>2011</v>
      </c>
      <c r="T2099">
        <f t="shared" si="227"/>
        <v>2</v>
      </c>
      <c r="U2099">
        <f t="shared" si="228"/>
        <v>1</v>
      </c>
      <c r="V2099">
        <f t="shared" si="229"/>
        <v>0</v>
      </c>
      <c r="W2099">
        <f t="shared" si="230"/>
        <v>0</v>
      </c>
    </row>
    <row r="2100" spans="1:23" ht="128.2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8">
        <f t="shared" si="224"/>
        <v>40946.11383101852</v>
      </c>
      <c r="R2100" s="18">
        <f t="shared" si="225"/>
        <v>40976.11383101852</v>
      </c>
      <c r="S2100">
        <f t="shared" si="226"/>
        <v>2012</v>
      </c>
      <c r="T2100">
        <f t="shared" si="227"/>
        <v>3</v>
      </c>
      <c r="U2100">
        <f t="shared" si="228"/>
        <v>1</v>
      </c>
      <c r="V2100">
        <f t="shared" si="229"/>
        <v>0</v>
      </c>
      <c r="W2100">
        <f t="shared" si="230"/>
        <v>0</v>
      </c>
    </row>
    <row r="2101" spans="1:23" ht="28.5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8">
        <f t="shared" si="224"/>
        <v>42173.746342592596</v>
      </c>
      <c r="R2101" s="18">
        <f t="shared" si="225"/>
        <v>42187.152777777781</v>
      </c>
      <c r="S2101">
        <f t="shared" si="226"/>
        <v>2015</v>
      </c>
      <c r="T2101">
        <f t="shared" si="227"/>
        <v>2</v>
      </c>
      <c r="U2101">
        <f t="shared" si="228"/>
        <v>1</v>
      </c>
      <c r="V2101">
        <f t="shared" si="229"/>
        <v>0</v>
      </c>
      <c r="W2101">
        <f t="shared" si="230"/>
        <v>0</v>
      </c>
    </row>
    <row r="2102" spans="1:23" ht="114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8">
        <f t="shared" si="224"/>
        <v>41074.834965277776</v>
      </c>
      <c r="R2102" s="18">
        <f t="shared" si="225"/>
        <v>41090.165972222225</v>
      </c>
      <c r="S2102">
        <f t="shared" si="226"/>
        <v>2012</v>
      </c>
      <c r="T2102">
        <f t="shared" si="227"/>
        <v>1</v>
      </c>
      <c r="U2102">
        <f t="shared" si="228"/>
        <v>1</v>
      </c>
      <c r="V2102">
        <f t="shared" si="229"/>
        <v>0</v>
      </c>
      <c r="W2102">
        <f t="shared" si="230"/>
        <v>0</v>
      </c>
    </row>
    <row r="2103" spans="1:23" ht="114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8">
        <f t="shared" si="224"/>
        <v>40892.149467592593</v>
      </c>
      <c r="R2103" s="18">
        <f t="shared" si="225"/>
        <v>40952.149467592593</v>
      </c>
      <c r="S2103">
        <f t="shared" si="226"/>
        <v>2011</v>
      </c>
      <c r="T2103">
        <f t="shared" si="227"/>
        <v>2</v>
      </c>
      <c r="U2103">
        <f t="shared" si="228"/>
        <v>1</v>
      </c>
      <c r="V2103">
        <f t="shared" si="229"/>
        <v>0</v>
      </c>
      <c r="W2103">
        <f t="shared" si="230"/>
        <v>0</v>
      </c>
    </row>
    <row r="2104" spans="1:23" ht="128.2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8">
        <f t="shared" si="224"/>
        <v>40638.868611111109</v>
      </c>
      <c r="R2104" s="18">
        <f t="shared" si="225"/>
        <v>40668.868611111109</v>
      </c>
      <c r="S2104">
        <f t="shared" si="226"/>
        <v>2011</v>
      </c>
      <c r="T2104">
        <f t="shared" si="227"/>
        <v>2</v>
      </c>
      <c r="U2104">
        <f t="shared" si="228"/>
        <v>1</v>
      </c>
      <c r="V2104">
        <f t="shared" si="229"/>
        <v>0</v>
      </c>
      <c r="W2104">
        <f t="shared" si="230"/>
        <v>0</v>
      </c>
    </row>
    <row r="2105" spans="1:23" ht="57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8">
        <f t="shared" si="224"/>
        <v>41192.754942129628</v>
      </c>
      <c r="R2105" s="18">
        <f t="shared" si="225"/>
        <v>41222.7966087963</v>
      </c>
      <c r="S2105">
        <f t="shared" si="226"/>
        <v>2012</v>
      </c>
      <c r="T2105">
        <f t="shared" si="227"/>
        <v>3</v>
      </c>
      <c r="U2105">
        <f t="shared" si="228"/>
        <v>1</v>
      </c>
      <c r="V2105">
        <f t="shared" si="229"/>
        <v>0</v>
      </c>
      <c r="W2105">
        <f t="shared" si="230"/>
        <v>0</v>
      </c>
    </row>
    <row r="2106" spans="1:23" ht="114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8">
        <f t="shared" si="224"/>
        <v>41394.074467592596</v>
      </c>
      <c r="R2106" s="18">
        <f t="shared" si="225"/>
        <v>41425</v>
      </c>
      <c r="S2106">
        <f t="shared" si="226"/>
        <v>2013</v>
      </c>
      <c r="T2106">
        <f t="shared" si="227"/>
        <v>1</v>
      </c>
      <c r="U2106">
        <f t="shared" si="228"/>
        <v>1</v>
      </c>
      <c r="V2106">
        <f t="shared" si="229"/>
        <v>0</v>
      </c>
      <c r="W2106">
        <f t="shared" si="230"/>
        <v>0</v>
      </c>
    </row>
    <row r="2107" spans="1:23" ht="85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8">
        <f t="shared" si="224"/>
        <v>41951.788807870369</v>
      </c>
      <c r="R2107" s="18">
        <f t="shared" si="225"/>
        <v>41964.166666666672</v>
      </c>
      <c r="S2107">
        <f t="shared" si="226"/>
        <v>2014</v>
      </c>
      <c r="T2107">
        <f t="shared" si="227"/>
        <v>2</v>
      </c>
      <c r="U2107">
        <f t="shared" si="228"/>
        <v>1</v>
      </c>
      <c r="V2107">
        <f t="shared" si="229"/>
        <v>0</v>
      </c>
      <c r="W2107">
        <f t="shared" si="230"/>
        <v>0</v>
      </c>
    </row>
    <row r="2108" spans="1:23" ht="114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8">
        <f t="shared" si="224"/>
        <v>41270.21497685185</v>
      </c>
      <c r="R2108" s="18">
        <f t="shared" si="225"/>
        <v>41300.21497685185</v>
      </c>
      <c r="S2108">
        <f t="shared" si="226"/>
        <v>2012</v>
      </c>
      <c r="T2108">
        <f t="shared" si="227"/>
        <v>2</v>
      </c>
      <c r="U2108">
        <f t="shared" si="228"/>
        <v>1</v>
      </c>
      <c r="V2108">
        <f t="shared" si="229"/>
        <v>0</v>
      </c>
      <c r="W2108">
        <f t="shared" si="230"/>
        <v>0</v>
      </c>
    </row>
    <row r="2109" spans="1:23" ht="114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8">
        <f t="shared" si="224"/>
        <v>41934.71056712963</v>
      </c>
      <c r="R2109" s="18">
        <f t="shared" si="225"/>
        <v>41955.752233796295</v>
      </c>
      <c r="S2109">
        <f t="shared" si="226"/>
        <v>2014</v>
      </c>
      <c r="T2109">
        <f t="shared" si="227"/>
        <v>2</v>
      </c>
      <c r="U2109">
        <f t="shared" si="228"/>
        <v>1</v>
      </c>
      <c r="V2109">
        <f t="shared" si="229"/>
        <v>0</v>
      </c>
      <c r="W2109">
        <f t="shared" si="230"/>
        <v>0</v>
      </c>
    </row>
    <row r="2110" spans="1:23" ht="114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8">
        <f t="shared" si="224"/>
        <v>41135.175694444442</v>
      </c>
      <c r="R2110" s="18">
        <f t="shared" si="225"/>
        <v>41162.163194444445</v>
      </c>
      <c r="S2110">
        <f t="shared" si="226"/>
        <v>2012</v>
      </c>
      <c r="T2110">
        <f t="shared" si="227"/>
        <v>5</v>
      </c>
      <c r="U2110">
        <f t="shared" si="228"/>
        <v>1</v>
      </c>
      <c r="V2110">
        <f t="shared" si="229"/>
        <v>0</v>
      </c>
      <c r="W2110">
        <f t="shared" si="230"/>
        <v>0</v>
      </c>
    </row>
    <row r="2111" spans="1:23" ht="85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8">
        <f t="shared" si="224"/>
        <v>42160.708530092597</v>
      </c>
      <c r="R2111" s="18">
        <f t="shared" si="225"/>
        <v>42190.708530092597</v>
      </c>
      <c r="S2111">
        <f t="shared" si="226"/>
        <v>2015</v>
      </c>
      <c r="T2111">
        <f t="shared" si="227"/>
        <v>2</v>
      </c>
      <c r="U2111">
        <f t="shared" si="228"/>
        <v>1</v>
      </c>
      <c r="V2111">
        <f t="shared" si="229"/>
        <v>0</v>
      </c>
      <c r="W2111">
        <f t="shared" si="230"/>
        <v>0</v>
      </c>
    </row>
    <row r="2112" spans="1:23" ht="71.2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8">
        <f t="shared" si="224"/>
        <v>41759.670937499999</v>
      </c>
      <c r="R2112" s="18">
        <f t="shared" si="225"/>
        <v>41787.207638888889</v>
      </c>
      <c r="S2112">
        <f t="shared" si="226"/>
        <v>2014</v>
      </c>
      <c r="T2112">
        <f t="shared" si="227"/>
        <v>2</v>
      </c>
      <c r="U2112">
        <f t="shared" si="228"/>
        <v>1</v>
      </c>
      <c r="V2112">
        <f t="shared" si="229"/>
        <v>0</v>
      </c>
      <c r="W2112">
        <f t="shared" si="230"/>
        <v>0</v>
      </c>
    </row>
    <row r="2113" spans="1:23" ht="114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8">
        <f t="shared" si="224"/>
        <v>40703.197048611109</v>
      </c>
      <c r="R2113" s="18">
        <f t="shared" si="225"/>
        <v>40770.041666666664</v>
      </c>
      <c r="S2113">
        <f t="shared" si="226"/>
        <v>2011</v>
      </c>
      <c r="T2113">
        <f t="shared" si="227"/>
        <v>2</v>
      </c>
      <c r="U2113">
        <f t="shared" si="228"/>
        <v>1</v>
      </c>
      <c r="V2113">
        <f t="shared" si="229"/>
        <v>0</v>
      </c>
      <c r="W2113">
        <f t="shared" si="230"/>
        <v>0</v>
      </c>
    </row>
    <row r="2114" spans="1:23" ht="114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8">
        <f t="shared" si="224"/>
        <v>41365.928159722222</v>
      </c>
      <c r="R2114" s="18">
        <f t="shared" si="225"/>
        <v>41379.928159722222</v>
      </c>
      <c r="S2114">
        <f t="shared" si="226"/>
        <v>2013</v>
      </c>
      <c r="T2114">
        <f t="shared" si="227"/>
        <v>1</v>
      </c>
      <c r="U2114">
        <f t="shared" si="228"/>
        <v>1</v>
      </c>
      <c r="V2114">
        <f t="shared" si="229"/>
        <v>0</v>
      </c>
      <c r="W2114">
        <f t="shared" si="230"/>
        <v>0</v>
      </c>
    </row>
    <row r="2115" spans="1:23" ht="57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8">
        <f t="shared" ref="Q2115:Q2178" si="231">(((J2115/60)/60)/24)+DATE(1970,1,1)</f>
        <v>41870.86546296296</v>
      </c>
      <c r="R2115" s="18">
        <f t="shared" ref="R2115:R2178" si="232">(I2115/86400)+DATE(1970,1,1)</f>
        <v>41905.86546296296</v>
      </c>
      <c r="S2115">
        <f t="shared" ref="S2115:S2178" si="233">YEAR(Q2115)</f>
        <v>2014</v>
      </c>
      <c r="T2115">
        <f t="shared" ref="T2115:T2178" si="234">IF(AND(D2115&gt;0,D2115&lt;1000),1,IF(AND(D2115&gt;=1000,D2115&lt;5000),2,IF(AND(D2115&gt;=5000,D2115&lt;10000),3,IF(AND(D2115&gt;=10000,D2115&lt;15000),4,IF(AND(D2115&gt;=15000,D2115&lt;20000),5,IF(AND(D2115&gt;=20000,D2115&lt;25000),6,IF(AND(D2115&gt;=25000,D2115&lt;30000),7,IF(AND(D2115&gt;=30000,D2115&lt;35000),8,IF(AND(D2115&gt;=35000,D2115&lt;40000),9,IF(AND(D2115&gt;=40000,D2115&lt;45000),10,IF(AND(D2115&gt;=45000,D2115&lt;50000),11,IF(AND(D2115&gt;=50000),12,0))))))))))))</f>
        <v>3</v>
      </c>
      <c r="U2115">
        <f t="shared" ref="U2115:U2178" si="235">COUNTIF(F2115, "SUCCESSFUL")</f>
        <v>1</v>
      </c>
      <c r="V2115">
        <f t="shared" ref="V2115:V2178" si="236">COUNTIF(F2115, "FAILED")</f>
        <v>0</v>
      </c>
      <c r="W2115">
        <f t="shared" ref="W2115:W2178" si="237">COUNTIF(F2115, "CANCELLED")</f>
        <v>0</v>
      </c>
    </row>
    <row r="2116" spans="1:23" ht="114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8">
        <f t="shared" si="231"/>
        <v>40458.815625000003</v>
      </c>
      <c r="R2116" s="18">
        <f t="shared" si="232"/>
        <v>40521.207638888889</v>
      </c>
      <c r="S2116">
        <f t="shared" si="233"/>
        <v>2010</v>
      </c>
      <c r="T2116">
        <f t="shared" si="234"/>
        <v>3</v>
      </c>
      <c r="U2116">
        <f t="shared" si="235"/>
        <v>1</v>
      </c>
      <c r="V2116">
        <f t="shared" si="236"/>
        <v>0</v>
      </c>
      <c r="W2116">
        <f t="shared" si="237"/>
        <v>0</v>
      </c>
    </row>
    <row r="2117" spans="1:23" ht="114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8">
        <f t="shared" si="231"/>
        <v>40564.081030092595</v>
      </c>
      <c r="R2117" s="18">
        <f t="shared" si="232"/>
        <v>40594.081030092595</v>
      </c>
      <c r="S2117">
        <f t="shared" si="233"/>
        <v>2011</v>
      </c>
      <c r="T2117">
        <f t="shared" si="234"/>
        <v>2</v>
      </c>
      <c r="U2117">
        <f t="shared" si="235"/>
        <v>1</v>
      </c>
      <c r="V2117">
        <f t="shared" si="236"/>
        <v>0</v>
      </c>
      <c r="W2117">
        <f t="shared" si="237"/>
        <v>0</v>
      </c>
    </row>
    <row r="2118" spans="1:23" ht="114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8">
        <f t="shared" si="231"/>
        <v>41136.777812500004</v>
      </c>
      <c r="R2118" s="18">
        <f t="shared" si="232"/>
        <v>41184.777812500004</v>
      </c>
      <c r="S2118">
        <f t="shared" si="233"/>
        <v>2012</v>
      </c>
      <c r="T2118">
        <f t="shared" si="234"/>
        <v>11</v>
      </c>
      <c r="U2118">
        <f t="shared" si="235"/>
        <v>1</v>
      </c>
      <c r="V2118">
        <f t="shared" si="236"/>
        <v>0</v>
      </c>
      <c r="W2118">
        <f t="shared" si="237"/>
        <v>0</v>
      </c>
    </row>
    <row r="2119" spans="1:23" ht="114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8">
        <f t="shared" si="231"/>
        <v>42290.059594907405</v>
      </c>
      <c r="R2119" s="18">
        <f t="shared" si="232"/>
        <v>42304.207638888889</v>
      </c>
      <c r="S2119">
        <f t="shared" si="233"/>
        <v>2015</v>
      </c>
      <c r="T2119">
        <f t="shared" si="234"/>
        <v>2</v>
      </c>
      <c r="U2119">
        <f t="shared" si="235"/>
        <v>1</v>
      </c>
      <c r="V2119">
        <f t="shared" si="236"/>
        <v>0</v>
      </c>
      <c r="W2119">
        <f t="shared" si="237"/>
        <v>0</v>
      </c>
    </row>
    <row r="2120" spans="1:23" ht="85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8">
        <f t="shared" si="231"/>
        <v>40718.839537037034</v>
      </c>
      <c r="R2120" s="18">
        <f t="shared" si="232"/>
        <v>40748.839537037034</v>
      </c>
      <c r="S2120">
        <f t="shared" si="233"/>
        <v>2011</v>
      </c>
      <c r="T2120">
        <f t="shared" si="234"/>
        <v>2</v>
      </c>
      <c r="U2120">
        <f t="shared" si="235"/>
        <v>1</v>
      </c>
      <c r="V2120">
        <f t="shared" si="236"/>
        <v>0</v>
      </c>
      <c r="W2120">
        <f t="shared" si="237"/>
        <v>0</v>
      </c>
    </row>
    <row r="2121" spans="1:23" ht="99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8">
        <f t="shared" si="231"/>
        <v>41107.130150462966</v>
      </c>
      <c r="R2121" s="18">
        <f t="shared" si="232"/>
        <v>41137.130150462966</v>
      </c>
      <c r="S2121">
        <f t="shared" si="233"/>
        <v>2012</v>
      </c>
      <c r="T2121">
        <f t="shared" si="234"/>
        <v>2</v>
      </c>
      <c r="U2121">
        <f t="shared" si="235"/>
        <v>1</v>
      </c>
      <c r="V2121">
        <f t="shared" si="236"/>
        <v>0</v>
      </c>
      <c r="W2121">
        <f t="shared" si="237"/>
        <v>0</v>
      </c>
    </row>
    <row r="2122" spans="1:23" ht="71.2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8">
        <f t="shared" si="231"/>
        <v>41591.964537037034</v>
      </c>
      <c r="R2122" s="18">
        <f t="shared" si="232"/>
        <v>41640.964537037034</v>
      </c>
      <c r="S2122">
        <f t="shared" si="233"/>
        <v>2013</v>
      </c>
      <c r="T2122">
        <f t="shared" si="234"/>
        <v>3</v>
      </c>
      <c r="U2122">
        <f t="shared" si="235"/>
        <v>1</v>
      </c>
      <c r="V2122">
        <f t="shared" si="236"/>
        <v>0</v>
      </c>
      <c r="W2122">
        <f t="shared" si="237"/>
        <v>0</v>
      </c>
    </row>
    <row r="2123" spans="1:23" ht="99.7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8">
        <f t="shared" si="231"/>
        <v>42716.7424537037</v>
      </c>
      <c r="R2123" s="18">
        <f t="shared" si="232"/>
        <v>42746.7424537037</v>
      </c>
      <c r="S2123">
        <f t="shared" si="233"/>
        <v>2016</v>
      </c>
      <c r="T2123">
        <f t="shared" si="234"/>
        <v>12</v>
      </c>
      <c r="U2123">
        <f t="shared" si="235"/>
        <v>0</v>
      </c>
      <c r="V2123">
        <f t="shared" si="236"/>
        <v>1</v>
      </c>
      <c r="W2123">
        <f t="shared" si="237"/>
        <v>0</v>
      </c>
    </row>
    <row r="2124" spans="1:23" ht="85.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8">
        <f t="shared" si="231"/>
        <v>42712.300567129627</v>
      </c>
      <c r="R2124" s="18">
        <f t="shared" si="232"/>
        <v>42742.300567129627</v>
      </c>
      <c r="S2124">
        <f t="shared" si="233"/>
        <v>2016</v>
      </c>
      <c r="T2124">
        <f t="shared" si="234"/>
        <v>12</v>
      </c>
      <c r="U2124">
        <f t="shared" si="235"/>
        <v>0</v>
      </c>
      <c r="V2124">
        <f t="shared" si="236"/>
        <v>1</v>
      </c>
      <c r="W2124">
        <f t="shared" si="237"/>
        <v>0</v>
      </c>
    </row>
    <row r="2125" spans="1:23" ht="156.75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8">
        <f t="shared" si="231"/>
        <v>40198.424849537041</v>
      </c>
      <c r="R2125" s="18">
        <f t="shared" si="232"/>
        <v>40252.290972222225</v>
      </c>
      <c r="S2125">
        <f t="shared" si="233"/>
        <v>2010</v>
      </c>
      <c r="T2125">
        <f t="shared" si="234"/>
        <v>1</v>
      </c>
      <c r="U2125">
        <f t="shared" si="235"/>
        <v>0</v>
      </c>
      <c r="V2125">
        <f t="shared" si="236"/>
        <v>1</v>
      </c>
      <c r="W2125">
        <f t="shared" si="237"/>
        <v>0</v>
      </c>
    </row>
    <row r="2126" spans="1:23" ht="128.2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8">
        <f t="shared" si="231"/>
        <v>40464.028182870366</v>
      </c>
      <c r="R2126" s="18">
        <f t="shared" si="232"/>
        <v>40512.208333333336</v>
      </c>
      <c r="S2126">
        <f t="shared" si="233"/>
        <v>2010</v>
      </c>
      <c r="T2126">
        <f t="shared" si="234"/>
        <v>2</v>
      </c>
      <c r="U2126">
        <f t="shared" si="235"/>
        <v>0</v>
      </c>
      <c r="V2126">
        <f t="shared" si="236"/>
        <v>1</v>
      </c>
      <c r="W2126">
        <f t="shared" si="237"/>
        <v>0</v>
      </c>
    </row>
    <row r="2127" spans="1:23" ht="99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8">
        <f t="shared" si="231"/>
        <v>42191.023530092592</v>
      </c>
      <c r="R2127" s="18">
        <f t="shared" si="232"/>
        <v>42221.023530092592</v>
      </c>
      <c r="S2127">
        <f t="shared" si="233"/>
        <v>2015</v>
      </c>
      <c r="T2127">
        <f t="shared" si="234"/>
        <v>12</v>
      </c>
      <c r="U2127">
        <f t="shared" si="235"/>
        <v>0</v>
      </c>
      <c r="V2127">
        <f t="shared" si="236"/>
        <v>1</v>
      </c>
      <c r="W2127">
        <f t="shared" si="237"/>
        <v>0</v>
      </c>
    </row>
    <row r="2128" spans="1:23" ht="114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8">
        <f t="shared" si="231"/>
        <v>41951.973229166666</v>
      </c>
      <c r="R2128" s="18">
        <f t="shared" si="232"/>
        <v>41981.973229166666</v>
      </c>
      <c r="S2128">
        <f t="shared" si="233"/>
        <v>2014</v>
      </c>
      <c r="T2128">
        <f t="shared" si="234"/>
        <v>6</v>
      </c>
      <c r="U2128">
        <f t="shared" si="235"/>
        <v>0</v>
      </c>
      <c r="V2128">
        <f t="shared" si="236"/>
        <v>1</v>
      </c>
      <c r="W2128">
        <f t="shared" si="237"/>
        <v>0</v>
      </c>
    </row>
    <row r="2129" spans="1:23" ht="57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8">
        <f t="shared" si="231"/>
        <v>42045.50535879629</v>
      </c>
      <c r="R2129" s="18">
        <f t="shared" si="232"/>
        <v>42075.463692129633</v>
      </c>
      <c r="S2129">
        <f t="shared" si="233"/>
        <v>2015</v>
      </c>
      <c r="T2129">
        <f t="shared" si="234"/>
        <v>7</v>
      </c>
      <c r="U2129">
        <f t="shared" si="235"/>
        <v>0</v>
      </c>
      <c r="V2129">
        <f t="shared" si="236"/>
        <v>1</v>
      </c>
      <c r="W2129">
        <f t="shared" si="237"/>
        <v>0</v>
      </c>
    </row>
    <row r="2130" spans="1:23" ht="99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8">
        <f t="shared" si="231"/>
        <v>41843.772789351853</v>
      </c>
      <c r="R2130" s="18">
        <f t="shared" si="232"/>
        <v>41903.772789351853</v>
      </c>
      <c r="S2130">
        <f t="shared" si="233"/>
        <v>2014</v>
      </c>
      <c r="T2130">
        <f t="shared" si="234"/>
        <v>5</v>
      </c>
      <c r="U2130">
        <f t="shared" si="235"/>
        <v>0</v>
      </c>
      <c r="V2130">
        <f t="shared" si="236"/>
        <v>1</v>
      </c>
      <c r="W2130">
        <f t="shared" si="237"/>
        <v>0</v>
      </c>
    </row>
    <row r="2131" spans="1:23" ht="114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8">
        <f t="shared" si="231"/>
        <v>42409.024305555555</v>
      </c>
      <c r="R2131" s="18">
        <f t="shared" si="232"/>
        <v>42439.024305555555</v>
      </c>
      <c r="S2131">
        <f t="shared" si="233"/>
        <v>2016</v>
      </c>
      <c r="T2131">
        <f t="shared" si="234"/>
        <v>2</v>
      </c>
      <c r="U2131">
        <f t="shared" si="235"/>
        <v>0</v>
      </c>
      <c r="V2131">
        <f t="shared" si="236"/>
        <v>1</v>
      </c>
      <c r="W2131">
        <f t="shared" si="237"/>
        <v>0</v>
      </c>
    </row>
    <row r="2132" spans="1:23" ht="71.2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8">
        <f t="shared" si="231"/>
        <v>41832.086377314816</v>
      </c>
      <c r="R2132" s="18">
        <f t="shared" si="232"/>
        <v>41867.086377314816</v>
      </c>
      <c r="S2132">
        <f t="shared" si="233"/>
        <v>2014</v>
      </c>
      <c r="T2132">
        <f t="shared" si="234"/>
        <v>10</v>
      </c>
      <c r="U2132">
        <f t="shared" si="235"/>
        <v>0</v>
      </c>
      <c r="V2132">
        <f t="shared" si="236"/>
        <v>1</v>
      </c>
      <c r="W2132">
        <f t="shared" si="237"/>
        <v>0</v>
      </c>
    </row>
    <row r="2133" spans="1:23" ht="99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8">
        <f t="shared" si="231"/>
        <v>42167.207071759258</v>
      </c>
      <c r="R2133" s="18">
        <f t="shared" si="232"/>
        <v>42197.207071759258</v>
      </c>
      <c r="S2133">
        <f t="shared" si="233"/>
        <v>2015</v>
      </c>
      <c r="T2133">
        <f t="shared" si="234"/>
        <v>1</v>
      </c>
      <c r="U2133">
        <f t="shared" si="235"/>
        <v>0</v>
      </c>
      <c r="V2133">
        <f t="shared" si="236"/>
        <v>1</v>
      </c>
      <c r="W2133">
        <f t="shared" si="237"/>
        <v>0</v>
      </c>
    </row>
    <row r="2134" spans="1:23" ht="114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8">
        <f t="shared" si="231"/>
        <v>41643.487175925926</v>
      </c>
      <c r="R2134" s="18">
        <f t="shared" si="232"/>
        <v>41673.487175925926</v>
      </c>
      <c r="S2134">
        <f t="shared" si="233"/>
        <v>2014</v>
      </c>
      <c r="T2134">
        <f t="shared" si="234"/>
        <v>12</v>
      </c>
      <c r="U2134">
        <f t="shared" si="235"/>
        <v>0</v>
      </c>
      <c r="V2134">
        <f t="shared" si="236"/>
        <v>1</v>
      </c>
      <c r="W2134">
        <f t="shared" si="237"/>
        <v>0</v>
      </c>
    </row>
    <row r="2135" spans="1:23" ht="114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8">
        <f t="shared" si="231"/>
        <v>40619.097210648149</v>
      </c>
      <c r="R2135" s="18">
        <f t="shared" si="232"/>
        <v>40657.290972222225</v>
      </c>
      <c r="S2135">
        <f t="shared" si="233"/>
        <v>2011</v>
      </c>
      <c r="T2135">
        <f t="shared" si="234"/>
        <v>2</v>
      </c>
      <c r="U2135">
        <f t="shared" si="235"/>
        <v>0</v>
      </c>
      <c r="V2135">
        <f t="shared" si="236"/>
        <v>1</v>
      </c>
      <c r="W2135">
        <f t="shared" si="237"/>
        <v>0</v>
      </c>
    </row>
    <row r="2136" spans="1:23" ht="114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8">
        <f t="shared" si="231"/>
        <v>41361.886469907404</v>
      </c>
      <c r="R2136" s="18">
        <f t="shared" si="232"/>
        <v>41391.886469907404</v>
      </c>
      <c r="S2136">
        <f t="shared" si="233"/>
        <v>2013</v>
      </c>
      <c r="T2136">
        <f t="shared" si="234"/>
        <v>3</v>
      </c>
      <c r="U2136">
        <f t="shared" si="235"/>
        <v>0</v>
      </c>
      <c r="V2136">
        <f t="shared" si="236"/>
        <v>1</v>
      </c>
      <c r="W2136">
        <f t="shared" si="237"/>
        <v>0</v>
      </c>
    </row>
    <row r="2137" spans="1:23" ht="114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8">
        <f t="shared" si="231"/>
        <v>41156.963344907403</v>
      </c>
      <c r="R2137" s="18">
        <f t="shared" si="232"/>
        <v>41186.96334490741</v>
      </c>
      <c r="S2137">
        <f t="shared" si="233"/>
        <v>2012</v>
      </c>
      <c r="T2137">
        <f t="shared" si="234"/>
        <v>3</v>
      </c>
      <c r="U2137">
        <f t="shared" si="235"/>
        <v>0</v>
      </c>
      <c r="V2137">
        <f t="shared" si="236"/>
        <v>1</v>
      </c>
      <c r="W2137">
        <f t="shared" si="237"/>
        <v>0</v>
      </c>
    </row>
    <row r="2138" spans="1:23" ht="114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8">
        <f t="shared" si="231"/>
        <v>41536.509097222224</v>
      </c>
      <c r="R2138" s="18">
        <f t="shared" si="232"/>
        <v>41566.509097222224</v>
      </c>
      <c r="S2138">
        <f t="shared" si="233"/>
        <v>2013</v>
      </c>
      <c r="T2138">
        <f t="shared" si="234"/>
        <v>12</v>
      </c>
      <c r="U2138">
        <f t="shared" si="235"/>
        <v>0</v>
      </c>
      <c r="V2138">
        <f t="shared" si="236"/>
        <v>1</v>
      </c>
      <c r="W2138">
        <f t="shared" si="237"/>
        <v>0</v>
      </c>
    </row>
    <row r="2139" spans="1:23" ht="114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8">
        <f t="shared" si="231"/>
        <v>41948.771168981482</v>
      </c>
      <c r="R2139" s="18">
        <f t="shared" si="232"/>
        <v>41978.771168981482</v>
      </c>
      <c r="S2139">
        <f t="shared" si="233"/>
        <v>2014</v>
      </c>
      <c r="T2139">
        <f t="shared" si="234"/>
        <v>12</v>
      </c>
      <c r="U2139">
        <f t="shared" si="235"/>
        <v>0</v>
      </c>
      <c r="V2139">
        <f t="shared" si="236"/>
        <v>1</v>
      </c>
      <c r="W2139">
        <f t="shared" si="237"/>
        <v>0</v>
      </c>
    </row>
    <row r="2140" spans="1:23" ht="85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8">
        <f t="shared" si="231"/>
        <v>41557.013182870374</v>
      </c>
      <c r="R2140" s="18">
        <f t="shared" si="232"/>
        <v>41587.054849537039</v>
      </c>
      <c r="S2140">
        <f t="shared" si="233"/>
        <v>2013</v>
      </c>
      <c r="T2140">
        <f t="shared" si="234"/>
        <v>2</v>
      </c>
      <c r="U2140">
        <f t="shared" si="235"/>
        <v>0</v>
      </c>
      <c r="V2140">
        <f t="shared" si="236"/>
        <v>1</v>
      </c>
      <c r="W2140">
        <f t="shared" si="237"/>
        <v>0</v>
      </c>
    </row>
    <row r="2141" spans="1:23" ht="128.2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8">
        <f t="shared" si="231"/>
        <v>42647.750092592592</v>
      </c>
      <c r="R2141" s="18">
        <f t="shared" si="232"/>
        <v>42677.750092592592</v>
      </c>
      <c r="S2141">
        <f t="shared" si="233"/>
        <v>2016</v>
      </c>
      <c r="T2141">
        <f t="shared" si="234"/>
        <v>8</v>
      </c>
      <c r="U2141">
        <f t="shared" si="235"/>
        <v>0</v>
      </c>
      <c r="V2141">
        <f t="shared" si="236"/>
        <v>1</v>
      </c>
      <c r="W2141">
        <f t="shared" si="237"/>
        <v>0</v>
      </c>
    </row>
    <row r="2142" spans="1:23" ht="128.2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8">
        <f t="shared" si="231"/>
        <v>41255.833611111113</v>
      </c>
      <c r="R2142" s="18">
        <f t="shared" si="232"/>
        <v>41285.833611111113</v>
      </c>
      <c r="S2142">
        <f t="shared" si="233"/>
        <v>2012</v>
      </c>
      <c r="T2142">
        <f t="shared" si="234"/>
        <v>12</v>
      </c>
      <c r="U2142">
        <f t="shared" si="235"/>
        <v>0</v>
      </c>
      <c r="V2142">
        <f t="shared" si="236"/>
        <v>1</v>
      </c>
      <c r="W2142">
        <f t="shared" si="237"/>
        <v>0</v>
      </c>
    </row>
    <row r="2143" spans="1:23" ht="128.2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8">
        <f t="shared" si="231"/>
        <v>41927.235636574071</v>
      </c>
      <c r="R2143" s="18">
        <f t="shared" si="232"/>
        <v>41957.277303240742</v>
      </c>
      <c r="S2143">
        <f t="shared" si="233"/>
        <v>2014</v>
      </c>
      <c r="T2143">
        <f t="shared" si="234"/>
        <v>5</v>
      </c>
      <c r="U2143">
        <f t="shared" si="235"/>
        <v>0</v>
      </c>
      <c r="V2143">
        <f t="shared" si="236"/>
        <v>1</v>
      </c>
      <c r="W2143">
        <f t="shared" si="237"/>
        <v>0</v>
      </c>
    </row>
    <row r="2144" spans="1:23" ht="128.2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8">
        <f t="shared" si="231"/>
        <v>42340.701504629629</v>
      </c>
      <c r="R2144" s="18">
        <f t="shared" si="232"/>
        <v>42368.701504629629</v>
      </c>
      <c r="S2144">
        <f t="shared" si="233"/>
        <v>2015</v>
      </c>
      <c r="T2144">
        <f t="shared" si="234"/>
        <v>4</v>
      </c>
      <c r="U2144">
        <f t="shared" si="235"/>
        <v>0</v>
      </c>
      <c r="V2144">
        <f t="shared" si="236"/>
        <v>1</v>
      </c>
      <c r="W2144">
        <f t="shared" si="237"/>
        <v>0</v>
      </c>
    </row>
    <row r="2145" spans="1:23" ht="128.2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8">
        <f t="shared" si="231"/>
        <v>40332.886712962965</v>
      </c>
      <c r="R2145" s="18">
        <f t="shared" si="232"/>
        <v>40380.791666666664</v>
      </c>
      <c r="S2145">
        <f t="shared" si="233"/>
        <v>2010</v>
      </c>
      <c r="T2145">
        <f t="shared" si="234"/>
        <v>2</v>
      </c>
      <c r="U2145">
        <f t="shared" si="235"/>
        <v>0</v>
      </c>
      <c r="V2145">
        <f t="shared" si="236"/>
        <v>1</v>
      </c>
      <c r="W2145">
        <f t="shared" si="237"/>
        <v>0</v>
      </c>
    </row>
    <row r="2146" spans="1:23" ht="85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8">
        <f t="shared" si="231"/>
        <v>41499.546759259261</v>
      </c>
      <c r="R2146" s="18">
        <f t="shared" si="232"/>
        <v>41531.546759259261</v>
      </c>
      <c r="S2146">
        <f t="shared" si="233"/>
        <v>2013</v>
      </c>
      <c r="T2146">
        <f t="shared" si="234"/>
        <v>9</v>
      </c>
      <c r="U2146">
        <f t="shared" si="235"/>
        <v>0</v>
      </c>
      <c r="V2146">
        <f t="shared" si="236"/>
        <v>1</v>
      </c>
      <c r="W2146">
        <f t="shared" si="237"/>
        <v>0</v>
      </c>
    </row>
    <row r="2147" spans="1:23" ht="114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8">
        <f t="shared" si="231"/>
        <v>41575.237430555557</v>
      </c>
      <c r="R2147" s="18">
        <f t="shared" si="232"/>
        <v>41605.279097222221</v>
      </c>
      <c r="S2147">
        <f t="shared" si="233"/>
        <v>2013</v>
      </c>
      <c r="T2147">
        <f t="shared" si="234"/>
        <v>5</v>
      </c>
      <c r="U2147">
        <f t="shared" si="235"/>
        <v>0</v>
      </c>
      <c r="V2147">
        <f t="shared" si="236"/>
        <v>1</v>
      </c>
      <c r="W2147">
        <f t="shared" si="237"/>
        <v>0</v>
      </c>
    </row>
    <row r="2148" spans="1:23" ht="128.2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8">
        <f t="shared" si="231"/>
        <v>42397.679513888885</v>
      </c>
      <c r="R2148" s="18">
        <f t="shared" si="232"/>
        <v>42411.679513888885</v>
      </c>
      <c r="S2148">
        <f t="shared" si="233"/>
        <v>2016</v>
      </c>
      <c r="T2148">
        <f t="shared" si="234"/>
        <v>3</v>
      </c>
      <c r="U2148">
        <f t="shared" si="235"/>
        <v>0</v>
      </c>
      <c r="V2148">
        <f t="shared" si="236"/>
        <v>1</v>
      </c>
      <c r="W2148">
        <f t="shared" si="237"/>
        <v>0</v>
      </c>
    </row>
    <row r="2149" spans="1:23" ht="42.75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8">
        <f t="shared" si="231"/>
        <v>41927.295694444445</v>
      </c>
      <c r="R2149" s="18">
        <f t="shared" si="232"/>
        <v>41959.337361111116</v>
      </c>
      <c r="S2149">
        <f t="shared" si="233"/>
        <v>2014</v>
      </c>
      <c r="T2149">
        <f t="shared" si="234"/>
        <v>12</v>
      </c>
      <c r="U2149">
        <f t="shared" si="235"/>
        <v>0</v>
      </c>
      <c r="V2149">
        <f t="shared" si="236"/>
        <v>1</v>
      </c>
      <c r="W2149">
        <f t="shared" si="237"/>
        <v>0</v>
      </c>
    </row>
    <row r="2150" spans="1:23" ht="114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8">
        <f t="shared" si="231"/>
        <v>42066.733587962968</v>
      </c>
      <c r="R2150" s="18">
        <f t="shared" si="232"/>
        <v>42096.691921296297</v>
      </c>
      <c r="S2150">
        <f t="shared" si="233"/>
        <v>2015</v>
      </c>
      <c r="T2150">
        <f t="shared" si="234"/>
        <v>1</v>
      </c>
      <c r="U2150">
        <f t="shared" si="235"/>
        <v>0</v>
      </c>
      <c r="V2150">
        <f t="shared" si="236"/>
        <v>1</v>
      </c>
      <c r="W2150">
        <f t="shared" si="237"/>
        <v>0</v>
      </c>
    </row>
    <row r="2151" spans="1:23" ht="128.2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8">
        <f t="shared" si="231"/>
        <v>40355.024953703702</v>
      </c>
      <c r="R2151" s="18">
        <f t="shared" si="232"/>
        <v>40390</v>
      </c>
      <c r="S2151">
        <f t="shared" si="233"/>
        <v>2010</v>
      </c>
      <c r="T2151">
        <f t="shared" si="234"/>
        <v>2</v>
      </c>
      <c r="U2151">
        <f t="shared" si="235"/>
        <v>0</v>
      </c>
      <c r="V2151">
        <f t="shared" si="236"/>
        <v>1</v>
      </c>
      <c r="W2151">
        <f t="shared" si="237"/>
        <v>0</v>
      </c>
    </row>
    <row r="2152" spans="1:23" ht="42.75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8">
        <f t="shared" si="231"/>
        <v>42534.284710648149</v>
      </c>
      <c r="R2152" s="18">
        <f t="shared" si="232"/>
        <v>42564.284710648149</v>
      </c>
      <c r="S2152">
        <f t="shared" si="233"/>
        <v>2016</v>
      </c>
      <c r="T2152">
        <f t="shared" si="234"/>
        <v>12</v>
      </c>
      <c r="U2152">
        <f t="shared" si="235"/>
        <v>0</v>
      </c>
      <c r="V2152">
        <f t="shared" si="236"/>
        <v>1</v>
      </c>
      <c r="W2152">
        <f t="shared" si="237"/>
        <v>0</v>
      </c>
    </row>
    <row r="2153" spans="1:23" ht="99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8">
        <f t="shared" si="231"/>
        <v>42520.847384259265</v>
      </c>
      <c r="R2153" s="18">
        <f t="shared" si="232"/>
        <v>42550.847384259258</v>
      </c>
      <c r="S2153">
        <f t="shared" si="233"/>
        <v>2016</v>
      </c>
      <c r="T2153">
        <f t="shared" si="234"/>
        <v>11</v>
      </c>
      <c r="U2153">
        <f t="shared" si="235"/>
        <v>0</v>
      </c>
      <c r="V2153">
        <f t="shared" si="236"/>
        <v>1</v>
      </c>
      <c r="W2153">
        <f t="shared" si="237"/>
        <v>0</v>
      </c>
    </row>
    <row r="2154" spans="1:23" ht="114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8">
        <f t="shared" si="231"/>
        <v>41683.832280092596</v>
      </c>
      <c r="R2154" s="18">
        <f t="shared" si="232"/>
        <v>41713.790613425925</v>
      </c>
      <c r="S2154">
        <f t="shared" si="233"/>
        <v>2014</v>
      </c>
      <c r="T2154">
        <f t="shared" si="234"/>
        <v>8</v>
      </c>
      <c r="U2154">
        <f t="shared" si="235"/>
        <v>0</v>
      </c>
      <c r="V2154">
        <f t="shared" si="236"/>
        <v>1</v>
      </c>
      <c r="W2154">
        <f t="shared" si="237"/>
        <v>0</v>
      </c>
    </row>
    <row r="2155" spans="1:23" ht="114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8">
        <f t="shared" si="231"/>
        <v>41974.911087962959</v>
      </c>
      <c r="R2155" s="18">
        <f t="shared" si="232"/>
        <v>42014.332638888889</v>
      </c>
      <c r="S2155">
        <f t="shared" si="233"/>
        <v>2014</v>
      </c>
      <c r="T2155">
        <f t="shared" si="234"/>
        <v>12</v>
      </c>
      <c r="U2155">
        <f t="shared" si="235"/>
        <v>0</v>
      </c>
      <c r="V2155">
        <f t="shared" si="236"/>
        <v>1</v>
      </c>
      <c r="W2155">
        <f t="shared" si="237"/>
        <v>0</v>
      </c>
    </row>
    <row r="2156" spans="1:23" ht="71.2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8">
        <f t="shared" si="231"/>
        <v>41647.632256944446</v>
      </c>
      <c r="R2156" s="18">
        <f t="shared" si="232"/>
        <v>41667.632256944446</v>
      </c>
      <c r="S2156">
        <f t="shared" si="233"/>
        <v>2014</v>
      </c>
      <c r="T2156">
        <f t="shared" si="234"/>
        <v>1</v>
      </c>
      <c r="U2156">
        <f t="shared" si="235"/>
        <v>0</v>
      </c>
      <c r="V2156">
        <f t="shared" si="236"/>
        <v>1</v>
      </c>
      <c r="W2156">
        <f t="shared" si="237"/>
        <v>0</v>
      </c>
    </row>
    <row r="2157" spans="1:23" ht="99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8">
        <f t="shared" si="231"/>
        <v>42430.747511574074</v>
      </c>
      <c r="R2157" s="18">
        <f t="shared" si="232"/>
        <v>42460.70584490741</v>
      </c>
      <c r="S2157">
        <f t="shared" si="233"/>
        <v>2016</v>
      </c>
      <c r="T2157">
        <f t="shared" si="234"/>
        <v>3</v>
      </c>
      <c r="U2157">
        <f t="shared" si="235"/>
        <v>0</v>
      </c>
      <c r="V2157">
        <f t="shared" si="236"/>
        <v>1</v>
      </c>
      <c r="W2157">
        <f t="shared" si="237"/>
        <v>0</v>
      </c>
    </row>
    <row r="2158" spans="1:23" ht="85.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8">
        <f t="shared" si="231"/>
        <v>41488.85423611111</v>
      </c>
      <c r="R2158" s="18">
        <f t="shared" si="232"/>
        <v>41533.85423611111</v>
      </c>
      <c r="S2158">
        <f t="shared" si="233"/>
        <v>2013</v>
      </c>
      <c r="T2158">
        <f t="shared" si="234"/>
        <v>12</v>
      </c>
      <c r="U2158">
        <f t="shared" si="235"/>
        <v>0</v>
      </c>
      <c r="V2158">
        <f t="shared" si="236"/>
        <v>1</v>
      </c>
      <c r="W2158">
        <f t="shared" si="237"/>
        <v>0</v>
      </c>
    </row>
    <row r="2159" spans="1:23" ht="57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8">
        <f t="shared" si="231"/>
        <v>42694.98128472222</v>
      </c>
      <c r="R2159" s="18">
        <f t="shared" si="232"/>
        <v>42727.332638888889</v>
      </c>
      <c r="S2159">
        <f t="shared" si="233"/>
        <v>2016</v>
      </c>
      <c r="T2159">
        <f t="shared" si="234"/>
        <v>12</v>
      </c>
      <c r="U2159">
        <f t="shared" si="235"/>
        <v>0</v>
      </c>
      <c r="V2159">
        <f t="shared" si="236"/>
        <v>1</v>
      </c>
      <c r="W2159">
        <f t="shared" si="237"/>
        <v>0</v>
      </c>
    </row>
    <row r="2160" spans="1:23" ht="114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8">
        <f t="shared" si="231"/>
        <v>41264.853865740741</v>
      </c>
      <c r="R2160" s="18">
        <f t="shared" si="232"/>
        <v>41309.853865740741</v>
      </c>
      <c r="S2160">
        <f t="shared" si="233"/>
        <v>2012</v>
      </c>
      <c r="T2160">
        <f t="shared" si="234"/>
        <v>12</v>
      </c>
      <c r="U2160">
        <f t="shared" si="235"/>
        <v>0</v>
      </c>
      <c r="V2160">
        <f t="shared" si="236"/>
        <v>1</v>
      </c>
      <c r="W2160">
        <f t="shared" si="237"/>
        <v>0</v>
      </c>
    </row>
    <row r="2161" spans="1:23" ht="142.5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8">
        <f t="shared" si="231"/>
        <v>40710.731180555551</v>
      </c>
      <c r="R2161" s="18">
        <f t="shared" si="232"/>
        <v>40740.731180555558</v>
      </c>
      <c r="S2161">
        <f t="shared" si="233"/>
        <v>2011</v>
      </c>
      <c r="T2161">
        <f t="shared" si="234"/>
        <v>2</v>
      </c>
      <c r="U2161">
        <f t="shared" si="235"/>
        <v>0</v>
      </c>
      <c r="V2161">
        <f t="shared" si="236"/>
        <v>1</v>
      </c>
      <c r="W2161">
        <f t="shared" si="237"/>
        <v>0</v>
      </c>
    </row>
    <row r="2162" spans="1:23" ht="99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8">
        <f t="shared" si="231"/>
        <v>41018.711863425924</v>
      </c>
      <c r="R2162" s="18">
        <f t="shared" si="232"/>
        <v>41048.711863425924</v>
      </c>
      <c r="S2162">
        <f t="shared" si="233"/>
        <v>2012</v>
      </c>
      <c r="T2162">
        <f t="shared" si="234"/>
        <v>4</v>
      </c>
      <c r="U2162">
        <f t="shared" si="235"/>
        <v>0</v>
      </c>
      <c r="V2162">
        <f t="shared" si="236"/>
        <v>1</v>
      </c>
      <c r="W2162">
        <f t="shared" si="237"/>
        <v>0</v>
      </c>
    </row>
    <row r="2163" spans="1:23" ht="57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8">
        <f t="shared" si="231"/>
        <v>42240.852534722217</v>
      </c>
      <c r="R2163" s="18">
        <f t="shared" si="232"/>
        <v>42270.852534722224</v>
      </c>
      <c r="S2163">
        <f t="shared" si="233"/>
        <v>2015</v>
      </c>
      <c r="T2163">
        <f t="shared" si="234"/>
        <v>1</v>
      </c>
      <c r="U2163">
        <f t="shared" si="235"/>
        <v>1</v>
      </c>
      <c r="V2163">
        <f t="shared" si="236"/>
        <v>0</v>
      </c>
      <c r="W2163">
        <f t="shared" si="237"/>
        <v>0</v>
      </c>
    </row>
    <row r="2164" spans="1:23" ht="128.2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8">
        <f t="shared" si="231"/>
        <v>41813.766099537039</v>
      </c>
      <c r="R2164" s="18">
        <f t="shared" si="232"/>
        <v>41844.766099537039</v>
      </c>
      <c r="S2164">
        <f t="shared" si="233"/>
        <v>2014</v>
      </c>
      <c r="T2164">
        <f t="shared" si="234"/>
        <v>2</v>
      </c>
      <c r="U2164">
        <f t="shared" si="235"/>
        <v>1</v>
      </c>
      <c r="V2164">
        <f t="shared" si="236"/>
        <v>0</v>
      </c>
      <c r="W2164">
        <f t="shared" si="237"/>
        <v>0</v>
      </c>
    </row>
    <row r="2165" spans="1:23" ht="99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8">
        <f t="shared" si="231"/>
        <v>42111.899537037039</v>
      </c>
      <c r="R2165" s="18">
        <f t="shared" si="232"/>
        <v>42163.159722222219</v>
      </c>
      <c r="S2165">
        <f t="shared" si="233"/>
        <v>2015</v>
      </c>
      <c r="T2165">
        <f t="shared" si="234"/>
        <v>2</v>
      </c>
      <c r="U2165">
        <f t="shared" si="235"/>
        <v>1</v>
      </c>
      <c r="V2165">
        <f t="shared" si="236"/>
        <v>0</v>
      </c>
      <c r="W2165">
        <f t="shared" si="237"/>
        <v>0</v>
      </c>
    </row>
    <row r="2166" spans="1:23" ht="71.2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8">
        <f t="shared" si="231"/>
        <v>42515.71775462963</v>
      </c>
      <c r="R2166" s="18">
        <f t="shared" si="232"/>
        <v>42546.165972222225</v>
      </c>
      <c r="S2166">
        <f t="shared" si="233"/>
        <v>2016</v>
      </c>
      <c r="T2166">
        <f t="shared" si="234"/>
        <v>3</v>
      </c>
      <c r="U2166">
        <f t="shared" si="235"/>
        <v>1</v>
      </c>
      <c r="V2166">
        <f t="shared" si="236"/>
        <v>0</v>
      </c>
      <c r="W2166">
        <f t="shared" si="237"/>
        <v>0</v>
      </c>
    </row>
    <row r="2167" spans="1:23" ht="128.2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8">
        <f t="shared" si="231"/>
        <v>42438.667071759264</v>
      </c>
      <c r="R2167" s="18">
        <f t="shared" si="232"/>
        <v>42468.625405092593</v>
      </c>
      <c r="S2167">
        <f t="shared" si="233"/>
        <v>2016</v>
      </c>
      <c r="T2167">
        <f t="shared" si="234"/>
        <v>2</v>
      </c>
      <c r="U2167">
        <f t="shared" si="235"/>
        <v>1</v>
      </c>
      <c r="V2167">
        <f t="shared" si="236"/>
        <v>0</v>
      </c>
      <c r="W2167">
        <f t="shared" si="237"/>
        <v>0</v>
      </c>
    </row>
    <row r="2168" spans="1:23" ht="128.25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8">
        <f t="shared" si="231"/>
        <v>41933.838171296295</v>
      </c>
      <c r="R2168" s="18">
        <f t="shared" si="232"/>
        <v>41978.879837962959</v>
      </c>
      <c r="S2168">
        <f t="shared" si="233"/>
        <v>2014</v>
      </c>
      <c r="T2168">
        <f t="shared" si="234"/>
        <v>2</v>
      </c>
      <c r="U2168">
        <f t="shared" si="235"/>
        <v>1</v>
      </c>
      <c r="V2168">
        <f t="shared" si="236"/>
        <v>0</v>
      </c>
      <c r="W2168">
        <f t="shared" si="237"/>
        <v>0</v>
      </c>
    </row>
    <row r="2169" spans="1:23" ht="71.2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8">
        <f t="shared" si="231"/>
        <v>41153.066400462965</v>
      </c>
      <c r="R2169" s="18">
        <f t="shared" si="232"/>
        <v>41167.066400462965</v>
      </c>
      <c r="S2169">
        <f t="shared" si="233"/>
        <v>2012</v>
      </c>
      <c r="T2169">
        <f t="shared" si="234"/>
        <v>1</v>
      </c>
      <c r="U2169">
        <f t="shared" si="235"/>
        <v>1</v>
      </c>
      <c r="V2169">
        <f t="shared" si="236"/>
        <v>0</v>
      </c>
      <c r="W2169">
        <f t="shared" si="237"/>
        <v>0</v>
      </c>
    </row>
    <row r="2170" spans="1:23" ht="85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8">
        <f t="shared" si="231"/>
        <v>42745.600243055553</v>
      </c>
      <c r="R2170" s="18">
        <f t="shared" si="232"/>
        <v>42776.208333333328</v>
      </c>
      <c r="S2170">
        <f t="shared" si="233"/>
        <v>2017</v>
      </c>
      <c r="T2170">
        <f t="shared" si="234"/>
        <v>5</v>
      </c>
      <c r="U2170">
        <f t="shared" si="235"/>
        <v>1</v>
      </c>
      <c r="V2170">
        <f t="shared" si="236"/>
        <v>0</v>
      </c>
      <c r="W2170">
        <f t="shared" si="237"/>
        <v>0</v>
      </c>
    </row>
    <row r="2171" spans="1:23" ht="128.2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8">
        <f t="shared" si="231"/>
        <v>42793.700821759259</v>
      </c>
      <c r="R2171" s="18">
        <f t="shared" si="232"/>
        <v>42796.700821759259</v>
      </c>
      <c r="S2171">
        <f t="shared" si="233"/>
        <v>2017</v>
      </c>
      <c r="T2171">
        <f t="shared" si="234"/>
        <v>1</v>
      </c>
      <c r="U2171">
        <f t="shared" si="235"/>
        <v>1</v>
      </c>
      <c r="V2171">
        <f t="shared" si="236"/>
        <v>0</v>
      </c>
      <c r="W2171">
        <f t="shared" si="237"/>
        <v>0</v>
      </c>
    </row>
    <row r="2172" spans="1:23" ht="99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8">
        <f t="shared" si="231"/>
        <v>42198.750254629631</v>
      </c>
      <c r="R2172" s="18">
        <f t="shared" si="232"/>
        <v>42238.750254629631</v>
      </c>
      <c r="S2172">
        <f t="shared" si="233"/>
        <v>2015</v>
      </c>
      <c r="T2172">
        <f t="shared" si="234"/>
        <v>1</v>
      </c>
      <c r="U2172">
        <f t="shared" si="235"/>
        <v>1</v>
      </c>
      <c r="V2172">
        <f t="shared" si="236"/>
        <v>0</v>
      </c>
      <c r="W2172">
        <f t="shared" si="237"/>
        <v>0</v>
      </c>
    </row>
    <row r="2173" spans="1:23" ht="99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8">
        <f t="shared" si="231"/>
        <v>42141.95711805555</v>
      </c>
      <c r="R2173" s="18">
        <f t="shared" si="232"/>
        <v>42177.208333333328</v>
      </c>
      <c r="S2173">
        <f t="shared" si="233"/>
        <v>2015</v>
      </c>
      <c r="T2173">
        <f t="shared" si="234"/>
        <v>2</v>
      </c>
      <c r="U2173">
        <f t="shared" si="235"/>
        <v>1</v>
      </c>
      <c r="V2173">
        <f t="shared" si="236"/>
        <v>0</v>
      </c>
      <c r="W2173">
        <f t="shared" si="237"/>
        <v>0</v>
      </c>
    </row>
    <row r="2174" spans="1:23" ht="114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8">
        <f t="shared" si="231"/>
        <v>42082.580092592587</v>
      </c>
      <c r="R2174" s="18">
        <f t="shared" si="232"/>
        <v>42112.580092592594</v>
      </c>
      <c r="S2174">
        <f t="shared" si="233"/>
        <v>2015</v>
      </c>
      <c r="T2174">
        <f t="shared" si="234"/>
        <v>2</v>
      </c>
      <c r="U2174">
        <f t="shared" si="235"/>
        <v>1</v>
      </c>
      <c r="V2174">
        <f t="shared" si="236"/>
        <v>0</v>
      </c>
      <c r="W2174">
        <f t="shared" si="237"/>
        <v>0</v>
      </c>
    </row>
    <row r="2175" spans="1:23" ht="128.2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8">
        <f t="shared" si="231"/>
        <v>41495.692627314813</v>
      </c>
      <c r="R2175" s="18">
        <f t="shared" si="232"/>
        <v>41527.165972222225</v>
      </c>
      <c r="S2175">
        <f t="shared" si="233"/>
        <v>2013</v>
      </c>
      <c r="T2175">
        <f t="shared" si="234"/>
        <v>2</v>
      </c>
      <c r="U2175">
        <f t="shared" si="235"/>
        <v>1</v>
      </c>
      <c r="V2175">
        <f t="shared" si="236"/>
        <v>0</v>
      </c>
      <c r="W2175">
        <f t="shared" si="237"/>
        <v>0</v>
      </c>
    </row>
    <row r="2176" spans="1:23" ht="99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8">
        <f t="shared" si="231"/>
        <v>42465.542905092589</v>
      </c>
      <c r="R2176" s="18">
        <f t="shared" si="232"/>
        <v>42495.542905092589</v>
      </c>
      <c r="S2176">
        <f t="shared" si="233"/>
        <v>2016</v>
      </c>
      <c r="T2176">
        <f t="shared" si="234"/>
        <v>2</v>
      </c>
      <c r="U2176">
        <f t="shared" si="235"/>
        <v>1</v>
      </c>
      <c r="V2176">
        <f t="shared" si="236"/>
        <v>0</v>
      </c>
      <c r="W2176">
        <f t="shared" si="237"/>
        <v>0</v>
      </c>
    </row>
    <row r="2177" spans="1:23" ht="114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8">
        <f t="shared" si="231"/>
        <v>42565.009097222224</v>
      </c>
      <c r="R2177" s="18">
        <f t="shared" si="232"/>
        <v>42572.009097222224</v>
      </c>
      <c r="S2177">
        <f t="shared" si="233"/>
        <v>2016</v>
      </c>
      <c r="T2177">
        <f t="shared" si="234"/>
        <v>1</v>
      </c>
      <c r="U2177">
        <f t="shared" si="235"/>
        <v>1</v>
      </c>
      <c r="V2177">
        <f t="shared" si="236"/>
        <v>0</v>
      </c>
      <c r="W2177">
        <f t="shared" si="237"/>
        <v>0</v>
      </c>
    </row>
    <row r="2178" spans="1:23" ht="114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8">
        <f t="shared" si="231"/>
        <v>42096.633206018523</v>
      </c>
      <c r="R2178" s="18">
        <f t="shared" si="232"/>
        <v>42126.633206018523</v>
      </c>
      <c r="S2178">
        <f t="shared" si="233"/>
        <v>2015</v>
      </c>
      <c r="T2178">
        <f t="shared" si="234"/>
        <v>3</v>
      </c>
      <c r="U2178">
        <f t="shared" si="235"/>
        <v>1</v>
      </c>
      <c r="V2178">
        <f t="shared" si="236"/>
        <v>0</v>
      </c>
      <c r="W2178">
        <f t="shared" si="237"/>
        <v>0</v>
      </c>
    </row>
    <row r="2179" spans="1:23" ht="99.75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8">
        <f t="shared" ref="Q2179:Q2242" si="238">(((J2179/60)/60)/24)+DATE(1970,1,1)</f>
        <v>42502.250775462962</v>
      </c>
      <c r="R2179" s="18">
        <f t="shared" ref="R2179:R2242" si="239">(I2179/86400)+DATE(1970,1,1)</f>
        <v>42527.250775462962</v>
      </c>
      <c r="S2179">
        <f t="shared" ref="S2179:S2242" si="240">YEAR(Q2179)</f>
        <v>2016</v>
      </c>
      <c r="T2179">
        <f t="shared" ref="T2179:T2242" si="241">IF(AND(D2179&gt;0,D2179&lt;1000),1,IF(AND(D2179&gt;=1000,D2179&lt;5000),2,IF(AND(D2179&gt;=5000,D2179&lt;10000),3,IF(AND(D2179&gt;=10000,D2179&lt;15000),4,IF(AND(D2179&gt;=15000,D2179&lt;20000),5,IF(AND(D2179&gt;=20000,D2179&lt;25000),6,IF(AND(D2179&gt;=25000,D2179&lt;30000),7,IF(AND(D2179&gt;=30000,D2179&lt;35000),8,IF(AND(D2179&gt;=35000,D2179&lt;40000),9,IF(AND(D2179&gt;=40000,D2179&lt;45000),10,IF(AND(D2179&gt;=45000,D2179&lt;50000),11,IF(AND(D2179&gt;=50000),12,0))))))))))))</f>
        <v>2</v>
      </c>
      <c r="U2179">
        <f t="shared" ref="U2179:U2242" si="242">COUNTIF(F2179, "SUCCESSFUL")</f>
        <v>1</v>
      </c>
      <c r="V2179">
        <f t="shared" ref="V2179:V2242" si="243">COUNTIF(F2179, "FAILED")</f>
        <v>0</v>
      </c>
      <c r="W2179">
        <f t="shared" ref="W2179:W2242" si="244">COUNTIF(F2179, "CANCELLED")</f>
        <v>0</v>
      </c>
    </row>
    <row r="2180" spans="1:23" ht="114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8">
        <f t="shared" si="238"/>
        <v>42723.63653935185</v>
      </c>
      <c r="R2180" s="18">
        <f t="shared" si="239"/>
        <v>42753.63653935185</v>
      </c>
      <c r="S2180">
        <f t="shared" si="240"/>
        <v>2016</v>
      </c>
      <c r="T2180">
        <f t="shared" si="241"/>
        <v>7</v>
      </c>
      <c r="U2180">
        <f t="shared" si="242"/>
        <v>1</v>
      </c>
      <c r="V2180">
        <f t="shared" si="243"/>
        <v>0</v>
      </c>
      <c r="W2180">
        <f t="shared" si="244"/>
        <v>0</v>
      </c>
    </row>
    <row r="2181" spans="1:23" ht="85.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8">
        <f t="shared" si="238"/>
        <v>42075.171203703707</v>
      </c>
      <c r="R2181" s="18">
        <f t="shared" si="239"/>
        <v>42105.171203703707</v>
      </c>
      <c r="S2181">
        <f t="shared" si="240"/>
        <v>2015</v>
      </c>
      <c r="T2181">
        <f t="shared" si="241"/>
        <v>2</v>
      </c>
      <c r="U2181">
        <f t="shared" si="242"/>
        <v>1</v>
      </c>
      <c r="V2181">
        <f t="shared" si="243"/>
        <v>0</v>
      </c>
      <c r="W2181">
        <f t="shared" si="244"/>
        <v>0</v>
      </c>
    </row>
    <row r="2182" spans="1:23" ht="85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8">
        <f t="shared" si="238"/>
        <v>42279.669768518521</v>
      </c>
      <c r="R2182" s="18">
        <f t="shared" si="239"/>
        <v>42321.711435185185</v>
      </c>
      <c r="S2182">
        <f t="shared" si="240"/>
        <v>2015</v>
      </c>
      <c r="T2182">
        <f t="shared" si="241"/>
        <v>3</v>
      </c>
      <c r="U2182">
        <f t="shared" si="242"/>
        <v>1</v>
      </c>
      <c r="V2182">
        <f t="shared" si="243"/>
        <v>0</v>
      </c>
      <c r="W2182">
        <f t="shared" si="244"/>
        <v>0</v>
      </c>
    </row>
    <row r="2183" spans="1:23" ht="128.2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8">
        <f t="shared" si="238"/>
        <v>42773.005243055552</v>
      </c>
      <c r="R2183" s="18">
        <f t="shared" si="239"/>
        <v>42787.005243055552</v>
      </c>
      <c r="S2183">
        <f t="shared" si="240"/>
        <v>2017</v>
      </c>
      <c r="T2183">
        <f t="shared" si="241"/>
        <v>2</v>
      </c>
      <c r="U2183">
        <f t="shared" si="242"/>
        <v>1</v>
      </c>
      <c r="V2183">
        <f t="shared" si="243"/>
        <v>0</v>
      </c>
      <c r="W2183">
        <f t="shared" si="244"/>
        <v>0</v>
      </c>
    </row>
    <row r="2184" spans="1:23" ht="99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8">
        <f t="shared" si="238"/>
        <v>41879.900752314818</v>
      </c>
      <c r="R2184" s="18">
        <f t="shared" si="239"/>
        <v>41914.900752314818</v>
      </c>
      <c r="S2184">
        <f t="shared" si="240"/>
        <v>2014</v>
      </c>
      <c r="T2184">
        <f t="shared" si="241"/>
        <v>2</v>
      </c>
      <c r="U2184">
        <f t="shared" si="242"/>
        <v>1</v>
      </c>
      <c r="V2184">
        <f t="shared" si="243"/>
        <v>0</v>
      </c>
      <c r="W2184">
        <f t="shared" si="244"/>
        <v>0</v>
      </c>
    </row>
    <row r="2185" spans="1:23" ht="128.2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8">
        <f t="shared" si="238"/>
        <v>42745.365474537044</v>
      </c>
      <c r="R2185" s="18">
        <f t="shared" si="239"/>
        <v>42775.208333333328</v>
      </c>
      <c r="S2185">
        <f t="shared" si="240"/>
        <v>2017</v>
      </c>
      <c r="T2185">
        <f t="shared" si="241"/>
        <v>2</v>
      </c>
      <c r="U2185">
        <f t="shared" si="242"/>
        <v>1</v>
      </c>
      <c r="V2185">
        <f t="shared" si="243"/>
        <v>0</v>
      </c>
      <c r="W2185">
        <f t="shared" si="244"/>
        <v>0</v>
      </c>
    </row>
    <row r="2186" spans="1:23" ht="128.2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8">
        <f t="shared" si="238"/>
        <v>42380.690289351856</v>
      </c>
      <c r="R2186" s="18">
        <f t="shared" si="239"/>
        <v>42394.666666666672</v>
      </c>
      <c r="S2186">
        <f t="shared" si="240"/>
        <v>2016</v>
      </c>
      <c r="T2186">
        <f t="shared" si="241"/>
        <v>4</v>
      </c>
      <c r="U2186">
        <f t="shared" si="242"/>
        <v>1</v>
      </c>
      <c r="V2186">
        <f t="shared" si="243"/>
        <v>0</v>
      </c>
      <c r="W2186">
        <f t="shared" si="244"/>
        <v>0</v>
      </c>
    </row>
    <row r="2187" spans="1:23" ht="128.2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8">
        <f t="shared" si="238"/>
        <v>41319.349988425929</v>
      </c>
      <c r="R2187" s="18">
        <f t="shared" si="239"/>
        <v>41359.349988425922</v>
      </c>
      <c r="S2187">
        <f t="shared" si="240"/>
        <v>2013</v>
      </c>
      <c r="T2187">
        <f t="shared" si="241"/>
        <v>3</v>
      </c>
      <c r="U2187">
        <f t="shared" si="242"/>
        <v>1</v>
      </c>
      <c r="V2187">
        <f t="shared" si="243"/>
        <v>0</v>
      </c>
      <c r="W2187">
        <f t="shared" si="244"/>
        <v>0</v>
      </c>
    </row>
    <row r="2188" spans="1:23" ht="99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8">
        <f t="shared" si="238"/>
        <v>42583.615081018521</v>
      </c>
      <c r="R2188" s="18">
        <f t="shared" si="239"/>
        <v>42620.083333333328</v>
      </c>
      <c r="S2188">
        <f t="shared" si="240"/>
        <v>2016</v>
      </c>
      <c r="T2188">
        <f t="shared" si="241"/>
        <v>6</v>
      </c>
      <c r="U2188">
        <f t="shared" si="242"/>
        <v>1</v>
      </c>
      <c r="V2188">
        <f t="shared" si="243"/>
        <v>0</v>
      </c>
      <c r="W2188">
        <f t="shared" si="244"/>
        <v>0</v>
      </c>
    </row>
    <row r="2189" spans="1:23" ht="128.2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8">
        <f t="shared" si="238"/>
        <v>42068.209097222221</v>
      </c>
      <c r="R2189" s="18">
        <f t="shared" si="239"/>
        <v>42097.165972222225</v>
      </c>
      <c r="S2189">
        <f t="shared" si="240"/>
        <v>2015</v>
      </c>
      <c r="T2189">
        <f t="shared" si="241"/>
        <v>6</v>
      </c>
      <c r="U2189">
        <f t="shared" si="242"/>
        <v>1</v>
      </c>
      <c r="V2189">
        <f t="shared" si="243"/>
        <v>0</v>
      </c>
      <c r="W2189">
        <f t="shared" si="244"/>
        <v>0</v>
      </c>
    </row>
    <row r="2190" spans="1:23" ht="114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8">
        <f t="shared" si="238"/>
        <v>42633.586122685185</v>
      </c>
      <c r="R2190" s="18">
        <f t="shared" si="239"/>
        <v>42668.708333333328</v>
      </c>
      <c r="S2190">
        <f t="shared" si="240"/>
        <v>2016</v>
      </c>
      <c r="T2190">
        <f t="shared" si="241"/>
        <v>3</v>
      </c>
      <c r="U2190">
        <f t="shared" si="242"/>
        <v>1</v>
      </c>
      <c r="V2190">
        <f t="shared" si="243"/>
        <v>0</v>
      </c>
      <c r="W2190">
        <f t="shared" si="244"/>
        <v>0</v>
      </c>
    </row>
    <row r="2191" spans="1:23" ht="114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8">
        <f t="shared" si="238"/>
        <v>42467.788194444445</v>
      </c>
      <c r="R2191" s="18">
        <f t="shared" si="239"/>
        <v>42481.916666666672</v>
      </c>
      <c r="S2191">
        <f t="shared" si="240"/>
        <v>2016</v>
      </c>
      <c r="T2191">
        <f t="shared" si="241"/>
        <v>2</v>
      </c>
      <c r="U2191">
        <f t="shared" si="242"/>
        <v>1</v>
      </c>
      <c r="V2191">
        <f t="shared" si="243"/>
        <v>0</v>
      </c>
      <c r="W2191">
        <f t="shared" si="244"/>
        <v>0</v>
      </c>
    </row>
    <row r="2192" spans="1:23" ht="114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8">
        <f t="shared" si="238"/>
        <v>42417.625046296293</v>
      </c>
      <c r="R2192" s="18">
        <f t="shared" si="239"/>
        <v>42452.290972222225</v>
      </c>
      <c r="S2192">
        <f t="shared" si="240"/>
        <v>2016</v>
      </c>
      <c r="T2192">
        <f t="shared" si="241"/>
        <v>5</v>
      </c>
      <c r="U2192">
        <f t="shared" si="242"/>
        <v>1</v>
      </c>
      <c r="V2192">
        <f t="shared" si="243"/>
        <v>0</v>
      </c>
      <c r="W2192">
        <f t="shared" si="244"/>
        <v>0</v>
      </c>
    </row>
    <row r="2193" spans="1:23" ht="128.2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8">
        <f t="shared" si="238"/>
        <v>42768.833645833336</v>
      </c>
      <c r="R2193" s="18">
        <f t="shared" si="239"/>
        <v>42780.833645833336</v>
      </c>
      <c r="S2193">
        <f t="shared" si="240"/>
        <v>2017</v>
      </c>
      <c r="T2193">
        <f t="shared" si="241"/>
        <v>1</v>
      </c>
      <c r="U2193">
        <f t="shared" si="242"/>
        <v>1</v>
      </c>
      <c r="V2193">
        <f t="shared" si="243"/>
        <v>0</v>
      </c>
      <c r="W2193">
        <f t="shared" si="244"/>
        <v>0</v>
      </c>
    </row>
    <row r="2194" spans="1:23" ht="128.2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8">
        <f t="shared" si="238"/>
        <v>42691.8512037037</v>
      </c>
      <c r="R2194" s="18">
        <f t="shared" si="239"/>
        <v>42719.958333333328</v>
      </c>
      <c r="S2194">
        <f t="shared" si="240"/>
        <v>2016</v>
      </c>
      <c r="T2194">
        <f t="shared" si="241"/>
        <v>4</v>
      </c>
      <c r="U2194">
        <f t="shared" si="242"/>
        <v>1</v>
      </c>
      <c r="V2194">
        <f t="shared" si="243"/>
        <v>0</v>
      </c>
      <c r="W2194">
        <f t="shared" si="244"/>
        <v>0</v>
      </c>
    </row>
    <row r="2195" spans="1:23" ht="128.2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8">
        <f t="shared" si="238"/>
        <v>42664.405925925923</v>
      </c>
      <c r="R2195" s="18">
        <f t="shared" si="239"/>
        <v>42695.207638888889</v>
      </c>
      <c r="S2195">
        <f t="shared" si="240"/>
        <v>2016</v>
      </c>
      <c r="T2195">
        <f t="shared" si="241"/>
        <v>5</v>
      </c>
      <c r="U2195">
        <f t="shared" si="242"/>
        <v>1</v>
      </c>
      <c r="V2195">
        <f t="shared" si="243"/>
        <v>0</v>
      </c>
      <c r="W2195">
        <f t="shared" si="244"/>
        <v>0</v>
      </c>
    </row>
    <row r="2196" spans="1:23" ht="128.2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8">
        <f t="shared" si="238"/>
        <v>42425.757986111115</v>
      </c>
      <c r="R2196" s="18">
        <f t="shared" si="239"/>
        <v>42455.716319444444</v>
      </c>
      <c r="S2196">
        <f t="shared" si="240"/>
        <v>2016</v>
      </c>
      <c r="T2196">
        <f t="shared" si="241"/>
        <v>4</v>
      </c>
      <c r="U2196">
        <f t="shared" si="242"/>
        <v>1</v>
      </c>
      <c r="V2196">
        <f t="shared" si="243"/>
        <v>0</v>
      </c>
      <c r="W2196">
        <f t="shared" si="244"/>
        <v>0</v>
      </c>
    </row>
    <row r="2197" spans="1:23" ht="71.2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8">
        <f t="shared" si="238"/>
        <v>42197.771990740745</v>
      </c>
      <c r="R2197" s="18">
        <f t="shared" si="239"/>
        <v>42227.771990740745</v>
      </c>
      <c r="S2197">
        <f t="shared" si="240"/>
        <v>2015</v>
      </c>
      <c r="T2197">
        <f t="shared" si="241"/>
        <v>2</v>
      </c>
      <c r="U2197">
        <f t="shared" si="242"/>
        <v>1</v>
      </c>
      <c r="V2197">
        <f t="shared" si="243"/>
        <v>0</v>
      </c>
      <c r="W2197">
        <f t="shared" si="244"/>
        <v>0</v>
      </c>
    </row>
    <row r="2198" spans="1:23" ht="57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8">
        <f t="shared" si="238"/>
        <v>42675.487291666665</v>
      </c>
      <c r="R2198" s="18">
        <f t="shared" si="239"/>
        <v>42706.291666666672</v>
      </c>
      <c r="S2198">
        <f t="shared" si="240"/>
        <v>2016</v>
      </c>
      <c r="T2198">
        <f t="shared" si="241"/>
        <v>4</v>
      </c>
      <c r="U2198">
        <f t="shared" si="242"/>
        <v>1</v>
      </c>
      <c r="V2198">
        <f t="shared" si="243"/>
        <v>0</v>
      </c>
      <c r="W2198">
        <f t="shared" si="244"/>
        <v>0</v>
      </c>
    </row>
    <row r="2199" spans="1:23" ht="114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8">
        <f t="shared" si="238"/>
        <v>42033.584016203706</v>
      </c>
      <c r="R2199" s="18">
        <f t="shared" si="239"/>
        <v>42063.584016203706</v>
      </c>
      <c r="S2199">
        <f t="shared" si="240"/>
        <v>2015</v>
      </c>
      <c r="T2199">
        <f t="shared" si="241"/>
        <v>8</v>
      </c>
      <c r="U2199">
        <f t="shared" si="242"/>
        <v>1</v>
      </c>
      <c r="V2199">
        <f t="shared" si="243"/>
        <v>0</v>
      </c>
      <c r="W2199">
        <f t="shared" si="244"/>
        <v>0</v>
      </c>
    </row>
    <row r="2200" spans="1:23" ht="128.2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8">
        <f t="shared" si="238"/>
        <v>42292.513888888891</v>
      </c>
      <c r="R2200" s="18">
        <f t="shared" si="239"/>
        <v>42322.555555555555</v>
      </c>
      <c r="S2200">
        <f t="shared" si="240"/>
        <v>2015</v>
      </c>
      <c r="T2200">
        <f t="shared" si="241"/>
        <v>10</v>
      </c>
      <c r="U2200">
        <f t="shared" si="242"/>
        <v>1</v>
      </c>
      <c r="V2200">
        <f t="shared" si="243"/>
        <v>0</v>
      </c>
      <c r="W2200">
        <f t="shared" si="244"/>
        <v>0</v>
      </c>
    </row>
    <row r="2201" spans="1:23" ht="71.2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8">
        <f t="shared" si="238"/>
        <v>42262.416643518518</v>
      </c>
      <c r="R2201" s="18">
        <f t="shared" si="239"/>
        <v>42292.416643518518</v>
      </c>
      <c r="S2201">
        <f t="shared" si="240"/>
        <v>2015</v>
      </c>
      <c r="T2201">
        <f t="shared" si="241"/>
        <v>3</v>
      </c>
      <c r="U2201">
        <f t="shared" si="242"/>
        <v>1</v>
      </c>
      <c r="V2201">
        <f t="shared" si="243"/>
        <v>0</v>
      </c>
      <c r="W2201">
        <f t="shared" si="244"/>
        <v>0</v>
      </c>
    </row>
    <row r="2202" spans="1:23" ht="128.2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8">
        <f t="shared" si="238"/>
        <v>42163.625787037032</v>
      </c>
      <c r="R2202" s="18">
        <f t="shared" si="239"/>
        <v>42191.125</v>
      </c>
      <c r="S2202">
        <f t="shared" si="240"/>
        <v>2015</v>
      </c>
      <c r="T2202">
        <f t="shared" si="241"/>
        <v>2</v>
      </c>
      <c r="U2202">
        <f t="shared" si="242"/>
        <v>1</v>
      </c>
      <c r="V2202">
        <f t="shared" si="243"/>
        <v>0</v>
      </c>
      <c r="W2202">
        <f t="shared" si="244"/>
        <v>0</v>
      </c>
    </row>
    <row r="2203" spans="1:23" ht="114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8">
        <f t="shared" si="238"/>
        <v>41276.846817129634</v>
      </c>
      <c r="R2203" s="18">
        <f t="shared" si="239"/>
        <v>41290.846817129626</v>
      </c>
      <c r="S2203">
        <f t="shared" si="240"/>
        <v>2013</v>
      </c>
      <c r="T2203">
        <f t="shared" si="241"/>
        <v>1</v>
      </c>
      <c r="U2203">
        <f t="shared" si="242"/>
        <v>1</v>
      </c>
      <c r="V2203">
        <f t="shared" si="243"/>
        <v>0</v>
      </c>
      <c r="W2203">
        <f t="shared" si="244"/>
        <v>0</v>
      </c>
    </row>
    <row r="2204" spans="1:23" ht="85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8">
        <f t="shared" si="238"/>
        <v>41184.849166666667</v>
      </c>
      <c r="R2204" s="18">
        <f t="shared" si="239"/>
        <v>41214.849166666667</v>
      </c>
      <c r="S2204">
        <f t="shared" si="240"/>
        <v>2012</v>
      </c>
      <c r="T2204">
        <f t="shared" si="241"/>
        <v>2</v>
      </c>
      <c r="U2204">
        <f t="shared" si="242"/>
        <v>1</v>
      </c>
      <c r="V2204">
        <f t="shared" si="243"/>
        <v>0</v>
      </c>
      <c r="W2204">
        <f t="shared" si="244"/>
        <v>0</v>
      </c>
    </row>
    <row r="2205" spans="1:23" ht="114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8">
        <f t="shared" si="238"/>
        <v>42241.85974537037</v>
      </c>
      <c r="R2205" s="18">
        <f t="shared" si="239"/>
        <v>42271.85974537037</v>
      </c>
      <c r="S2205">
        <f t="shared" si="240"/>
        <v>2015</v>
      </c>
      <c r="T2205">
        <f t="shared" si="241"/>
        <v>2</v>
      </c>
      <c r="U2205">
        <f t="shared" si="242"/>
        <v>1</v>
      </c>
      <c r="V2205">
        <f t="shared" si="243"/>
        <v>0</v>
      </c>
      <c r="W2205">
        <f t="shared" si="244"/>
        <v>0</v>
      </c>
    </row>
    <row r="2206" spans="1:23" ht="114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8">
        <f t="shared" si="238"/>
        <v>41312.311562499999</v>
      </c>
      <c r="R2206" s="18">
        <f t="shared" si="239"/>
        <v>41342.311562499999</v>
      </c>
      <c r="S2206">
        <f t="shared" si="240"/>
        <v>2013</v>
      </c>
      <c r="T2206">
        <f t="shared" si="241"/>
        <v>2</v>
      </c>
      <c r="U2206">
        <f t="shared" si="242"/>
        <v>1</v>
      </c>
      <c r="V2206">
        <f t="shared" si="243"/>
        <v>0</v>
      </c>
      <c r="W2206">
        <f t="shared" si="244"/>
        <v>0</v>
      </c>
    </row>
    <row r="2207" spans="1:23" ht="114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8">
        <f t="shared" si="238"/>
        <v>41031.82163194444</v>
      </c>
      <c r="R2207" s="18">
        <f t="shared" si="239"/>
        <v>41061.821631944447</v>
      </c>
      <c r="S2207">
        <f t="shared" si="240"/>
        <v>2012</v>
      </c>
      <c r="T2207">
        <f t="shared" si="241"/>
        <v>1</v>
      </c>
      <c r="U2207">
        <f t="shared" si="242"/>
        <v>1</v>
      </c>
      <c r="V2207">
        <f t="shared" si="243"/>
        <v>0</v>
      </c>
      <c r="W2207">
        <f t="shared" si="244"/>
        <v>0</v>
      </c>
    </row>
    <row r="2208" spans="1:23" ht="114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8">
        <f t="shared" si="238"/>
        <v>40997.257222222222</v>
      </c>
      <c r="R2208" s="18">
        <f t="shared" si="239"/>
        <v>41015.257222222222</v>
      </c>
      <c r="S2208">
        <f t="shared" si="240"/>
        <v>2012</v>
      </c>
      <c r="T2208">
        <f t="shared" si="241"/>
        <v>2</v>
      </c>
      <c r="U2208">
        <f t="shared" si="242"/>
        <v>1</v>
      </c>
      <c r="V2208">
        <f t="shared" si="243"/>
        <v>0</v>
      </c>
      <c r="W2208">
        <f t="shared" si="244"/>
        <v>0</v>
      </c>
    </row>
    <row r="2209" spans="1:23" ht="114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8">
        <f t="shared" si="238"/>
        <v>41564.194131944445</v>
      </c>
      <c r="R2209" s="18">
        <f t="shared" si="239"/>
        <v>41594.235798611109</v>
      </c>
      <c r="S2209">
        <f t="shared" si="240"/>
        <v>2013</v>
      </c>
      <c r="T2209">
        <f t="shared" si="241"/>
        <v>2</v>
      </c>
      <c r="U2209">
        <f t="shared" si="242"/>
        <v>1</v>
      </c>
      <c r="V2209">
        <f t="shared" si="243"/>
        <v>0</v>
      </c>
      <c r="W2209">
        <f t="shared" si="244"/>
        <v>0</v>
      </c>
    </row>
    <row r="2210" spans="1:23" ht="114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8">
        <f t="shared" si="238"/>
        <v>40946.882245370369</v>
      </c>
      <c r="R2210" s="18">
        <f t="shared" si="239"/>
        <v>41006.166666666664</v>
      </c>
      <c r="S2210">
        <f t="shared" si="240"/>
        <v>2012</v>
      </c>
      <c r="T2210">
        <f t="shared" si="241"/>
        <v>2</v>
      </c>
      <c r="U2210">
        <f t="shared" si="242"/>
        <v>1</v>
      </c>
      <c r="V2210">
        <f t="shared" si="243"/>
        <v>0</v>
      </c>
      <c r="W2210">
        <f t="shared" si="244"/>
        <v>0</v>
      </c>
    </row>
    <row r="2211" spans="1:23" ht="85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8">
        <f t="shared" si="238"/>
        <v>41732.479675925926</v>
      </c>
      <c r="R2211" s="18">
        <f t="shared" si="239"/>
        <v>41743.958333333336</v>
      </c>
      <c r="S2211">
        <f t="shared" si="240"/>
        <v>2014</v>
      </c>
      <c r="T2211">
        <f t="shared" si="241"/>
        <v>1</v>
      </c>
      <c r="U2211">
        <f t="shared" si="242"/>
        <v>1</v>
      </c>
      <c r="V2211">
        <f t="shared" si="243"/>
        <v>0</v>
      </c>
      <c r="W2211">
        <f t="shared" si="244"/>
        <v>0</v>
      </c>
    </row>
    <row r="2212" spans="1:23" ht="114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8">
        <f t="shared" si="238"/>
        <v>40956.066087962965</v>
      </c>
      <c r="R2212" s="18">
        <f t="shared" si="239"/>
        <v>41013.733333333337</v>
      </c>
      <c r="S2212">
        <f t="shared" si="240"/>
        <v>2012</v>
      </c>
      <c r="T2212">
        <f t="shared" si="241"/>
        <v>2</v>
      </c>
      <c r="U2212">
        <f t="shared" si="242"/>
        <v>1</v>
      </c>
      <c r="V2212">
        <f t="shared" si="243"/>
        <v>0</v>
      </c>
      <c r="W2212">
        <f t="shared" si="244"/>
        <v>0</v>
      </c>
    </row>
    <row r="2213" spans="1:23" ht="128.2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8">
        <f t="shared" si="238"/>
        <v>41716.785011574073</v>
      </c>
      <c r="R2213" s="18">
        <f t="shared" si="239"/>
        <v>41739.290972222225</v>
      </c>
      <c r="S2213">
        <f t="shared" si="240"/>
        <v>2014</v>
      </c>
      <c r="T2213">
        <f t="shared" si="241"/>
        <v>2</v>
      </c>
      <c r="U2213">
        <f t="shared" si="242"/>
        <v>1</v>
      </c>
      <c r="V2213">
        <f t="shared" si="243"/>
        <v>0</v>
      </c>
      <c r="W2213">
        <f t="shared" si="244"/>
        <v>0</v>
      </c>
    </row>
    <row r="2214" spans="1:23" ht="114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8">
        <f t="shared" si="238"/>
        <v>41548.747418981482</v>
      </c>
      <c r="R2214" s="18">
        <f t="shared" si="239"/>
        <v>41582.041666666664</v>
      </c>
      <c r="S2214">
        <f t="shared" si="240"/>
        <v>2013</v>
      </c>
      <c r="T2214">
        <f t="shared" si="241"/>
        <v>3</v>
      </c>
      <c r="U2214">
        <f t="shared" si="242"/>
        <v>1</v>
      </c>
      <c r="V2214">
        <f t="shared" si="243"/>
        <v>0</v>
      </c>
      <c r="W2214">
        <f t="shared" si="244"/>
        <v>0</v>
      </c>
    </row>
    <row r="2215" spans="1:23" ht="156.75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8">
        <f t="shared" si="238"/>
        <v>42109.826145833329</v>
      </c>
      <c r="R2215" s="18">
        <f t="shared" si="239"/>
        <v>42139.826145833329</v>
      </c>
      <c r="S2215">
        <f t="shared" si="240"/>
        <v>2015</v>
      </c>
      <c r="T2215">
        <f t="shared" si="241"/>
        <v>1</v>
      </c>
      <c r="U2215">
        <f t="shared" si="242"/>
        <v>1</v>
      </c>
      <c r="V2215">
        <f t="shared" si="243"/>
        <v>0</v>
      </c>
      <c r="W2215">
        <f t="shared" si="244"/>
        <v>0</v>
      </c>
    </row>
    <row r="2216" spans="1:23" ht="99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8">
        <f t="shared" si="238"/>
        <v>41646.792222222226</v>
      </c>
      <c r="R2216" s="18">
        <f t="shared" si="239"/>
        <v>41676.792222222226</v>
      </c>
      <c r="S2216">
        <f t="shared" si="240"/>
        <v>2014</v>
      </c>
      <c r="T2216">
        <f t="shared" si="241"/>
        <v>1</v>
      </c>
      <c r="U2216">
        <f t="shared" si="242"/>
        <v>1</v>
      </c>
      <c r="V2216">
        <f t="shared" si="243"/>
        <v>0</v>
      </c>
      <c r="W2216">
        <f t="shared" si="244"/>
        <v>0</v>
      </c>
    </row>
    <row r="2217" spans="1:23" ht="57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8">
        <f t="shared" si="238"/>
        <v>40958.717268518521</v>
      </c>
      <c r="R2217" s="18">
        <f t="shared" si="239"/>
        <v>40981.290972222225</v>
      </c>
      <c r="S2217">
        <f t="shared" si="240"/>
        <v>2012</v>
      </c>
      <c r="T2217">
        <f t="shared" si="241"/>
        <v>1</v>
      </c>
      <c r="U2217">
        <f t="shared" si="242"/>
        <v>1</v>
      </c>
      <c r="V2217">
        <f t="shared" si="243"/>
        <v>0</v>
      </c>
      <c r="W2217">
        <f t="shared" si="244"/>
        <v>0</v>
      </c>
    </row>
    <row r="2218" spans="1:23" ht="114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8">
        <f t="shared" si="238"/>
        <v>42194.751678240747</v>
      </c>
      <c r="R2218" s="18">
        <f t="shared" si="239"/>
        <v>42208.75167824074</v>
      </c>
      <c r="S2218">
        <f t="shared" si="240"/>
        <v>2015</v>
      </c>
      <c r="T2218">
        <f t="shared" si="241"/>
        <v>1</v>
      </c>
      <c r="U2218">
        <f t="shared" si="242"/>
        <v>1</v>
      </c>
      <c r="V2218">
        <f t="shared" si="243"/>
        <v>0</v>
      </c>
      <c r="W2218">
        <f t="shared" si="244"/>
        <v>0</v>
      </c>
    </row>
    <row r="2219" spans="1:23" ht="114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8">
        <f t="shared" si="238"/>
        <v>42299.776770833334</v>
      </c>
      <c r="R2219" s="18">
        <f t="shared" si="239"/>
        <v>42310.333333333328</v>
      </c>
      <c r="S2219">
        <f t="shared" si="240"/>
        <v>2015</v>
      </c>
      <c r="T2219">
        <f t="shared" si="241"/>
        <v>1</v>
      </c>
      <c r="U2219">
        <f t="shared" si="242"/>
        <v>1</v>
      </c>
      <c r="V2219">
        <f t="shared" si="243"/>
        <v>0</v>
      </c>
      <c r="W2219">
        <f t="shared" si="244"/>
        <v>0</v>
      </c>
    </row>
    <row r="2220" spans="1:23" ht="114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8">
        <f t="shared" si="238"/>
        <v>41127.812303240738</v>
      </c>
      <c r="R2220" s="18">
        <f t="shared" si="239"/>
        <v>41150</v>
      </c>
      <c r="S2220">
        <f t="shared" si="240"/>
        <v>2012</v>
      </c>
      <c r="T2220">
        <f t="shared" si="241"/>
        <v>2</v>
      </c>
      <c r="U2220">
        <f t="shared" si="242"/>
        <v>1</v>
      </c>
      <c r="V2220">
        <f t="shared" si="243"/>
        <v>0</v>
      </c>
      <c r="W2220">
        <f t="shared" si="244"/>
        <v>0</v>
      </c>
    </row>
    <row r="2221" spans="1:23" ht="114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8">
        <f t="shared" si="238"/>
        <v>42205.718888888892</v>
      </c>
      <c r="R2221" s="18">
        <f t="shared" si="239"/>
        <v>42235.718888888892</v>
      </c>
      <c r="S2221">
        <f t="shared" si="240"/>
        <v>2015</v>
      </c>
      <c r="T2221">
        <f t="shared" si="241"/>
        <v>2</v>
      </c>
      <c r="U2221">
        <f t="shared" si="242"/>
        <v>1</v>
      </c>
      <c r="V2221">
        <f t="shared" si="243"/>
        <v>0</v>
      </c>
      <c r="W2221">
        <f t="shared" si="244"/>
        <v>0</v>
      </c>
    </row>
    <row r="2222" spans="1:23" ht="114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8">
        <f t="shared" si="238"/>
        <v>41452.060601851852</v>
      </c>
      <c r="R2222" s="18">
        <f t="shared" si="239"/>
        <v>41482.060601851852</v>
      </c>
      <c r="S2222">
        <f t="shared" si="240"/>
        <v>2013</v>
      </c>
      <c r="T2222">
        <f t="shared" si="241"/>
        <v>2</v>
      </c>
      <c r="U2222">
        <f t="shared" si="242"/>
        <v>1</v>
      </c>
      <c r="V2222">
        <f t="shared" si="243"/>
        <v>0</v>
      </c>
      <c r="W2222">
        <f t="shared" si="244"/>
        <v>0</v>
      </c>
    </row>
    <row r="2223" spans="1:23" ht="114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8">
        <f t="shared" si="238"/>
        <v>42452.666770833333</v>
      </c>
      <c r="R2223" s="18">
        <f t="shared" si="239"/>
        <v>42483</v>
      </c>
      <c r="S2223">
        <f t="shared" si="240"/>
        <v>2016</v>
      </c>
      <c r="T2223">
        <f t="shared" si="241"/>
        <v>3</v>
      </c>
      <c r="U2223">
        <f t="shared" si="242"/>
        <v>1</v>
      </c>
      <c r="V2223">
        <f t="shared" si="243"/>
        <v>0</v>
      </c>
      <c r="W2223">
        <f t="shared" si="244"/>
        <v>0</v>
      </c>
    </row>
    <row r="2224" spans="1:23" ht="128.2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8">
        <f t="shared" si="238"/>
        <v>40906.787581018521</v>
      </c>
      <c r="R2224" s="18">
        <f t="shared" si="239"/>
        <v>40936.787581018521</v>
      </c>
      <c r="S2224">
        <f t="shared" si="240"/>
        <v>2011</v>
      </c>
      <c r="T2224">
        <f t="shared" si="241"/>
        <v>1</v>
      </c>
      <c r="U2224">
        <f t="shared" si="242"/>
        <v>1</v>
      </c>
      <c r="V2224">
        <f t="shared" si="243"/>
        <v>0</v>
      </c>
      <c r="W2224">
        <f t="shared" si="244"/>
        <v>0</v>
      </c>
    </row>
    <row r="2225" spans="1:23" ht="142.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8">
        <f t="shared" si="238"/>
        <v>42152.640833333338</v>
      </c>
      <c r="R2225" s="18">
        <f t="shared" si="239"/>
        <v>42182.640833333338</v>
      </c>
      <c r="S2225">
        <f t="shared" si="240"/>
        <v>2015</v>
      </c>
      <c r="T2225">
        <f t="shared" si="241"/>
        <v>5</v>
      </c>
      <c r="U2225">
        <f t="shared" si="242"/>
        <v>1</v>
      </c>
      <c r="V2225">
        <f t="shared" si="243"/>
        <v>0</v>
      </c>
      <c r="W2225">
        <f t="shared" si="244"/>
        <v>0</v>
      </c>
    </row>
    <row r="2226" spans="1:23" ht="128.2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8">
        <f t="shared" si="238"/>
        <v>42644.667534722219</v>
      </c>
      <c r="R2226" s="18">
        <f t="shared" si="239"/>
        <v>42672.791666666672</v>
      </c>
      <c r="S2226">
        <f t="shared" si="240"/>
        <v>2016</v>
      </c>
      <c r="T2226">
        <f t="shared" si="241"/>
        <v>4</v>
      </c>
      <c r="U2226">
        <f t="shared" si="242"/>
        <v>1</v>
      </c>
      <c r="V2226">
        <f t="shared" si="243"/>
        <v>0</v>
      </c>
      <c r="W2226">
        <f t="shared" si="244"/>
        <v>0</v>
      </c>
    </row>
    <row r="2227" spans="1:23" ht="114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8">
        <f t="shared" si="238"/>
        <v>41873.79184027778</v>
      </c>
      <c r="R2227" s="18">
        <f t="shared" si="239"/>
        <v>41903.79184027778</v>
      </c>
      <c r="S2227">
        <f t="shared" si="240"/>
        <v>2014</v>
      </c>
      <c r="T2227">
        <f t="shared" si="241"/>
        <v>6</v>
      </c>
      <c r="U2227">
        <f t="shared" si="242"/>
        <v>1</v>
      </c>
      <c r="V2227">
        <f t="shared" si="243"/>
        <v>0</v>
      </c>
      <c r="W2227">
        <f t="shared" si="244"/>
        <v>0</v>
      </c>
    </row>
    <row r="2228" spans="1:23" ht="128.2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8">
        <f t="shared" si="238"/>
        <v>42381.79886574074</v>
      </c>
      <c r="R2228" s="18">
        <f t="shared" si="239"/>
        <v>42412.207638888889</v>
      </c>
      <c r="S2228">
        <f t="shared" si="240"/>
        <v>2016</v>
      </c>
      <c r="T2228">
        <f t="shared" si="241"/>
        <v>5</v>
      </c>
      <c r="U2228">
        <f t="shared" si="242"/>
        <v>1</v>
      </c>
      <c r="V2228">
        <f t="shared" si="243"/>
        <v>0</v>
      </c>
      <c r="W2228">
        <f t="shared" si="244"/>
        <v>0</v>
      </c>
    </row>
    <row r="2229" spans="1:23" ht="128.2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8">
        <f t="shared" si="238"/>
        <v>41561.807349537034</v>
      </c>
      <c r="R2229" s="18">
        <f t="shared" si="239"/>
        <v>41591.849016203705</v>
      </c>
      <c r="S2229">
        <f t="shared" si="240"/>
        <v>2013</v>
      </c>
      <c r="T2229">
        <f t="shared" si="241"/>
        <v>4</v>
      </c>
      <c r="U2229">
        <f t="shared" si="242"/>
        <v>1</v>
      </c>
      <c r="V2229">
        <f t="shared" si="243"/>
        <v>0</v>
      </c>
      <c r="W2229">
        <f t="shared" si="244"/>
        <v>0</v>
      </c>
    </row>
    <row r="2230" spans="1:23" ht="128.2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8">
        <f t="shared" si="238"/>
        <v>42202.278194444443</v>
      </c>
      <c r="R2230" s="18">
        <f t="shared" si="239"/>
        <v>42232.278194444443</v>
      </c>
      <c r="S2230">
        <f t="shared" si="240"/>
        <v>2015</v>
      </c>
      <c r="T2230">
        <f t="shared" si="241"/>
        <v>2</v>
      </c>
      <c r="U2230">
        <f t="shared" si="242"/>
        <v>1</v>
      </c>
      <c r="V2230">
        <f t="shared" si="243"/>
        <v>0</v>
      </c>
      <c r="W2230">
        <f t="shared" si="244"/>
        <v>0</v>
      </c>
    </row>
    <row r="2231" spans="1:23" ht="128.2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8">
        <f t="shared" si="238"/>
        <v>41484.664247685185</v>
      </c>
      <c r="R2231" s="18">
        <f t="shared" si="239"/>
        <v>41520.166666666664</v>
      </c>
      <c r="S2231">
        <f t="shared" si="240"/>
        <v>2013</v>
      </c>
      <c r="T2231">
        <f t="shared" si="241"/>
        <v>3</v>
      </c>
      <c r="U2231">
        <f t="shared" si="242"/>
        <v>1</v>
      </c>
      <c r="V2231">
        <f t="shared" si="243"/>
        <v>0</v>
      </c>
      <c r="W2231">
        <f t="shared" si="244"/>
        <v>0</v>
      </c>
    </row>
    <row r="2232" spans="1:23" ht="142.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8">
        <f t="shared" si="238"/>
        <v>41724.881099537037</v>
      </c>
      <c r="R2232" s="18">
        <f t="shared" si="239"/>
        <v>41754.881099537037</v>
      </c>
      <c r="S2232">
        <f t="shared" si="240"/>
        <v>2014</v>
      </c>
      <c r="T2232">
        <f t="shared" si="241"/>
        <v>3</v>
      </c>
      <c r="U2232">
        <f t="shared" si="242"/>
        <v>1</v>
      </c>
      <c r="V2232">
        <f t="shared" si="243"/>
        <v>0</v>
      </c>
      <c r="W2232">
        <f t="shared" si="244"/>
        <v>0</v>
      </c>
    </row>
    <row r="2233" spans="1:23" ht="128.2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8">
        <f t="shared" si="238"/>
        <v>41423.910891203705</v>
      </c>
      <c r="R2233" s="18">
        <f t="shared" si="239"/>
        <v>41450.208333333336</v>
      </c>
      <c r="S2233">
        <f t="shared" si="240"/>
        <v>2013</v>
      </c>
      <c r="T2233">
        <f t="shared" si="241"/>
        <v>2</v>
      </c>
      <c r="U2233">
        <f t="shared" si="242"/>
        <v>1</v>
      </c>
      <c r="V2233">
        <f t="shared" si="243"/>
        <v>0</v>
      </c>
      <c r="W2233">
        <f t="shared" si="244"/>
        <v>0</v>
      </c>
    </row>
    <row r="2234" spans="1:23" ht="114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8">
        <f t="shared" si="238"/>
        <v>41806.794074074074</v>
      </c>
      <c r="R2234" s="18">
        <f t="shared" si="239"/>
        <v>41839.125</v>
      </c>
      <c r="S2234">
        <f t="shared" si="240"/>
        <v>2014</v>
      </c>
      <c r="T2234">
        <f t="shared" si="241"/>
        <v>3</v>
      </c>
      <c r="U2234">
        <f t="shared" si="242"/>
        <v>1</v>
      </c>
      <c r="V2234">
        <f t="shared" si="243"/>
        <v>0</v>
      </c>
      <c r="W2234">
        <f t="shared" si="244"/>
        <v>0</v>
      </c>
    </row>
    <row r="2235" spans="1:23" ht="114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8">
        <f t="shared" si="238"/>
        <v>42331.378923611104</v>
      </c>
      <c r="R2235" s="18">
        <f t="shared" si="239"/>
        <v>42352</v>
      </c>
      <c r="S2235">
        <f t="shared" si="240"/>
        <v>2015</v>
      </c>
      <c r="T2235">
        <f t="shared" si="241"/>
        <v>2</v>
      </c>
      <c r="U2235">
        <f t="shared" si="242"/>
        <v>1</v>
      </c>
      <c r="V2235">
        <f t="shared" si="243"/>
        <v>0</v>
      </c>
      <c r="W2235">
        <f t="shared" si="244"/>
        <v>0</v>
      </c>
    </row>
    <row r="2236" spans="1:23" ht="114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8">
        <f t="shared" si="238"/>
        <v>42710.824618055558</v>
      </c>
      <c r="R2236" s="18">
        <f t="shared" si="239"/>
        <v>42740.824618055558</v>
      </c>
      <c r="S2236">
        <f t="shared" si="240"/>
        <v>2016</v>
      </c>
      <c r="T2236">
        <f t="shared" si="241"/>
        <v>1</v>
      </c>
      <c r="U2236">
        <f t="shared" si="242"/>
        <v>1</v>
      </c>
      <c r="V2236">
        <f t="shared" si="243"/>
        <v>0</v>
      </c>
      <c r="W2236">
        <f t="shared" si="244"/>
        <v>0</v>
      </c>
    </row>
    <row r="2237" spans="1:23" ht="85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8">
        <f t="shared" si="238"/>
        <v>42062.022118055553</v>
      </c>
      <c r="R2237" s="18">
        <f t="shared" si="239"/>
        <v>42091.980451388888</v>
      </c>
      <c r="S2237">
        <f t="shared" si="240"/>
        <v>2015</v>
      </c>
      <c r="T2237">
        <f t="shared" si="241"/>
        <v>4</v>
      </c>
      <c r="U2237">
        <f t="shared" si="242"/>
        <v>1</v>
      </c>
      <c r="V2237">
        <f t="shared" si="243"/>
        <v>0</v>
      </c>
      <c r="W2237">
        <f t="shared" si="244"/>
        <v>0</v>
      </c>
    </row>
    <row r="2238" spans="1:23" ht="85.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8">
        <f t="shared" si="238"/>
        <v>42371.617164351846</v>
      </c>
      <c r="R2238" s="18">
        <f t="shared" si="239"/>
        <v>42401.617164351846</v>
      </c>
      <c r="S2238">
        <f t="shared" si="240"/>
        <v>2016</v>
      </c>
      <c r="T2238">
        <f t="shared" si="241"/>
        <v>2</v>
      </c>
      <c r="U2238">
        <f t="shared" si="242"/>
        <v>1</v>
      </c>
      <c r="V2238">
        <f t="shared" si="243"/>
        <v>0</v>
      </c>
      <c r="W2238">
        <f t="shared" si="244"/>
        <v>0</v>
      </c>
    </row>
    <row r="2239" spans="1:23" ht="128.2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8">
        <f t="shared" si="238"/>
        <v>41915.003275462965</v>
      </c>
      <c r="R2239" s="18">
        <f t="shared" si="239"/>
        <v>41955.332638888889</v>
      </c>
      <c r="S2239">
        <f t="shared" si="240"/>
        <v>2014</v>
      </c>
      <c r="T2239">
        <f t="shared" si="241"/>
        <v>5</v>
      </c>
      <c r="U2239">
        <f t="shared" si="242"/>
        <v>1</v>
      </c>
      <c r="V2239">
        <f t="shared" si="243"/>
        <v>0</v>
      </c>
      <c r="W2239">
        <f t="shared" si="244"/>
        <v>0</v>
      </c>
    </row>
    <row r="2240" spans="1:23" ht="71.2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8">
        <f t="shared" si="238"/>
        <v>42774.621712962966</v>
      </c>
      <c r="R2240" s="18">
        <f t="shared" si="239"/>
        <v>42804.621712962966</v>
      </c>
      <c r="S2240">
        <f t="shared" si="240"/>
        <v>2017</v>
      </c>
      <c r="T2240">
        <f t="shared" si="241"/>
        <v>2</v>
      </c>
      <c r="U2240">
        <f t="shared" si="242"/>
        <v>1</v>
      </c>
      <c r="V2240">
        <f t="shared" si="243"/>
        <v>0</v>
      </c>
      <c r="W2240">
        <f t="shared" si="244"/>
        <v>0</v>
      </c>
    </row>
    <row r="2241" spans="1:23" ht="85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8">
        <f t="shared" si="238"/>
        <v>41572.958495370374</v>
      </c>
      <c r="R2241" s="18">
        <f t="shared" si="239"/>
        <v>41609.168055555558</v>
      </c>
      <c r="S2241">
        <f t="shared" si="240"/>
        <v>2013</v>
      </c>
      <c r="T2241">
        <f t="shared" si="241"/>
        <v>7</v>
      </c>
      <c r="U2241">
        <f t="shared" si="242"/>
        <v>1</v>
      </c>
      <c r="V2241">
        <f t="shared" si="243"/>
        <v>0</v>
      </c>
      <c r="W2241">
        <f t="shared" si="244"/>
        <v>0</v>
      </c>
    </row>
    <row r="2242" spans="1:23" ht="114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8">
        <f t="shared" si="238"/>
        <v>42452.825740740736</v>
      </c>
      <c r="R2242" s="18">
        <f t="shared" si="239"/>
        <v>42482.825740740736</v>
      </c>
      <c r="S2242">
        <f t="shared" si="240"/>
        <v>2016</v>
      </c>
      <c r="T2242">
        <f t="shared" si="241"/>
        <v>3</v>
      </c>
      <c r="U2242">
        <f t="shared" si="242"/>
        <v>1</v>
      </c>
      <c r="V2242">
        <f t="shared" si="243"/>
        <v>0</v>
      </c>
      <c r="W2242">
        <f t="shared" si="244"/>
        <v>0</v>
      </c>
    </row>
    <row r="2243" spans="1:23" ht="128.2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8">
        <f t="shared" ref="Q2243:Q2306" si="245">(((J2243/60)/60)/24)+DATE(1970,1,1)</f>
        <v>42766.827546296292</v>
      </c>
      <c r="R2243" s="18">
        <f t="shared" ref="R2243:R2306" si="246">(I2243/86400)+DATE(1970,1,1)</f>
        <v>42796.827546296292</v>
      </c>
      <c r="S2243">
        <f t="shared" ref="S2243:S2306" si="247">YEAR(Q2243)</f>
        <v>2017</v>
      </c>
      <c r="T2243">
        <f t="shared" ref="T2243:T2306" si="248">IF(AND(D2243&gt;0,D2243&lt;1000),1,IF(AND(D2243&gt;=1000,D2243&lt;5000),2,IF(AND(D2243&gt;=5000,D2243&lt;10000),3,IF(AND(D2243&gt;=10000,D2243&lt;15000),4,IF(AND(D2243&gt;=15000,D2243&lt;20000),5,IF(AND(D2243&gt;=20000,D2243&lt;25000),6,IF(AND(D2243&gt;=25000,D2243&lt;30000),7,IF(AND(D2243&gt;=30000,D2243&lt;35000),8,IF(AND(D2243&gt;=35000,D2243&lt;40000),9,IF(AND(D2243&gt;=40000,D2243&lt;45000),10,IF(AND(D2243&gt;=45000,D2243&lt;50000),11,IF(AND(D2243&gt;=50000),12,0))))))))))))</f>
        <v>2</v>
      </c>
      <c r="U2243">
        <f t="shared" ref="U2243:U2306" si="249">COUNTIF(F2243, "SUCCESSFUL")</f>
        <v>1</v>
      </c>
      <c r="V2243">
        <f t="shared" ref="V2243:V2306" si="250">COUNTIF(F2243, "FAILED")</f>
        <v>0</v>
      </c>
      <c r="W2243">
        <f t="shared" ref="W2243:W2306" si="251">COUNTIF(F2243, "CANCELLED")</f>
        <v>0</v>
      </c>
    </row>
    <row r="2244" spans="1:23" ht="85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8">
        <f t="shared" si="245"/>
        <v>41569.575613425928</v>
      </c>
      <c r="R2244" s="18">
        <f t="shared" si="246"/>
        <v>41605.126388888893</v>
      </c>
      <c r="S2244">
        <f t="shared" si="247"/>
        <v>2013</v>
      </c>
      <c r="T2244">
        <f t="shared" si="248"/>
        <v>4</v>
      </c>
      <c r="U2244">
        <f t="shared" si="249"/>
        <v>1</v>
      </c>
      <c r="V2244">
        <f t="shared" si="250"/>
        <v>0</v>
      </c>
      <c r="W2244">
        <f t="shared" si="251"/>
        <v>0</v>
      </c>
    </row>
    <row r="2245" spans="1:23" ht="128.2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8">
        <f t="shared" si="245"/>
        <v>42800.751041666663</v>
      </c>
      <c r="R2245" s="18">
        <f t="shared" si="246"/>
        <v>42807.125</v>
      </c>
      <c r="S2245">
        <f t="shared" si="247"/>
        <v>2017</v>
      </c>
      <c r="T2245">
        <f t="shared" si="248"/>
        <v>1</v>
      </c>
      <c r="U2245">
        <f t="shared" si="249"/>
        <v>1</v>
      </c>
      <c r="V2245">
        <f t="shared" si="250"/>
        <v>0</v>
      </c>
      <c r="W2245">
        <f t="shared" si="251"/>
        <v>0</v>
      </c>
    </row>
    <row r="2246" spans="1:23" ht="114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8">
        <f t="shared" si="245"/>
        <v>42647.818819444445</v>
      </c>
      <c r="R2246" s="18">
        <f t="shared" si="246"/>
        <v>42659.854166666672</v>
      </c>
      <c r="S2246">
        <f t="shared" si="247"/>
        <v>2016</v>
      </c>
      <c r="T2246">
        <f t="shared" si="248"/>
        <v>3</v>
      </c>
      <c r="U2246">
        <f t="shared" si="249"/>
        <v>1</v>
      </c>
      <c r="V2246">
        <f t="shared" si="250"/>
        <v>0</v>
      </c>
      <c r="W2246">
        <f t="shared" si="251"/>
        <v>0</v>
      </c>
    </row>
    <row r="2247" spans="1:23" ht="99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8">
        <f t="shared" si="245"/>
        <v>41660.708530092597</v>
      </c>
      <c r="R2247" s="18">
        <f t="shared" si="246"/>
        <v>41691.75</v>
      </c>
      <c r="S2247">
        <f t="shared" si="247"/>
        <v>2014</v>
      </c>
      <c r="T2247">
        <f t="shared" si="248"/>
        <v>2</v>
      </c>
      <c r="U2247">
        <f t="shared" si="249"/>
        <v>1</v>
      </c>
      <c r="V2247">
        <f t="shared" si="250"/>
        <v>0</v>
      </c>
      <c r="W2247">
        <f t="shared" si="251"/>
        <v>0</v>
      </c>
    </row>
    <row r="2248" spans="1:23" ht="128.2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8">
        <f t="shared" si="245"/>
        <v>42221.79178240741</v>
      </c>
      <c r="R2248" s="18">
        <f t="shared" si="246"/>
        <v>42251.79178240741</v>
      </c>
      <c r="S2248">
        <f t="shared" si="247"/>
        <v>2015</v>
      </c>
      <c r="T2248">
        <f t="shared" si="248"/>
        <v>2</v>
      </c>
      <c r="U2248">
        <f t="shared" si="249"/>
        <v>1</v>
      </c>
      <c r="V2248">
        <f t="shared" si="250"/>
        <v>0</v>
      </c>
      <c r="W2248">
        <f t="shared" si="251"/>
        <v>0</v>
      </c>
    </row>
    <row r="2249" spans="1:23" ht="85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8">
        <f t="shared" si="245"/>
        <v>42200.666261574079</v>
      </c>
      <c r="R2249" s="18">
        <f t="shared" si="246"/>
        <v>42214.666261574079</v>
      </c>
      <c r="S2249">
        <f t="shared" si="247"/>
        <v>2015</v>
      </c>
      <c r="T2249">
        <f t="shared" si="248"/>
        <v>5</v>
      </c>
      <c r="U2249">
        <f t="shared" si="249"/>
        <v>1</v>
      </c>
      <c r="V2249">
        <f t="shared" si="250"/>
        <v>0</v>
      </c>
      <c r="W2249">
        <f t="shared" si="251"/>
        <v>0</v>
      </c>
    </row>
    <row r="2250" spans="1:23" ht="128.2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8">
        <f t="shared" si="245"/>
        <v>42688.875902777778</v>
      </c>
      <c r="R2250" s="18">
        <f t="shared" si="246"/>
        <v>42718.875902777778</v>
      </c>
      <c r="S2250">
        <f t="shared" si="247"/>
        <v>2016</v>
      </c>
      <c r="T2250">
        <f t="shared" si="248"/>
        <v>3</v>
      </c>
      <c r="U2250">
        <f t="shared" si="249"/>
        <v>1</v>
      </c>
      <c r="V2250">
        <f t="shared" si="250"/>
        <v>0</v>
      </c>
      <c r="W2250">
        <f t="shared" si="251"/>
        <v>0</v>
      </c>
    </row>
    <row r="2251" spans="1:23" ht="85.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8">
        <f t="shared" si="245"/>
        <v>41336.703298611108</v>
      </c>
      <c r="R2251" s="18">
        <f t="shared" si="246"/>
        <v>41366.661631944444</v>
      </c>
      <c r="S2251">
        <f t="shared" si="247"/>
        <v>2013</v>
      </c>
      <c r="T2251">
        <f t="shared" si="248"/>
        <v>2</v>
      </c>
      <c r="U2251">
        <f t="shared" si="249"/>
        <v>1</v>
      </c>
      <c r="V2251">
        <f t="shared" si="250"/>
        <v>0</v>
      </c>
      <c r="W2251">
        <f t="shared" si="251"/>
        <v>0</v>
      </c>
    </row>
    <row r="2252" spans="1:23" ht="114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8">
        <f t="shared" si="245"/>
        <v>42677.005474537036</v>
      </c>
      <c r="R2252" s="18">
        <f t="shared" si="246"/>
        <v>42707.0471412037</v>
      </c>
      <c r="S2252">
        <f t="shared" si="247"/>
        <v>2016</v>
      </c>
      <c r="T2252">
        <f t="shared" si="248"/>
        <v>7</v>
      </c>
      <c r="U2252">
        <f t="shared" si="249"/>
        <v>1</v>
      </c>
      <c r="V2252">
        <f t="shared" si="250"/>
        <v>0</v>
      </c>
      <c r="W2252">
        <f t="shared" si="251"/>
        <v>0</v>
      </c>
    </row>
    <row r="2253" spans="1:23" ht="114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8">
        <f t="shared" si="245"/>
        <v>41846.34579861111</v>
      </c>
      <c r="R2253" s="18">
        <f t="shared" si="246"/>
        <v>41867.34579861111</v>
      </c>
      <c r="S2253">
        <f t="shared" si="247"/>
        <v>2014</v>
      </c>
      <c r="T2253">
        <f t="shared" si="248"/>
        <v>3</v>
      </c>
      <c r="U2253">
        <f t="shared" si="249"/>
        <v>1</v>
      </c>
      <c r="V2253">
        <f t="shared" si="250"/>
        <v>0</v>
      </c>
      <c r="W2253">
        <f t="shared" si="251"/>
        <v>0</v>
      </c>
    </row>
    <row r="2254" spans="1:23" ht="128.2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8">
        <f t="shared" si="245"/>
        <v>42573.327986111108</v>
      </c>
      <c r="R2254" s="18">
        <f t="shared" si="246"/>
        <v>42588.327986111108</v>
      </c>
      <c r="S2254">
        <f t="shared" si="247"/>
        <v>2016</v>
      </c>
      <c r="T2254">
        <f t="shared" si="248"/>
        <v>3</v>
      </c>
      <c r="U2254">
        <f t="shared" si="249"/>
        <v>1</v>
      </c>
      <c r="V2254">
        <f t="shared" si="250"/>
        <v>0</v>
      </c>
      <c r="W2254">
        <f t="shared" si="251"/>
        <v>0</v>
      </c>
    </row>
    <row r="2255" spans="1:23" ht="128.2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8">
        <f t="shared" si="245"/>
        <v>42296.631331018521</v>
      </c>
      <c r="R2255" s="18">
        <f t="shared" si="246"/>
        <v>42326.672997685186</v>
      </c>
      <c r="S2255">
        <f t="shared" si="247"/>
        <v>2015</v>
      </c>
      <c r="T2255">
        <f t="shared" si="248"/>
        <v>3</v>
      </c>
      <c r="U2255">
        <f t="shared" si="249"/>
        <v>1</v>
      </c>
      <c r="V2255">
        <f t="shared" si="250"/>
        <v>0</v>
      </c>
      <c r="W2255">
        <f t="shared" si="251"/>
        <v>0</v>
      </c>
    </row>
    <row r="2256" spans="1:23" ht="85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8">
        <f t="shared" si="245"/>
        <v>42752.647777777776</v>
      </c>
      <c r="R2256" s="18">
        <f t="shared" si="246"/>
        <v>42759.647777777776</v>
      </c>
      <c r="S2256">
        <f t="shared" si="247"/>
        <v>2017</v>
      </c>
      <c r="T2256">
        <f t="shared" si="248"/>
        <v>1</v>
      </c>
      <c r="U2256">
        <f t="shared" si="249"/>
        <v>1</v>
      </c>
      <c r="V2256">
        <f t="shared" si="250"/>
        <v>0</v>
      </c>
      <c r="W2256">
        <f t="shared" si="251"/>
        <v>0</v>
      </c>
    </row>
    <row r="2257" spans="1:23" ht="71.2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8">
        <f t="shared" si="245"/>
        <v>42467.951979166668</v>
      </c>
      <c r="R2257" s="18">
        <f t="shared" si="246"/>
        <v>42497.951979166668</v>
      </c>
      <c r="S2257">
        <f t="shared" si="247"/>
        <v>2016</v>
      </c>
      <c r="T2257">
        <f t="shared" si="248"/>
        <v>2</v>
      </c>
      <c r="U2257">
        <f t="shared" si="249"/>
        <v>1</v>
      </c>
      <c r="V2257">
        <f t="shared" si="250"/>
        <v>0</v>
      </c>
      <c r="W2257">
        <f t="shared" si="251"/>
        <v>0</v>
      </c>
    </row>
    <row r="2258" spans="1:23" ht="99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8">
        <f t="shared" si="245"/>
        <v>42682.451921296291</v>
      </c>
      <c r="R2258" s="18">
        <f t="shared" si="246"/>
        <v>42696.451921296291</v>
      </c>
      <c r="S2258">
        <f t="shared" si="247"/>
        <v>2016</v>
      </c>
      <c r="T2258">
        <f t="shared" si="248"/>
        <v>1</v>
      </c>
      <c r="U2258">
        <f t="shared" si="249"/>
        <v>1</v>
      </c>
      <c r="V2258">
        <f t="shared" si="250"/>
        <v>0</v>
      </c>
      <c r="W2258">
        <f t="shared" si="251"/>
        <v>0</v>
      </c>
    </row>
    <row r="2259" spans="1:23" ht="128.2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8">
        <f t="shared" si="245"/>
        <v>42505.936678240745</v>
      </c>
      <c r="R2259" s="18">
        <f t="shared" si="246"/>
        <v>42540.958333333328</v>
      </c>
      <c r="S2259">
        <f t="shared" si="247"/>
        <v>2016</v>
      </c>
      <c r="T2259">
        <f t="shared" si="248"/>
        <v>2</v>
      </c>
      <c r="U2259">
        <f t="shared" si="249"/>
        <v>1</v>
      </c>
      <c r="V2259">
        <f t="shared" si="250"/>
        <v>0</v>
      </c>
      <c r="W2259">
        <f t="shared" si="251"/>
        <v>0</v>
      </c>
    </row>
    <row r="2260" spans="1:23" ht="71.2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8">
        <f t="shared" si="245"/>
        <v>42136.75100694444</v>
      </c>
      <c r="R2260" s="18">
        <f t="shared" si="246"/>
        <v>42166.75100694444</v>
      </c>
      <c r="S2260">
        <f t="shared" si="247"/>
        <v>2015</v>
      </c>
      <c r="T2260">
        <f t="shared" si="248"/>
        <v>2</v>
      </c>
      <c r="U2260">
        <f t="shared" si="249"/>
        <v>1</v>
      </c>
      <c r="V2260">
        <f t="shared" si="250"/>
        <v>0</v>
      </c>
      <c r="W2260">
        <f t="shared" si="251"/>
        <v>0</v>
      </c>
    </row>
    <row r="2261" spans="1:23" ht="114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8">
        <f t="shared" si="245"/>
        <v>42702.804814814815</v>
      </c>
      <c r="R2261" s="18">
        <f t="shared" si="246"/>
        <v>42712.804814814815</v>
      </c>
      <c r="S2261">
        <f t="shared" si="247"/>
        <v>2016</v>
      </c>
      <c r="T2261">
        <f t="shared" si="248"/>
        <v>2</v>
      </c>
      <c r="U2261">
        <f t="shared" si="249"/>
        <v>1</v>
      </c>
      <c r="V2261">
        <f t="shared" si="250"/>
        <v>0</v>
      </c>
      <c r="W2261">
        <f t="shared" si="251"/>
        <v>0</v>
      </c>
    </row>
    <row r="2262" spans="1:23" ht="114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8">
        <f t="shared" si="245"/>
        <v>41695.016782407409</v>
      </c>
      <c r="R2262" s="18">
        <f t="shared" si="246"/>
        <v>41724.975115740745</v>
      </c>
      <c r="S2262">
        <f t="shared" si="247"/>
        <v>2014</v>
      </c>
      <c r="T2262">
        <f t="shared" si="248"/>
        <v>2</v>
      </c>
      <c r="U2262">
        <f t="shared" si="249"/>
        <v>1</v>
      </c>
      <c r="V2262">
        <f t="shared" si="250"/>
        <v>0</v>
      </c>
      <c r="W2262">
        <f t="shared" si="251"/>
        <v>0</v>
      </c>
    </row>
    <row r="2263" spans="1:23" ht="114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8">
        <f t="shared" si="245"/>
        <v>42759.724768518514</v>
      </c>
      <c r="R2263" s="18">
        <f t="shared" si="246"/>
        <v>42780.724768518514</v>
      </c>
      <c r="S2263">
        <f t="shared" si="247"/>
        <v>2017</v>
      </c>
      <c r="T2263">
        <f t="shared" si="248"/>
        <v>2</v>
      </c>
      <c r="U2263">
        <f t="shared" si="249"/>
        <v>1</v>
      </c>
      <c r="V2263">
        <f t="shared" si="250"/>
        <v>0</v>
      </c>
      <c r="W2263">
        <f t="shared" si="251"/>
        <v>0</v>
      </c>
    </row>
    <row r="2264" spans="1:23" ht="85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8">
        <f t="shared" si="245"/>
        <v>41926.585162037038</v>
      </c>
      <c r="R2264" s="18">
        <f t="shared" si="246"/>
        <v>41961</v>
      </c>
      <c r="S2264">
        <f t="shared" si="247"/>
        <v>2014</v>
      </c>
      <c r="T2264">
        <f t="shared" si="248"/>
        <v>2</v>
      </c>
      <c r="U2264">
        <f t="shared" si="249"/>
        <v>1</v>
      </c>
      <c r="V2264">
        <f t="shared" si="250"/>
        <v>0</v>
      </c>
      <c r="W2264">
        <f t="shared" si="251"/>
        <v>0</v>
      </c>
    </row>
    <row r="2265" spans="1:23" ht="99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8">
        <f t="shared" si="245"/>
        <v>42014.832326388889</v>
      </c>
      <c r="R2265" s="18">
        <f t="shared" si="246"/>
        <v>42035.832326388889</v>
      </c>
      <c r="S2265">
        <f t="shared" si="247"/>
        <v>2015</v>
      </c>
      <c r="T2265">
        <f t="shared" si="248"/>
        <v>3</v>
      </c>
      <c r="U2265">
        <f t="shared" si="249"/>
        <v>1</v>
      </c>
      <c r="V2265">
        <f t="shared" si="250"/>
        <v>0</v>
      </c>
      <c r="W2265">
        <f t="shared" si="251"/>
        <v>0</v>
      </c>
    </row>
    <row r="2266" spans="1:23" ht="142.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8">
        <f t="shared" si="245"/>
        <v>42496.582337962958</v>
      </c>
      <c r="R2266" s="18">
        <f t="shared" si="246"/>
        <v>42513.125</v>
      </c>
      <c r="S2266">
        <f t="shared" si="247"/>
        <v>2016</v>
      </c>
      <c r="T2266">
        <f t="shared" si="248"/>
        <v>3</v>
      </c>
      <c r="U2266">
        <f t="shared" si="249"/>
        <v>1</v>
      </c>
      <c r="V2266">
        <f t="shared" si="250"/>
        <v>0</v>
      </c>
      <c r="W2266">
        <f t="shared" si="251"/>
        <v>0</v>
      </c>
    </row>
    <row r="2267" spans="1:23" ht="128.2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8">
        <f t="shared" si="245"/>
        <v>42689.853090277778</v>
      </c>
      <c r="R2267" s="18">
        <f t="shared" si="246"/>
        <v>42696.853090277778</v>
      </c>
      <c r="S2267">
        <f t="shared" si="247"/>
        <v>2016</v>
      </c>
      <c r="T2267">
        <f t="shared" si="248"/>
        <v>1</v>
      </c>
      <c r="U2267">
        <f t="shared" si="249"/>
        <v>1</v>
      </c>
      <c r="V2267">
        <f t="shared" si="250"/>
        <v>0</v>
      </c>
      <c r="W2267">
        <f t="shared" si="251"/>
        <v>0</v>
      </c>
    </row>
    <row r="2268" spans="1:23" ht="99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8">
        <f t="shared" si="245"/>
        <v>42469.874907407408</v>
      </c>
      <c r="R2268" s="18">
        <f t="shared" si="246"/>
        <v>42487.083333333328</v>
      </c>
      <c r="S2268">
        <f t="shared" si="247"/>
        <v>2016</v>
      </c>
      <c r="T2268">
        <f t="shared" si="248"/>
        <v>2</v>
      </c>
      <c r="U2268">
        <f t="shared" si="249"/>
        <v>1</v>
      </c>
      <c r="V2268">
        <f t="shared" si="250"/>
        <v>0</v>
      </c>
      <c r="W2268">
        <f t="shared" si="251"/>
        <v>0</v>
      </c>
    </row>
    <row r="2269" spans="1:23" ht="114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8">
        <f t="shared" si="245"/>
        <v>41968.829826388886</v>
      </c>
      <c r="R2269" s="18">
        <f t="shared" si="246"/>
        <v>41994.041666666672</v>
      </c>
      <c r="S2269">
        <f t="shared" si="247"/>
        <v>2014</v>
      </c>
      <c r="T2269">
        <f t="shared" si="248"/>
        <v>6</v>
      </c>
      <c r="U2269">
        <f t="shared" si="249"/>
        <v>1</v>
      </c>
      <c r="V2269">
        <f t="shared" si="250"/>
        <v>0</v>
      </c>
      <c r="W2269">
        <f t="shared" si="251"/>
        <v>0</v>
      </c>
    </row>
    <row r="2270" spans="1:23" ht="128.2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8">
        <f t="shared" si="245"/>
        <v>42776.082349537035</v>
      </c>
      <c r="R2270" s="18">
        <f t="shared" si="246"/>
        <v>42806.082349537042</v>
      </c>
      <c r="S2270">
        <f t="shared" si="247"/>
        <v>2017</v>
      </c>
      <c r="T2270">
        <f t="shared" si="248"/>
        <v>7</v>
      </c>
      <c r="U2270">
        <f t="shared" si="249"/>
        <v>1</v>
      </c>
      <c r="V2270">
        <f t="shared" si="250"/>
        <v>0</v>
      </c>
      <c r="W2270">
        <f t="shared" si="251"/>
        <v>0</v>
      </c>
    </row>
    <row r="2271" spans="1:23" ht="114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8">
        <f t="shared" si="245"/>
        <v>42776.704432870371</v>
      </c>
      <c r="R2271" s="18">
        <f t="shared" si="246"/>
        <v>42801.208333333328</v>
      </c>
      <c r="S2271">
        <f t="shared" si="247"/>
        <v>2017</v>
      </c>
      <c r="T2271">
        <f t="shared" si="248"/>
        <v>2</v>
      </c>
      <c r="U2271">
        <f t="shared" si="249"/>
        <v>1</v>
      </c>
      <c r="V2271">
        <f t="shared" si="250"/>
        <v>0</v>
      </c>
      <c r="W2271">
        <f t="shared" si="251"/>
        <v>0</v>
      </c>
    </row>
    <row r="2272" spans="1:23" ht="114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8">
        <f t="shared" si="245"/>
        <v>42725.869363425925</v>
      </c>
      <c r="R2272" s="18">
        <f t="shared" si="246"/>
        <v>42745.915972222225</v>
      </c>
      <c r="S2272">
        <f t="shared" si="247"/>
        <v>2016</v>
      </c>
      <c r="T2272">
        <f t="shared" si="248"/>
        <v>7</v>
      </c>
      <c r="U2272">
        <f t="shared" si="249"/>
        <v>1</v>
      </c>
      <c r="V2272">
        <f t="shared" si="250"/>
        <v>0</v>
      </c>
      <c r="W2272">
        <f t="shared" si="251"/>
        <v>0</v>
      </c>
    </row>
    <row r="2273" spans="1:23" ht="114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8">
        <f t="shared" si="245"/>
        <v>42684.000046296293</v>
      </c>
      <c r="R2273" s="18">
        <f t="shared" si="246"/>
        <v>42714.000046296293</v>
      </c>
      <c r="S2273">
        <f t="shared" si="247"/>
        <v>2016</v>
      </c>
      <c r="T2273">
        <f t="shared" si="248"/>
        <v>6</v>
      </c>
      <c r="U2273">
        <f t="shared" si="249"/>
        <v>1</v>
      </c>
      <c r="V2273">
        <f t="shared" si="250"/>
        <v>0</v>
      </c>
      <c r="W2273">
        <f t="shared" si="251"/>
        <v>0</v>
      </c>
    </row>
    <row r="2274" spans="1:23" ht="99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8">
        <f t="shared" si="245"/>
        <v>42315.699490740735</v>
      </c>
      <c r="R2274" s="18">
        <f t="shared" si="246"/>
        <v>42345.699490740742</v>
      </c>
      <c r="S2274">
        <f t="shared" si="247"/>
        <v>2015</v>
      </c>
      <c r="T2274">
        <f t="shared" si="248"/>
        <v>2</v>
      </c>
      <c r="U2274">
        <f t="shared" si="249"/>
        <v>1</v>
      </c>
      <c r="V2274">
        <f t="shared" si="250"/>
        <v>0</v>
      </c>
      <c r="W2274">
        <f t="shared" si="251"/>
        <v>0</v>
      </c>
    </row>
    <row r="2275" spans="1:23" ht="128.2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8">
        <f t="shared" si="245"/>
        <v>42781.549097222218</v>
      </c>
      <c r="R2275" s="18">
        <f t="shared" si="246"/>
        <v>42806.507430555561</v>
      </c>
      <c r="S2275">
        <f t="shared" si="247"/>
        <v>2017</v>
      </c>
      <c r="T2275">
        <f t="shared" si="248"/>
        <v>2</v>
      </c>
      <c r="U2275">
        <f t="shared" si="249"/>
        <v>1</v>
      </c>
      <c r="V2275">
        <f t="shared" si="250"/>
        <v>0</v>
      </c>
      <c r="W2275">
        <f t="shared" si="251"/>
        <v>0</v>
      </c>
    </row>
    <row r="2276" spans="1:23" ht="128.25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8">
        <f t="shared" si="245"/>
        <v>41663.500659722224</v>
      </c>
      <c r="R2276" s="18">
        <f t="shared" si="246"/>
        <v>41693.500659722224</v>
      </c>
      <c r="S2276">
        <f t="shared" si="247"/>
        <v>2014</v>
      </c>
      <c r="T2276">
        <f t="shared" si="248"/>
        <v>2</v>
      </c>
      <c r="U2276">
        <f t="shared" si="249"/>
        <v>1</v>
      </c>
      <c r="V2276">
        <f t="shared" si="250"/>
        <v>0</v>
      </c>
      <c r="W2276">
        <f t="shared" si="251"/>
        <v>0</v>
      </c>
    </row>
    <row r="2277" spans="1:23" ht="114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8">
        <f t="shared" si="245"/>
        <v>41965.616655092599</v>
      </c>
      <c r="R2277" s="18">
        <f t="shared" si="246"/>
        <v>41995.616655092592</v>
      </c>
      <c r="S2277">
        <f t="shared" si="247"/>
        <v>2014</v>
      </c>
      <c r="T2277">
        <f t="shared" si="248"/>
        <v>1</v>
      </c>
      <c r="U2277">
        <f t="shared" si="249"/>
        <v>1</v>
      </c>
      <c r="V2277">
        <f t="shared" si="250"/>
        <v>0</v>
      </c>
      <c r="W2277">
        <f t="shared" si="251"/>
        <v>0</v>
      </c>
    </row>
    <row r="2278" spans="1:23" ht="114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8">
        <f t="shared" si="245"/>
        <v>41614.651493055557</v>
      </c>
      <c r="R2278" s="18">
        <f t="shared" si="246"/>
        <v>41644.651493055557</v>
      </c>
      <c r="S2278">
        <f t="shared" si="247"/>
        <v>2013</v>
      </c>
      <c r="T2278">
        <f t="shared" si="248"/>
        <v>2</v>
      </c>
      <c r="U2278">
        <f t="shared" si="249"/>
        <v>1</v>
      </c>
      <c r="V2278">
        <f t="shared" si="250"/>
        <v>0</v>
      </c>
      <c r="W2278">
        <f t="shared" si="251"/>
        <v>0</v>
      </c>
    </row>
    <row r="2279" spans="1:23" ht="99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8">
        <f t="shared" si="245"/>
        <v>40936.678506944445</v>
      </c>
      <c r="R2279" s="18">
        <f t="shared" si="246"/>
        <v>40966.678506944445</v>
      </c>
      <c r="S2279">
        <f t="shared" si="247"/>
        <v>2012</v>
      </c>
      <c r="T2279">
        <f t="shared" si="248"/>
        <v>3</v>
      </c>
      <c r="U2279">
        <f t="shared" si="249"/>
        <v>1</v>
      </c>
      <c r="V2279">
        <f t="shared" si="250"/>
        <v>0</v>
      </c>
      <c r="W2279">
        <f t="shared" si="251"/>
        <v>0</v>
      </c>
    </row>
    <row r="2280" spans="1:23" ht="85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8">
        <f t="shared" si="245"/>
        <v>42338.709108796291</v>
      </c>
      <c r="R2280" s="18">
        <f t="shared" si="246"/>
        <v>42372.957638888889</v>
      </c>
      <c r="S2280">
        <f t="shared" si="247"/>
        <v>2015</v>
      </c>
      <c r="T2280">
        <f t="shared" si="248"/>
        <v>2</v>
      </c>
      <c r="U2280">
        <f t="shared" si="249"/>
        <v>1</v>
      </c>
      <c r="V2280">
        <f t="shared" si="250"/>
        <v>0</v>
      </c>
      <c r="W2280">
        <f t="shared" si="251"/>
        <v>0</v>
      </c>
    </row>
    <row r="2281" spans="1:23" ht="128.2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8">
        <f t="shared" si="245"/>
        <v>42020.806701388887</v>
      </c>
      <c r="R2281" s="18">
        <f t="shared" si="246"/>
        <v>42039.166666666672</v>
      </c>
      <c r="S2281">
        <f t="shared" si="247"/>
        <v>2015</v>
      </c>
      <c r="T2281">
        <f t="shared" si="248"/>
        <v>2</v>
      </c>
      <c r="U2281">
        <f t="shared" si="249"/>
        <v>1</v>
      </c>
      <c r="V2281">
        <f t="shared" si="250"/>
        <v>0</v>
      </c>
      <c r="W2281">
        <f t="shared" si="251"/>
        <v>0</v>
      </c>
    </row>
    <row r="2282" spans="1:23" ht="114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8">
        <f t="shared" si="245"/>
        <v>42234.624895833331</v>
      </c>
      <c r="R2282" s="18">
        <f t="shared" si="246"/>
        <v>42264.624895833331</v>
      </c>
      <c r="S2282">
        <f t="shared" si="247"/>
        <v>2015</v>
      </c>
      <c r="T2282">
        <f t="shared" si="248"/>
        <v>3</v>
      </c>
      <c r="U2282">
        <f t="shared" si="249"/>
        <v>1</v>
      </c>
      <c r="V2282">
        <f t="shared" si="250"/>
        <v>0</v>
      </c>
      <c r="W2282">
        <f t="shared" si="251"/>
        <v>0</v>
      </c>
    </row>
    <row r="2283" spans="1:23" ht="114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8">
        <f t="shared" si="245"/>
        <v>40687.285844907405</v>
      </c>
      <c r="R2283" s="18">
        <f t="shared" si="246"/>
        <v>40749.284722222219</v>
      </c>
      <c r="S2283">
        <f t="shared" si="247"/>
        <v>2011</v>
      </c>
      <c r="T2283">
        <f t="shared" si="248"/>
        <v>1</v>
      </c>
      <c r="U2283">
        <f t="shared" si="249"/>
        <v>1</v>
      </c>
      <c r="V2283">
        <f t="shared" si="250"/>
        <v>0</v>
      </c>
      <c r="W2283">
        <f t="shared" si="251"/>
        <v>0</v>
      </c>
    </row>
    <row r="2284" spans="1:23" ht="85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8">
        <f t="shared" si="245"/>
        <v>42323.17460648148</v>
      </c>
      <c r="R2284" s="18">
        <f t="shared" si="246"/>
        <v>42383.17460648148</v>
      </c>
      <c r="S2284">
        <f t="shared" si="247"/>
        <v>2015</v>
      </c>
      <c r="T2284">
        <f t="shared" si="248"/>
        <v>1</v>
      </c>
      <c r="U2284">
        <f t="shared" si="249"/>
        <v>1</v>
      </c>
      <c r="V2284">
        <f t="shared" si="250"/>
        <v>0</v>
      </c>
      <c r="W2284">
        <f t="shared" si="251"/>
        <v>0</v>
      </c>
    </row>
    <row r="2285" spans="1:23" ht="114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8">
        <f t="shared" si="245"/>
        <v>40978.125046296293</v>
      </c>
      <c r="R2285" s="18">
        <f t="shared" si="246"/>
        <v>41038.083379629628</v>
      </c>
      <c r="S2285">
        <f t="shared" si="247"/>
        <v>2012</v>
      </c>
      <c r="T2285">
        <f t="shared" si="248"/>
        <v>2</v>
      </c>
      <c r="U2285">
        <f t="shared" si="249"/>
        <v>1</v>
      </c>
      <c r="V2285">
        <f t="shared" si="250"/>
        <v>0</v>
      </c>
      <c r="W2285">
        <f t="shared" si="251"/>
        <v>0</v>
      </c>
    </row>
    <row r="2286" spans="1:23" ht="42.7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8">
        <f t="shared" si="245"/>
        <v>40585.796817129631</v>
      </c>
      <c r="R2286" s="18">
        <f t="shared" si="246"/>
        <v>40614.166666666664</v>
      </c>
      <c r="S2286">
        <f t="shared" si="247"/>
        <v>2011</v>
      </c>
      <c r="T2286">
        <f t="shared" si="248"/>
        <v>3</v>
      </c>
      <c r="U2286">
        <f t="shared" si="249"/>
        <v>1</v>
      </c>
      <c r="V2286">
        <f t="shared" si="250"/>
        <v>0</v>
      </c>
      <c r="W2286">
        <f t="shared" si="251"/>
        <v>0</v>
      </c>
    </row>
    <row r="2287" spans="1:23" ht="114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8">
        <f t="shared" si="245"/>
        <v>41059.185682870368</v>
      </c>
      <c r="R2287" s="18">
        <f t="shared" si="246"/>
        <v>41089.185682870375</v>
      </c>
      <c r="S2287">
        <f t="shared" si="247"/>
        <v>2012</v>
      </c>
      <c r="T2287">
        <f t="shared" si="248"/>
        <v>2</v>
      </c>
      <c r="U2287">
        <f t="shared" si="249"/>
        <v>1</v>
      </c>
      <c r="V2287">
        <f t="shared" si="250"/>
        <v>0</v>
      </c>
      <c r="W2287">
        <f t="shared" si="251"/>
        <v>0</v>
      </c>
    </row>
    <row r="2288" spans="1:23" ht="114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8">
        <f t="shared" si="245"/>
        <v>41494.963587962964</v>
      </c>
      <c r="R2288" s="18">
        <f t="shared" si="246"/>
        <v>41523.165972222225</v>
      </c>
      <c r="S2288">
        <f t="shared" si="247"/>
        <v>2013</v>
      </c>
      <c r="T2288">
        <f t="shared" si="248"/>
        <v>2</v>
      </c>
      <c r="U2288">
        <f t="shared" si="249"/>
        <v>1</v>
      </c>
      <c r="V2288">
        <f t="shared" si="250"/>
        <v>0</v>
      </c>
      <c r="W2288">
        <f t="shared" si="251"/>
        <v>0</v>
      </c>
    </row>
    <row r="2289" spans="1:23" ht="99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8">
        <f t="shared" si="245"/>
        <v>41792.667361111111</v>
      </c>
      <c r="R2289" s="18">
        <f t="shared" si="246"/>
        <v>41813.667361111111</v>
      </c>
      <c r="S2289">
        <f t="shared" si="247"/>
        <v>2014</v>
      </c>
      <c r="T2289">
        <f t="shared" si="248"/>
        <v>2</v>
      </c>
      <c r="U2289">
        <f t="shared" si="249"/>
        <v>1</v>
      </c>
      <c r="V2289">
        <f t="shared" si="250"/>
        <v>0</v>
      </c>
      <c r="W2289">
        <f t="shared" si="251"/>
        <v>0</v>
      </c>
    </row>
    <row r="2290" spans="1:23" ht="114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8">
        <f t="shared" si="245"/>
        <v>41067.827418981484</v>
      </c>
      <c r="R2290" s="18">
        <f t="shared" si="246"/>
        <v>41086.75</v>
      </c>
      <c r="S2290">
        <f t="shared" si="247"/>
        <v>2012</v>
      </c>
      <c r="T2290">
        <f t="shared" si="248"/>
        <v>2</v>
      </c>
      <c r="U2290">
        <f t="shared" si="249"/>
        <v>1</v>
      </c>
      <c r="V2290">
        <f t="shared" si="250"/>
        <v>0</v>
      </c>
      <c r="W2290">
        <f t="shared" si="251"/>
        <v>0</v>
      </c>
    </row>
    <row r="2291" spans="1:23" ht="114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8">
        <f t="shared" si="245"/>
        <v>41571.998379629629</v>
      </c>
      <c r="R2291" s="18">
        <f t="shared" si="246"/>
        <v>41614.973611111112</v>
      </c>
      <c r="S2291">
        <f t="shared" si="247"/>
        <v>2013</v>
      </c>
      <c r="T2291">
        <f t="shared" si="248"/>
        <v>2</v>
      </c>
      <c r="U2291">
        <f t="shared" si="249"/>
        <v>1</v>
      </c>
      <c r="V2291">
        <f t="shared" si="250"/>
        <v>0</v>
      </c>
      <c r="W2291">
        <f t="shared" si="251"/>
        <v>0</v>
      </c>
    </row>
    <row r="2292" spans="1:23" ht="114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8">
        <f t="shared" si="245"/>
        <v>40070.253819444442</v>
      </c>
      <c r="R2292" s="18">
        <f t="shared" si="246"/>
        <v>40148.708333333336</v>
      </c>
      <c r="S2292">
        <f t="shared" si="247"/>
        <v>2009</v>
      </c>
      <c r="T2292">
        <f t="shared" si="248"/>
        <v>2</v>
      </c>
      <c r="U2292">
        <f t="shared" si="249"/>
        <v>1</v>
      </c>
      <c r="V2292">
        <f t="shared" si="250"/>
        <v>0</v>
      </c>
      <c r="W2292">
        <f t="shared" si="251"/>
        <v>0</v>
      </c>
    </row>
    <row r="2293" spans="1:23" ht="114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8">
        <f t="shared" si="245"/>
        <v>40987.977060185185</v>
      </c>
      <c r="R2293" s="18">
        <f t="shared" si="246"/>
        <v>41022.166666666664</v>
      </c>
      <c r="S2293">
        <f t="shared" si="247"/>
        <v>2012</v>
      </c>
      <c r="T2293">
        <f t="shared" si="248"/>
        <v>2</v>
      </c>
      <c r="U2293">
        <f t="shared" si="249"/>
        <v>1</v>
      </c>
      <c r="V2293">
        <f t="shared" si="250"/>
        <v>0</v>
      </c>
      <c r="W2293">
        <f t="shared" si="251"/>
        <v>0</v>
      </c>
    </row>
    <row r="2294" spans="1:23" ht="114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8">
        <f t="shared" si="245"/>
        <v>40987.697638888887</v>
      </c>
      <c r="R2294" s="18">
        <f t="shared" si="246"/>
        <v>41017.697638888887</v>
      </c>
      <c r="S2294">
        <f t="shared" si="247"/>
        <v>2012</v>
      </c>
      <c r="T2294">
        <f t="shared" si="248"/>
        <v>2</v>
      </c>
      <c r="U2294">
        <f t="shared" si="249"/>
        <v>1</v>
      </c>
      <c r="V2294">
        <f t="shared" si="250"/>
        <v>0</v>
      </c>
      <c r="W2294">
        <f t="shared" si="251"/>
        <v>0</v>
      </c>
    </row>
    <row r="2295" spans="1:23" ht="71.2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8">
        <f t="shared" si="245"/>
        <v>41151.708321759259</v>
      </c>
      <c r="R2295" s="18">
        <f t="shared" si="246"/>
        <v>41177.165972222225</v>
      </c>
      <c r="S2295">
        <f t="shared" si="247"/>
        <v>2012</v>
      </c>
      <c r="T2295">
        <f t="shared" si="248"/>
        <v>1</v>
      </c>
      <c r="U2295">
        <f t="shared" si="249"/>
        <v>1</v>
      </c>
      <c r="V2295">
        <f t="shared" si="250"/>
        <v>0</v>
      </c>
      <c r="W2295">
        <f t="shared" si="251"/>
        <v>0</v>
      </c>
    </row>
    <row r="2296" spans="1:23" ht="142.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8">
        <f t="shared" si="245"/>
        <v>41264.72314814815</v>
      </c>
      <c r="R2296" s="18">
        <f t="shared" si="246"/>
        <v>41294.72314814815</v>
      </c>
      <c r="S2296">
        <f t="shared" si="247"/>
        <v>2012</v>
      </c>
      <c r="T2296">
        <f t="shared" si="248"/>
        <v>3</v>
      </c>
      <c r="U2296">
        <f t="shared" si="249"/>
        <v>1</v>
      </c>
      <c r="V2296">
        <f t="shared" si="250"/>
        <v>0</v>
      </c>
      <c r="W2296">
        <f t="shared" si="251"/>
        <v>0</v>
      </c>
    </row>
    <row r="2297" spans="1:23" ht="114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8">
        <f t="shared" si="245"/>
        <v>41270.954351851848</v>
      </c>
      <c r="R2297" s="18">
        <f t="shared" si="246"/>
        <v>41300.954351851848</v>
      </c>
      <c r="S2297">
        <f t="shared" si="247"/>
        <v>2012</v>
      </c>
      <c r="T2297">
        <f t="shared" si="248"/>
        <v>2</v>
      </c>
      <c r="U2297">
        <f t="shared" si="249"/>
        <v>1</v>
      </c>
      <c r="V2297">
        <f t="shared" si="250"/>
        <v>0</v>
      </c>
      <c r="W2297">
        <f t="shared" si="251"/>
        <v>0</v>
      </c>
    </row>
    <row r="2298" spans="1:23" ht="99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8">
        <f t="shared" si="245"/>
        <v>40927.731782407405</v>
      </c>
      <c r="R2298" s="18">
        <f t="shared" si="246"/>
        <v>40962.731782407405</v>
      </c>
      <c r="S2298">
        <f t="shared" si="247"/>
        <v>2012</v>
      </c>
      <c r="T2298">
        <f t="shared" si="248"/>
        <v>3</v>
      </c>
      <c r="U2298">
        <f t="shared" si="249"/>
        <v>1</v>
      </c>
      <c r="V2298">
        <f t="shared" si="250"/>
        <v>0</v>
      </c>
      <c r="W2298">
        <f t="shared" si="251"/>
        <v>0</v>
      </c>
    </row>
    <row r="2299" spans="1:23" ht="85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8">
        <f t="shared" si="245"/>
        <v>40948.042233796295</v>
      </c>
      <c r="R2299" s="18">
        <f t="shared" si="246"/>
        <v>40982.165972222225</v>
      </c>
      <c r="S2299">
        <f t="shared" si="247"/>
        <v>2012</v>
      </c>
      <c r="T2299">
        <f t="shared" si="248"/>
        <v>2</v>
      </c>
      <c r="U2299">
        <f t="shared" si="249"/>
        <v>1</v>
      </c>
      <c r="V2299">
        <f t="shared" si="250"/>
        <v>0</v>
      </c>
      <c r="W2299">
        <f t="shared" si="251"/>
        <v>0</v>
      </c>
    </row>
    <row r="2300" spans="1:23" ht="85.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8">
        <f t="shared" si="245"/>
        <v>41694.84065972222</v>
      </c>
      <c r="R2300" s="18">
        <f t="shared" si="246"/>
        <v>41724.798993055556</v>
      </c>
      <c r="S2300">
        <f t="shared" si="247"/>
        <v>2014</v>
      </c>
      <c r="T2300">
        <f t="shared" si="248"/>
        <v>8</v>
      </c>
      <c r="U2300">
        <f t="shared" si="249"/>
        <v>1</v>
      </c>
      <c r="V2300">
        <f t="shared" si="250"/>
        <v>0</v>
      </c>
      <c r="W2300">
        <f t="shared" si="251"/>
        <v>0</v>
      </c>
    </row>
    <row r="2301" spans="1:23" ht="99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8">
        <f t="shared" si="245"/>
        <v>40565.032511574071</v>
      </c>
      <c r="R2301" s="18">
        <f t="shared" si="246"/>
        <v>40580.032511574071</v>
      </c>
      <c r="S2301">
        <f t="shared" si="247"/>
        <v>2011</v>
      </c>
      <c r="T2301">
        <f t="shared" si="248"/>
        <v>1</v>
      </c>
      <c r="U2301">
        <f t="shared" si="249"/>
        <v>1</v>
      </c>
      <c r="V2301">
        <f t="shared" si="250"/>
        <v>0</v>
      </c>
      <c r="W2301">
        <f t="shared" si="251"/>
        <v>0</v>
      </c>
    </row>
    <row r="2302" spans="1:23" ht="114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8">
        <f t="shared" si="245"/>
        <v>41074.727037037039</v>
      </c>
      <c r="R2302" s="18">
        <f t="shared" si="246"/>
        <v>41088.727037037039</v>
      </c>
      <c r="S2302">
        <f t="shared" si="247"/>
        <v>2012</v>
      </c>
      <c r="T2302">
        <f t="shared" si="248"/>
        <v>1</v>
      </c>
      <c r="U2302">
        <f t="shared" si="249"/>
        <v>1</v>
      </c>
      <c r="V2302">
        <f t="shared" si="250"/>
        <v>0</v>
      </c>
      <c r="W2302">
        <f t="shared" si="251"/>
        <v>0</v>
      </c>
    </row>
    <row r="2303" spans="1:23" ht="71.2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8">
        <f t="shared" si="245"/>
        <v>41416.146944444445</v>
      </c>
      <c r="R2303" s="18">
        <f t="shared" si="246"/>
        <v>41446.146944444445</v>
      </c>
      <c r="S2303">
        <f t="shared" si="247"/>
        <v>2013</v>
      </c>
      <c r="T2303">
        <f t="shared" si="248"/>
        <v>3</v>
      </c>
      <c r="U2303">
        <f t="shared" si="249"/>
        <v>1</v>
      </c>
      <c r="V2303">
        <f t="shared" si="250"/>
        <v>0</v>
      </c>
      <c r="W2303">
        <f t="shared" si="251"/>
        <v>0</v>
      </c>
    </row>
    <row r="2304" spans="1:23" ht="114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8">
        <f t="shared" si="245"/>
        <v>41605.868449074071</v>
      </c>
      <c r="R2304" s="18">
        <f t="shared" si="246"/>
        <v>41639.291666666664</v>
      </c>
      <c r="S2304">
        <f t="shared" si="247"/>
        <v>2013</v>
      </c>
      <c r="T2304">
        <f t="shared" si="248"/>
        <v>2</v>
      </c>
      <c r="U2304">
        <f t="shared" si="249"/>
        <v>1</v>
      </c>
      <c r="V2304">
        <f t="shared" si="250"/>
        <v>0</v>
      </c>
      <c r="W2304">
        <f t="shared" si="251"/>
        <v>0</v>
      </c>
    </row>
    <row r="2305" spans="1:23" ht="114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8">
        <f t="shared" si="245"/>
        <v>40850.111064814817</v>
      </c>
      <c r="R2305" s="18">
        <f t="shared" si="246"/>
        <v>40890.152731481481</v>
      </c>
      <c r="S2305">
        <f t="shared" si="247"/>
        <v>2011</v>
      </c>
      <c r="T2305">
        <f t="shared" si="248"/>
        <v>3</v>
      </c>
      <c r="U2305">
        <f t="shared" si="249"/>
        <v>1</v>
      </c>
      <c r="V2305">
        <f t="shared" si="250"/>
        <v>0</v>
      </c>
      <c r="W2305">
        <f t="shared" si="251"/>
        <v>0</v>
      </c>
    </row>
    <row r="2306" spans="1:23" ht="114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8">
        <f t="shared" si="245"/>
        <v>40502.815868055557</v>
      </c>
      <c r="R2306" s="18">
        <f t="shared" si="246"/>
        <v>40544.207638888889</v>
      </c>
      <c r="S2306">
        <f t="shared" si="247"/>
        <v>2010</v>
      </c>
      <c r="T2306">
        <f t="shared" si="248"/>
        <v>3</v>
      </c>
      <c r="U2306">
        <f t="shared" si="249"/>
        <v>1</v>
      </c>
      <c r="V2306">
        <f t="shared" si="250"/>
        <v>0</v>
      </c>
      <c r="W2306">
        <f t="shared" si="251"/>
        <v>0</v>
      </c>
    </row>
    <row r="2307" spans="1:23" ht="114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8">
        <f t="shared" ref="Q2307:Q2370" si="252">(((J2307/60)/60)/24)+DATE(1970,1,1)</f>
        <v>41834.695277777777</v>
      </c>
      <c r="R2307" s="18">
        <f t="shared" ref="R2307:R2370" si="253">(I2307/86400)+DATE(1970,1,1)</f>
        <v>41859.75</v>
      </c>
      <c r="S2307">
        <f t="shared" ref="S2307:S2370" si="254">YEAR(Q2307)</f>
        <v>2014</v>
      </c>
      <c r="T2307">
        <f t="shared" ref="T2307:T2370" si="255">IF(AND(D2307&gt;0,D2307&lt;1000),1,IF(AND(D2307&gt;=1000,D2307&lt;5000),2,IF(AND(D2307&gt;=5000,D2307&lt;10000),3,IF(AND(D2307&gt;=10000,D2307&lt;15000),4,IF(AND(D2307&gt;=15000,D2307&lt;20000),5,IF(AND(D2307&gt;=20000,D2307&lt;25000),6,IF(AND(D2307&gt;=25000,D2307&lt;30000),7,IF(AND(D2307&gt;=30000,D2307&lt;35000),8,IF(AND(D2307&gt;=35000,D2307&lt;40000),9,IF(AND(D2307&gt;=40000,D2307&lt;45000),10,IF(AND(D2307&gt;=45000,D2307&lt;50000),11,IF(AND(D2307&gt;=50000),12,0))))))))))))</f>
        <v>5</v>
      </c>
      <c r="U2307">
        <f t="shared" ref="U2307:U2370" si="256">COUNTIF(F2307, "SUCCESSFUL")</f>
        <v>1</v>
      </c>
      <c r="V2307">
        <f t="shared" ref="V2307:V2370" si="257">COUNTIF(F2307, "FAILED")</f>
        <v>0</v>
      </c>
      <c r="W2307">
        <f t="shared" ref="W2307:W2370" si="258">COUNTIF(F2307, "CANCELLED")</f>
        <v>0</v>
      </c>
    </row>
    <row r="2308" spans="1:23" ht="114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8">
        <f t="shared" si="252"/>
        <v>40948.16815972222</v>
      </c>
      <c r="R2308" s="18">
        <f t="shared" si="253"/>
        <v>40978.16815972222</v>
      </c>
      <c r="S2308">
        <f t="shared" si="254"/>
        <v>2012</v>
      </c>
      <c r="T2308">
        <f t="shared" si="255"/>
        <v>2</v>
      </c>
      <c r="U2308">
        <f t="shared" si="256"/>
        <v>1</v>
      </c>
      <c r="V2308">
        <f t="shared" si="257"/>
        <v>0</v>
      </c>
      <c r="W2308">
        <f t="shared" si="258"/>
        <v>0</v>
      </c>
    </row>
    <row r="2309" spans="1:23" ht="114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8">
        <f t="shared" si="252"/>
        <v>41004.802465277775</v>
      </c>
      <c r="R2309" s="18">
        <f t="shared" si="253"/>
        <v>41034.802407407406</v>
      </c>
      <c r="S2309">
        <f t="shared" si="254"/>
        <v>2012</v>
      </c>
      <c r="T2309">
        <f t="shared" si="255"/>
        <v>2</v>
      </c>
      <c r="U2309">
        <f t="shared" si="256"/>
        <v>1</v>
      </c>
      <c r="V2309">
        <f t="shared" si="257"/>
        <v>0</v>
      </c>
      <c r="W2309">
        <f t="shared" si="258"/>
        <v>0</v>
      </c>
    </row>
    <row r="2310" spans="1:23" ht="128.2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8">
        <f t="shared" si="252"/>
        <v>41851.962916666671</v>
      </c>
      <c r="R2310" s="18">
        <f t="shared" si="253"/>
        <v>41880.041666666664</v>
      </c>
      <c r="S2310">
        <f t="shared" si="254"/>
        <v>2014</v>
      </c>
      <c r="T2310">
        <f t="shared" si="255"/>
        <v>12</v>
      </c>
      <c r="U2310">
        <f t="shared" si="256"/>
        <v>1</v>
      </c>
      <c r="V2310">
        <f t="shared" si="257"/>
        <v>0</v>
      </c>
      <c r="W2310">
        <f t="shared" si="258"/>
        <v>0</v>
      </c>
    </row>
    <row r="2311" spans="1:23" ht="114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8">
        <f t="shared" si="252"/>
        <v>41307.987696759257</v>
      </c>
      <c r="R2311" s="18">
        <f t="shared" si="253"/>
        <v>41342.987696759257</v>
      </c>
      <c r="S2311">
        <f t="shared" si="254"/>
        <v>2013</v>
      </c>
      <c r="T2311">
        <f t="shared" si="255"/>
        <v>3</v>
      </c>
      <c r="U2311">
        <f t="shared" si="256"/>
        <v>1</v>
      </c>
      <c r="V2311">
        <f t="shared" si="257"/>
        <v>0</v>
      </c>
      <c r="W2311">
        <f t="shared" si="258"/>
        <v>0</v>
      </c>
    </row>
    <row r="2312" spans="1:23" ht="114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8">
        <f t="shared" si="252"/>
        <v>41324.79415509259</v>
      </c>
      <c r="R2312" s="18">
        <f t="shared" si="253"/>
        <v>41354.752488425926</v>
      </c>
      <c r="S2312">
        <f t="shared" si="254"/>
        <v>2013</v>
      </c>
      <c r="T2312">
        <f t="shared" si="255"/>
        <v>5</v>
      </c>
      <c r="U2312">
        <f t="shared" si="256"/>
        <v>1</v>
      </c>
      <c r="V2312">
        <f t="shared" si="257"/>
        <v>0</v>
      </c>
      <c r="W2312">
        <f t="shared" si="258"/>
        <v>0</v>
      </c>
    </row>
    <row r="2313" spans="1:23" ht="99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8">
        <f t="shared" si="252"/>
        <v>41736.004502314812</v>
      </c>
      <c r="R2313" s="18">
        <f t="shared" si="253"/>
        <v>41766.004502314812</v>
      </c>
      <c r="S2313">
        <f t="shared" si="254"/>
        <v>2014</v>
      </c>
      <c r="T2313">
        <f t="shared" si="255"/>
        <v>3</v>
      </c>
      <c r="U2313">
        <f t="shared" si="256"/>
        <v>1</v>
      </c>
      <c r="V2313">
        <f t="shared" si="257"/>
        <v>0</v>
      </c>
      <c r="W2313">
        <f t="shared" si="258"/>
        <v>0</v>
      </c>
    </row>
    <row r="2314" spans="1:23" ht="114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8">
        <f t="shared" si="252"/>
        <v>41716.632847222223</v>
      </c>
      <c r="R2314" s="18">
        <f t="shared" si="253"/>
        <v>41747.958333333336</v>
      </c>
      <c r="S2314">
        <f t="shared" si="254"/>
        <v>2014</v>
      </c>
      <c r="T2314">
        <f t="shared" si="255"/>
        <v>2</v>
      </c>
      <c r="U2314">
        <f t="shared" si="256"/>
        <v>1</v>
      </c>
      <c r="V2314">
        <f t="shared" si="257"/>
        <v>0</v>
      </c>
      <c r="W2314">
        <f t="shared" si="258"/>
        <v>0</v>
      </c>
    </row>
    <row r="2315" spans="1:23" ht="71.2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8">
        <f t="shared" si="252"/>
        <v>41002.958634259259</v>
      </c>
      <c r="R2315" s="18">
        <f t="shared" si="253"/>
        <v>41032.958634259259</v>
      </c>
      <c r="S2315">
        <f t="shared" si="254"/>
        <v>2012</v>
      </c>
      <c r="T2315">
        <f t="shared" si="255"/>
        <v>3</v>
      </c>
      <c r="U2315">
        <f t="shared" si="256"/>
        <v>1</v>
      </c>
      <c r="V2315">
        <f t="shared" si="257"/>
        <v>0</v>
      </c>
      <c r="W2315">
        <f t="shared" si="258"/>
        <v>0</v>
      </c>
    </row>
    <row r="2316" spans="1:23" ht="128.2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8">
        <f t="shared" si="252"/>
        <v>41037.551585648151</v>
      </c>
      <c r="R2316" s="18">
        <f t="shared" si="253"/>
        <v>41067.551585648151</v>
      </c>
      <c r="S2316">
        <f t="shared" si="254"/>
        <v>2012</v>
      </c>
      <c r="T2316">
        <f t="shared" si="255"/>
        <v>2</v>
      </c>
      <c r="U2316">
        <f t="shared" si="256"/>
        <v>1</v>
      </c>
      <c r="V2316">
        <f t="shared" si="257"/>
        <v>0</v>
      </c>
      <c r="W2316">
        <f t="shared" si="258"/>
        <v>0</v>
      </c>
    </row>
    <row r="2317" spans="1:23" ht="85.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8">
        <f t="shared" si="252"/>
        <v>41004.72619212963</v>
      </c>
      <c r="R2317" s="18">
        <f t="shared" si="253"/>
        <v>41034.72619212963</v>
      </c>
      <c r="S2317">
        <f t="shared" si="254"/>
        <v>2012</v>
      </c>
      <c r="T2317">
        <f t="shared" si="255"/>
        <v>2</v>
      </c>
      <c r="U2317">
        <f t="shared" si="256"/>
        <v>1</v>
      </c>
      <c r="V2317">
        <f t="shared" si="257"/>
        <v>0</v>
      </c>
      <c r="W2317">
        <f t="shared" si="258"/>
        <v>0</v>
      </c>
    </row>
    <row r="2318" spans="1:23" ht="142.5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8">
        <f t="shared" si="252"/>
        <v>40079.725115740745</v>
      </c>
      <c r="R2318" s="18">
        <f t="shared" si="253"/>
        <v>40156.766666666663</v>
      </c>
      <c r="S2318">
        <f t="shared" si="254"/>
        <v>2009</v>
      </c>
      <c r="T2318">
        <f t="shared" si="255"/>
        <v>5</v>
      </c>
      <c r="U2318">
        <f t="shared" si="256"/>
        <v>1</v>
      </c>
      <c r="V2318">
        <f t="shared" si="257"/>
        <v>0</v>
      </c>
      <c r="W2318">
        <f t="shared" si="258"/>
        <v>0</v>
      </c>
    </row>
    <row r="2319" spans="1:23" ht="114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8">
        <f t="shared" si="252"/>
        <v>40192.542233796295</v>
      </c>
      <c r="R2319" s="18">
        <f t="shared" si="253"/>
        <v>40224.208333333336</v>
      </c>
      <c r="S2319">
        <f t="shared" si="254"/>
        <v>2010</v>
      </c>
      <c r="T2319">
        <f t="shared" si="255"/>
        <v>1</v>
      </c>
      <c r="U2319">
        <f t="shared" si="256"/>
        <v>1</v>
      </c>
      <c r="V2319">
        <f t="shared" si="257"/>
        <v>0</v>
      </c>
      <c r="W2319">
        <f t="shared" si="258"/>
        <v>0</v>
      </c>
    </row>
    <row r="2320" spans="1:23" ht="142.5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8">
        <f t="shared" si="252"/>
        <v>40050.643680555557</v>
      </c>
      <c r="R2320" s="18">
        <f t="shared" si="253"/>
        <v>40082.165972222225</v>
      </c>
      <c r="S2320">
        <f t="shared" si="254"/>
        <v>2009</v>
      </c>
      <c r="T2320">
        <f t="shared" si="255"/>
        <v>3</v>
      </c>
      <c r="U2320">
        <f t="shared" si="256"/>
        <v>1</v>
      </c>
      <c r="V2320">
        <f t="shared" si="257"/>
        <v>0</v>
      </c>
      <c r="W2320">
        <f t="shared" si="258"/>
        <v>0</v>
      </c>
    </row>
    <row r="2321" spans="1:23" ht="114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8">
        <f t="shared" si="252"/>
        <v>41593.082002314812</v>
      </c>
      <c r="R2321" s="18">
        <f t="shared" si="253"/>
        <v>41623.082002314812</v>
      </c>
      <c r="S2321">
        <f t="shared" si="254"/>
        <v>2013</v>
      </c>
      <c r="T2321">
        <f t="shared" si="255"/>
        <v>2</v>
      </c>
      <c r="U2321">
        <f t="shared" si="256"/>
        <v>1</v>
      </c>
      <c r="V2321">
        <f t="shared" si="257"/>
        <v>0</v>
      </c>
      <c r="W2321">
        <f t="shared" si="258"/>
        <v>0</v>
      </c>
    </row>
    <row r="2322" spans="1:23" ht="114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8">
        <f t="shared" si="252"/>
        <v>41696.817129629628</v>
      </c>
      <c r="R2322" s="18">
        <f t="shared" si="253"/>
        <v>41731.775462962964</v>
      </c>
      <c r="S2322">
        <f t="shared" si="254"/>
        <v>2014</v>
      </c>
      <c r="T2322">
        <f t="shared" si="255"/>
        <v>3</v>
      </c>
      <c r="U2322">
        <f t="shared" si="256"/>
        <v>1</v>
      </c>
      <c r="V2322">
        <f t="shared" si="257"/>
        <v>0</v>
      </c>
      <c r="W2322">
        <f t="shared" si="258"/>
        <v>0</v>
      </c>
    </row>
    <row r="2323" spans="1:23" ht="99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8">
        <f t="shared" si="252"/>
        <v>42799.260428240741</v>
      </c>
      <c r="R2323" s="18">
        <f t="shared" si="253"/>
        <v>42829.21876157407</v>
      </c>
      <c r="S2323">
        <f t="shared" si="254"/>
        <v>2017</v>
      </c>
      <c r="T2323">
        <f t="shared" si="255"/>
        <v>4</v>
      </c>
      <c r="U2323">
        <f t="shared" si="256"/>
        <v>0</v>
      </c>
      <c r="V2323">
        <f t="shared" si="257"/>
        <v>0</v>
      </c>
      <c r="W2323">
        <f t="shared" si="258"/>
        <v>0</v>
      </c>
    </row>
    <row r="2324" spans="1:23" ht="99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8">
        <f t="shared" si="252"/>
        <v>42804.895474537043</v>
      </c>
      <c r="R2324" s="18">
        <f t="shared" si="253"/>
        <v>42834.853807870371</v>
      </c>
      <c r="S2324">
        <f t="shared" si="254"/>
        <v>2017</v>
      </c>
      <c r="T2324">
        <f t="shared" si="255"/>
        <v>2</v>
      </c>
      <c r="U2324">
        <f t="shared" si="256"/>
        <v>0</v>
      </c>
      <c r="V2324">
        <f t="shared" si="257"/>
        <v>0</v>
      </c>
      <c r="W2324">
        <f t="shared" si="258"/>
        <v>0</v>
      </c>
    </row>
    <row r="2325" spans="1:23" ht="99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8">
        <f t="shared" si="252"/>
        <v>42807.755173611105</v>
      </c>
      <c r="R2325" s="18">
        <f t="shared" si="253"/>
        <v>42814.755173611113</v>
      </c>
      <c r="S2325">
        <f t="shared" si="254"/>
        <v>2017</v>
      </c>
      <c r="T2325">
        <f t="shared" si="255"/>
        <v>1</v>
      </c>
      <c r="U2325">
        <f t="shared" si="256"/>
        <v>0</v>
      </c>
      <c r="V2325">
        <f t="shared" si="257"/>
        <v>0</v>
      </c>
      <c r="W2325">
        <f t="shared" si="258"/>
        <v>0</v>
      </c>
    </row>
    <row r="2326" spans="1:23" ht="85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8">
        <f t="shared" si="252"/>
        <v>42790.885243055556</v>
      </c>
      <c r="R2326" s="18">
        <f t="shared" si="253"/>
        <v>42820.843576388885</v>
      </c>
      <c r="S2326">
        <f t="shared" si="254"/>
        <v>2017</v>
      </c>
      <c r="T2326">
        <f t="shared" si="255"/>
        <v>3</v>
      </c>
      <c r="U2326">
        <f t="shared" si="256"/>
        <v>0</v>
      </c>
      <c r="V2326">
        <f t="shared" si="257"/>
        <v>0</v>
      </c>
      <c r="W2326">
        <f t="shared" si="258"/>
        <v>0</v>
      </c>
    </row>
    <row r="2327" spans="1:23" ht="114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8">
        <f t="shared" si="252"/>
        <v>42794.022349537037</v>
      </c>
      <c r="R2327" s="18">
        <f t="shared" si="253"/>
        <v>42823.980682870373</v>
      </c>
      <c r="S2327">
        <f t="shared" si="254"/>
        <v>2017</v>
      </c>
      <c r="T2327">
        <f t="shared" si="255"/>
        <v>2</v>
      </c>
      <c r="U2327">
        <f t="shared" si="256"/>
        <v>0</v>
      </c>
      <c r="V2327">
        <f t="shared" si="257"/>
        <v>0</v>
      </c>
      <c r="W2327">
        <f t="shared" si="258"/>
        <v>0</v>
      </c>
    </row>
    <row r="2328" spans="1:23" ht="128.2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8">
        <f t="shared" si="252"/>
        <v>42804.034120370372</v>
      </c>
      <c r="R2328" s="18">
        <f t="shared" si="253"/>
        <v>42855.708333333328</v>
      </c>
      <c r="S2328">
        <f t="shared" si="254"/>
        <v>2017</v>
      </c>
      <c r="T2328">
        <f t="shared" si="255"/>
        <v>5</v>
      </c>
      <c r="U2328">
        <f t="shared" si="256"/>
        <v>0</v>
      </c>
      <c r="V2328">
        <f t="shared" si="257"/>
        <v>0</v>
      </c>
      <c r="W2328">
        <f t="shared" si="258"/>
        <v>0</v>
      </c>
    </row>
    <row r="2329" spans="1:23" ht="99.7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8">
        <f t="shared" si="252"/>
        <v>41842.917129629634</v>
      </c>
      <c r="R2329" s="18">
        <f t="shared" si="253"/>
        <v>41877.917129629626</v>
      </c>
      <c r="S2329">
        <f t="shared" si="254"/>
        <v>2014</v>
      </c>
      <c r="T2329">
        <f t="shared" si="255"/>
        <v>9</v>
      </c>
      <c r="U2329">
        <f t="shared" si="256"/>
        <v>1</v>
      </c>
      <c r="V2329">
        <f t="shared" si="257"/>
        <v>0</v>
      </c>
      <c r="W2329">
        <f t="shared" si="258"/>
        <v>0</v>
      </c>
    </row>
    <row r="2330" spans="1:23" ht="128.25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8">
        <f t="shared" si="252"/>
        <v>42139.781678240746</v>
      </c>
      <c r="R2330" s="18">
        <f t="shared" si="253"/>
        <v>42169.781678240739</v>
      </c>
      <c r="S2330">
        <f t="shared" si="254"/>
        <v>2015</v>
      </c>
      <c r="T2330">
        <f t="shared" si="255"/>
        <v>4</v>
      </c>
      <c r="U2330">
        <f t="shared" si="256"/>
        <v>1</v>
      </c>
      <c r="V2330">
        <f t="shared" si="257"/>
        <v>0</v>
      </c>
      <c r="W2330">
        <f t="shared" si="258"/>
        <v>0</v>
      </c>
    </row>
    <row r="2331" spans="1:23" ht="114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8">
        <f t="shared" si="252"/>
        <v>41807.624374999999</v>
      </c>
      <c r="R2331" s="18">
        <f t="shared" si="253"/>
        <v>41837.624374999999</v>
      </c>
      <c r="S2331">
        <f t="shared" si="254"/>
        <v>2014</v>
      </c>
      <c r="T2331">
        <f t="shared" si="255"/>
        <v>7</v>
      </c>
      <c r="U2331">
        <f t="shared" si="256"/>
        <v>1</v>
      </c>
      <c r="V2331">
        <f t="shared" si="257"/>
        <v>0</v>
      </c>
      <c r="W2331">
        <f t="shared" si="258"/>
        <v>0</v>
      </c>
    </row>
    <row r="2332" spans="1:23" ht="128.2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8">
        <f t="shared" si="252"/>
        <v>42332.89980324074</v>
      </c>
      <c r="R2332" s="18">
        <f t="shared" si="253"/>
        <v>42363</v>
      </c>
      <c r="S2332">
        <f t="shared" si="254"/>
        <v>2015</v>
      </c>
      <c r="T2332">
        <f t="shared" si="255"/>
        <v>9</v>
      </c>
      <c r="U2332">
        <f t="shared" si="256"/>
        <v>1</v>
      </c>
      <c r="V2332">
        <f t="shared" si="257"/>
        <v>0</v>
      </c>
      <c r="W2332">
        <f t="shared" si="258"/>
        <v>0</v>
      </c>
    </row>
    <row r="2333" spans="1:23" ht="114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8">
        <f t="shared" si="252"/>
        <v>41839.005671296298</v>
      </c>
      <c r="R2333" s="18">
        <f t="shared" si="253"/>
        <v>41869.005671296298</v>
      </c>
      <c r="S2333">
        <f t="shared" si="254"/>
        <v>2014</v>
      </c>
      <c r="T2333">
        <f t="shared" si="255"/>
        <v>3</v>
      </c>
      <c r="U2333">
        <f t="shared" si="256"/>
        <v>1</v>
      </c>
      <c r="V2333">
        <f t="shared" si="257"/>
        <v>0</v>
      </c>
      <c r="W2333">
        <f t="shared" si="258"/>
        <v>0</v>
      </c>
    </row>
    <row r="2334" spans="1:23" ht="128.2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8">
        <f t="shared" si="252"/>
        <v>42011.628136574072</v>
      </c>
      <c r="R2334" s="18">
        <f t="shared" si="253"/>
        <v>42041.628136574072</v>
      </c>
      <c r="S2334">
        <f t="shared" si="254"/>
        <v>2015</v>
      </c>
      <c r="T2334">
        <f t="shared" si="255"/>
        <v>7</v>
      </c>
      <c r="U2334">
        <f t="shared" si="256"/>
        <v>1</v>
      </c>
      <c r="V2334">
        <f t="shared" si="257"/>
        <v>0</v>
      </c>
      <c r="W2334">
        <f t="shared" si="258"/>
        <v>0</v>
      </c>
    </row>
    <row r="2335" spans="1:23" ht="114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8">
        <f t="shared" si="252"/>
        <v>41767.650347222225</v>
      </c>
      <c r="R2335" s="18">
        <f t="shared" si="253"/>
        <v>41788.743055555555</v>
      </c>
      <c r="S2335">
        <f t="shared" si="254"/>
        <v>2014</v>
      </c>
      <c r="T2335">
        <f t="shared" si="255"/>
        <v>1</v>
      </c>
      <c r="U2335">
        <f t="shared" si="256"/>
        <v>1</v>
      </c>
      <c r="V2335">
        <f t="shared" si="257"/>
        <v>0</v>
      </c>
      <c r="W2335">
        <f t="shared" si="258"/>
        <v>0</v>
      </c>
    </row>
    <row r="2336" spans="1:23" ht="99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8">
        <f t="shared" si="252"/>
        <v>41918.670115740737</v>
      </c>
      <c r="R2336" s="18">
        <f t="shared" si="253"/>
        <v>41948.731944444444</v>
      </c>
      <c r="S2336">
        <f t="shared" si="254"/>
        <v>2014</v>
      </c>
      <c r="T2336">
        <f t="shared" si="255"/>
        <v>2</v>
      </c>
      <c r="U2336">
        <f t="shared" si="256"/>
        <v>1</v>
      </c>
      <c r="V2336">
        <f t="shared" si="257"/>
        <v>0</v>
      </c>
      <c r="W2336">
        <f t="shared" si="258"/>
        <v>0</v>
      </c>
    </row>
    <row r="2337" spans="1:23" ht="114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8">
        <f t="shared" si="252"/>
        <v>41771.572256944448</v>
      </c>
      <c r="R2337" s="18">
        <f t="shared" si="253"/>
        <v>41801.572256944448</v>
      </c>
      <c r="S2337">
        <f t="shared" si="254"/>
        <v>2014</v>
      </c>
      <c r="T2337">
        <f t="shared" si="255"/>
        <v>7</v>
      </c>
      <c r="U2337">
        <f t="shared" si="256"/>
        <v>1</v>
      </c>
      <c r="V2337">
        <f t="shared" si="257"/>
        <v>0</v>
      </c>
      <c r="W2337">
        <f t="shared" si="258"/>
        <v>0</v>
      </c>
    </row>
    <row r="2338" spans="1:23" ht="114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8">
        <f t="shared" si="252"/>
        <v>41666.924710648149</v>
      </c>
      <c r="R2338" s="18">
        <f t="shared" si="253"/>
        <v>41706.924710648149</v>
      </c>
      <c r="S2338">
        <f t="shared" si="254"/>
        <v>2014</v>
      </c>
      <c r="T2338">
        <f t="shared" si="255"/>
        <v>6</v>
      </c>
      <c r="U2338">
        <f t="shared" si="256"/>
        <v>1</v>
      </c>
      <c r="V2338">
        <f t="shared" si="257"/>
        <v>0</v>
      </c>
      <c r="W2338">
        <f t="shared" si="258"/>
        <v>0</v>
      </c>
    </row>
    <row r="2339" spans="1:23" ht="85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8">
        <f t="shared" si="252"/>
        <v>41786.640543981484</v>
      </c>
      <c r="R2339" s="18">
        <f t="shared" si="253"/>
        <v>41816.640543981484</v>
      </c>
      <c r="S2339">
        <f t="shared" si="254"/>
        <v>2014</v>
      </c>
      <c r="T2339">
        <f t="shared" si="255"/>
        <v>4</v>
      </c>
      <c r="U2339">
        <f t="shared" si="256"/>
        <v>1</v>
      </c>
      <c r="V2339">
        <f t="shared" si="257"/>
        <v>0</v>
      </c>
      <c r="W2339">
        <f t="shared" si="258"/>
        <v>0</v>
      </c>
    </row>
    <row r="2340" spans="1:23" ht="114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8">
        <f t="shared" si="252"/>
        <v>41789.896805555552</v>
      </c>
      <c r="R2340" s="18">
        <f t="shared" si="253"/>
        <v>41819.89680555556</v>
      </c>
      <c r="S2340">
        <f t="shared" si="254"/>
        <v>2014</v>
      </c>
      <c r="T2340">
        <f t="shared" si="255"/>
        <v>5</v>
      </c>
      <c r="U2340">
        <f t="shared" si="256"/>
        <v>1</v>
      </c>
      <c r="V2340">
        <f t="shared" si="257"/>
        <v>0</v>
      </c>
      <c r="W2340">
        <f t="shared" si="258"/>
        <v>0</v>
      </c>
    </row>
    <row r="2341" spans="1:23" ht="114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8">
        <f t="shared" si="252"/>
        <v>42692.79987268518</v>
      </c>
      <c r="R2341" s="18">
        <f t="shared" si="253"/>
        <v>42723.332638888889</v>
      </c>
      <c r="S2341">
        <f t="shared" si="254"/>
        <v>2016</v>
      </c>
      <c r="T2341">
        <f t="shared" si="255"/>
        <v>7</v>
      </c>
      <c r="U2341">
        <f t="shared" si="256"/>
        <v>1</v>
      </c>
      <c r="V2341">
        <f t="shared" si="257"/>
        <v>0</v>
      </c>
      <c r="W2341">
        <f t="shared" si="258"/>
        <v>0</v>
      </c>
    </row>
    <row r="2342" spans="1:23" ht="99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8">
        <f t="shared" si="252"/>
        <v>42643.642800925925</v>
      </c>
      <c r="R2342" s="18">
        <f t="shared" si="253"/>
        <v>42673.642800925925</v>
      </c>
      <c r="S2342">
        <f t="shared" si="254"/>
        <v>2016</v>
      </c>
      <c r="T2342">
        <f t="shared" si="255"/>
        <v>10</v>
      </c>
      <c r="U2342">
        <f t="shared" si="256"/>
        <v>1</v>
      </c>
      <c r="V2342">
        <f t="shared" si="257"/>
        <v>0</v>
      </c>
      <c r="W2342">
        <f t="shared" si="258"/>
        <v>0</v>
      </c>
    </row>
    <row r="2343" spans="1:23" ht="99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8">
        <f t="shared" si="252"/>
        <v>42167.813703703709</v>
      </c>
      <c r="R2343" s="18">
        <f t="shared" si="253"/>
        <v>42197.813703703709</v>
      </c>
      <c r="S2343">
        <f t="shared" si="254"/>
        <v>2015</v>
      </c>
      <c r="T2343">
        <f t="shared" si="255"/>
        <v>3</v>
      </c>
      <c r="U2343">
        <f t="shared" si="256"/>
        <v>0</v>
      </c>
      <c r="V2343">
        <f t="shared" si="257"/>
        <v>0</v>
      </c>
      <c r="W2343">
        <f t="shared" si="258"/>
        <v>0</v>
      </c>
    </row>
    <row r="2344" spans="1:23" ht="114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8">
        <f t="shared" si="252"/>
        <v>41897.702199074076</v>
      </c>
      <c r="R2344" s="18">
        <f t="shared" si="253"/>
        <v>41918.208333333336</v>
      </c>
      <c r="S2344">
        <f t="shared" si="254"/>
        <v>2014</v>
      </c>
      <c r="T2344">
        <f t="shared" si="255"/>
        <v>3</v>
      </c>
      <c r="U2344">
        <f t="shared" si="256"/>
        <v>0</v>
      </c>
      <c r="V2344">
        <f t="shared" si="257"/>
        <v>0</v>
      </c>
      <c r="W2344">
        <f t="shared" si="258"/>
        <v>0</v>
      </c>
    </row>
    <row r="2345" spans="1:23" ht="114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8">
        <f t="shared" si="252"/>
        <v>42327.825289351851</v>
      </c>
      <c r="R2345" s="18">
        <f t="shared" si="253"/>
        <v>42377.82430555555</v>
      </c>
      <c r="S2345">
        <f t="shared" si="254"/>
        <v>2015</v>
      </c>
      <c r="T2345">
        <f t="shared" si="255"/>
        <v>4</v>
      </c>
      <c r="U2345">
        <f t="shared" si="256"/>
        <v>0</v>
      </c>
      <c r="V2345">
        <f t="shared" si="257"/>
        <v>0</v>
      </c>
      <c r="W2345">
        <f t="shared" si="258"/>
        <v>0</v>
      </c>
    </row>
    <row r="2346" spans="1:23" ht="142.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8">
        <f t="shared" si="252"/>
        <v>42515.727650462963</v>
      </c>
      <c r="R2346" s="18">
        <f t="shared" si="253"/>
        <v>42545.727650462963</v>
      </c>
      <c r="S2346">
        <f t="shared" si="254"/>
        <v>2016</v>
      </c>
      <c r="T2346">
        <f t="shared" si="255"/>
        <v>2</v>
      </c>
      <c r="U2346">
        <f t="shared" si="256"/>
        <v>0</v>
      </c>
      <c r="V2346">
        <f t="shared" si="257"/>
        <v>0</v>
      </c>
      <c r="W2346">
        <f t="shared" si="258"/>
        <v>0</v>
      </c>
    </row>
    <row r="2347" spans="1:23" ht="114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8">
        <f t="shared" si="252"/>
        <v>42060.001805555556</v>
      </c>
      <c r="R2347" s="18">
        <f t="shared" si="253"/>
        <v>42094.985416666663</v>
      </c>
      <c r="S2347">
        <f t="shared" si="254"/>
        <v>2015</v>
      </c>
      <c r="T2347">
        <f t="shared" si="255"/>
        <v>2</v>
      </c>
      <c r="U2347">
        <f t="shared" si="256"/>
        <v>0</v>
      </c>
      <c r="V2347">
        <f t="shared" si="257"/>
        <v>0</v>
      </c>
      <c r="W2347">
        <f t="shared" si="258"/>
        <v>0</v>
      </c>
    </row>
    <row r="2348" spans="1:23" ht="114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8">
        <f t="shared" si="252"/>
        <v>42615.79896990741</v>
      </c>
      <c r="R2348" s="18">
        <f t="shared" si="253"/>
        <v>42660.79896990741</v>
      </c>
      <c r="S2348">
        <f t="shared" si="254"/>
        <v>2016</v>
      </c>
      <c r="T2348">
        <f t="shared" si="255"/>
        <v>12</v>
      </c>
      <c r="U2348">
        <f t="shared" si="256"/>
        <v>0</v>
      </c>
      <c r="V2348">
        <f t="shared" si="257"/>
        <v>0</v>
      </c>
      <c r="W2348">
        <f t="shared" si="258"/>
        <v>0</v>
      </c>
    </row>
    <row r="2349" spans="1:23" ht="99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8">
        <f t="shared" si="252"/>
        <v>42577.607361111113</v>
      </c>
      <c r="R2349" s="18">
        <f t="shared" si="253"/>
        <v>42607.607361111106</v>
      </c>
      <c r="S2349">
        <f t="shared" si="254"/>
        <v>2016</v>
      </c>
      <c r="T2349">
        <f t="shared" si="255"/>
        <v>2</v>
      </c>
      <c r="U2349">
        <f t="shared" si="256"/>
        <v>0</v>
      </c>
      <c r="V2349">
        <f t="shared" si="257"/>
        <v>0</v>
      </c>
      <c r="W2349">
        <f t="shared" si="258"/>
        <v>0</v>
      </c>
    </row>
    <row r="2350" spans="1:23" ht="114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8">
        <f t="shared" si="252"/>
        <v>42360.932152777779</v>
      </c>
      <c r="R2350" s="18">
        <f t="shared" si="253"/>
        <v>42420.932152777779</v>
      </c>
      <c r="S2350">
        <f t="shared" si="254"/>
        <v>2015</v>
      </c>
      <c r="T2350">
        <f t="shared" si="255"/>
        <v>12</v>
      </c>
      <c r="U2350">
        <f t="shared" si="256"/>
        <v>0</v>
      </c>
      <c r="V2350">
        <f t="shared" si="257"/>
        <v>0</v>
      </c>
      <c r="W2350">
        <f t="shared" si="258"/>
        <v>0</v>
      </c>
    </row>
    <row r="2351" spans="1:23" ht="128.2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8">
        <f t="shared" si="252"/>
        <v>42198.775787037041</v>
      </c>
      <c r="R2351" s="18">
        <f t="shared" si="253"/>
        <v>42227.775787037041</v>
      </c>
      <c r="S2351">
        <f t="shared" si="254"/>
        <v>2015</v>
      </c>
      <c r="T2351">
        <f t="shared" si="255"/>
        <v>12</v>
      </c>
      <c r="U2351">
        <f t="shared" si="256"/>
        <v>0</v>
      </c>
      <c r="V2351">
        <f t="shared" si="257"/>
        <v>0</v>
      </c>
      <c r="W2351">
        <f t="shared" si="258"/>
        <v>0</v>
      </c>
    </row>
    <row r="2352" spans="1:23" ht="99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8">
        <f t="shared" si="252"/>
        <v>42708.842245370368</v>
      </c>
      <c r="R2352" s="18">
        <f t="shared" si="253"/>
        <v>42738.842245370368</v>
      </c>
      <c r="S2352">
        <f t="shared" si="254"/>
        <v>2016</v>
      </c>
      <c r="T2352">
        <f t="shared" si="255"/>
        <v>12</v>
      </c>
      <c r="U2352">
        <f t="shared" si="256"/>
        <v>0</v>
      </c>
      <c r="V2352">
        <f t="shared" si="257"/>
        <v>0</v>
      </c>
      <c r="W2352">
        <f t="shared" si="258"/>
        <v>0</v>
      </c>
    </row>
    <row r="2353" spans="1:23" ht="57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8">
        <f t="shared" si="252"/>
        <v>42094.101145833338</v>
      </c>
      <c r="R2353" s="18">
        <f t="shared" si="253"/>
        <v>42124.101145833338</v>
      </c>
      <c r="S2353">
        <f t="shared" si="254"/>
        <v>2015</v>
      </c>
      <c r="T2353">
        <f t="shared" si="255"/>
        <v>5</v>
      </c>
      <c r="U2353">
        <f t="shared" si="256"/>
        <v>0</v>
      </c>
      <c r="V2353">
        <f t="shared" si="257"/>
        <v>0</v>
      </c>
      <c r="W2353">
        <f t="shared" si="258"/>
        <v>0</v>
      </c>
    </row>
    <row r="2354" spans="1:23" ht="114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8">
        <f t="shared" si="252"/>
        <v>42101.633703703701</v>
      </c>
      <c r="R2354" s="18">
        <f t="shared" si="253"/>
        <v>42161.633703703701</v>
      </c>
      <c r="S2354">
        <f t="shared" si="254"/>
        <v>2015</v>
      </c>
      <c r="T2354">
        <f t="shared" si="255"/>
        <v>2</v>
      </c>
      <c r="U2354">
        <f t="shared" si="256"/>
        <v>0</v>
      </c>
      <c r="V2354">
        <f t="shared" si="257"/>
        <v>0</v>
      </c>
      <c r="W2354">
        <f t="shared" si="258"/>
        <v>0</v>
      </c>
    </row>
    <row r="2355" spans="1:23" ht="114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8">
        <f t="shared" si="252"/>
        <v>42103.676180555558</v>
      </c>
      <c r="R2355" s="18">
        <f t="shared" si="253"/>
        <v>42115.676180555558</v>
      </c>
      <c r="S2355">
        <f t="shared" si="254"/>
        <v>2015</v>
      </c>
      <c r="T2355">
        <f t="shared" si="255"/>
        <v>2</v>
      </c>
      <c r="U2355">
        <f t="shared" si="256"/>
        <v>0</v>
      </c>
      <c r="V2355">
        <f t="shared" si="257"/>
        <v>0</v>
      </c>
      <c r="W2355">
        <f t="shared" si="258"/>
        <v>0</v>
      </c>
    </row>
    <row r="2356" spans="1:23" ht="85.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8">
        <f t="shared" si="252"/>
        <v>41954.722916666666</v>
      </c>
      <c r="R2356" s="18">
        <f t="shared" si="253"/>
        <v>42014.722916666666</v>
      </c>
      <c r="S2356">
        <f t="shared" si="254"/>
        <v>2014</v>
      </c>
      <c r="T2356">
        <f t="shared" si="255"/>
        <v>9</v>
      </c>
      <c r="U2356">
        <f t="shared" si="256"/>
        <v>0</v>
      </c>
      <c r="V2356">
        <f t="shared" si="257"/>
        <v>0</v>
      </c>
      <c r="W2356">
        <f t="shared" si="258"/>
        <v>0</v>
      </c>
    </row>
    <row r="2357" spans="1:23" ht="114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8">
        <f t="shared" si="252"/>
        <v>42096.918240740735</v>
      </c>
      <c r="R2357" s="18">
        <f t="shared" si="253"/>
        <v>42126.918240740742</v>
      </c>
      <c r="S2357">
        <f t="shared" si="254"/>
        <v>2015</v>
      </c>
      <c r="T2357">
        <f t="shared" si="255"/>
        <v>3</v>
      </c>
      <c r="U2357">
        <f t="shared" si="256"/>
        <v>0</v>
      </c>
      <c r="V2357">
        <f t="shared" si="257"/>
        <v>0</v>
      </c>
      <c r="W2357">
        <f t="shared" si="258"/>
        <v>0</v>
      </c>
    </row>
    <row r="2358" spans="1:23" ht="85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8">
        <f t="shared" si="252"/>
        <v>42130.78361111111</v>
      </c>
      <c r="R2358" s="18">
        <f t="shared" si="253"/>
        <v>42160.78361111111</v>
      </c>
      <c r="S2358">
        <f t="shared" si="254"/>
        <v>2015</v>
      </c>
      <c r="T2358">
        <f t="shared" si="255"/>
        <v>4</v>
      </c>
      <c r="U2358">
        <f t="shared" si="256"/>
        <v>0</v>
      </c>
      <c r="V2358">
        <f t="shared" si="257"/>
        <v>0</v>
      </c>
      <c r="W2358">
        <f t="shared" si="258"/>
        <v>0</v>
      </c>
    </row>
    <row r="2359" spans="1:23" ht="99.7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8">
        <f t="shared" si="252"/>
        <v>42264.620115740734</v>
      </c>
      <c r="R2359" s="18">
        <f t="shared" si="253"/>
        <v>42294.620115740741</v>
      </c>
      <c r="S2359">
        <f t="shared" si="254"/>
        <v>2015</v>
      </c>
      <c r="T2359">
        <f t="shared" si="255"/>
        <v>7</v>
      </c>
      <c r="U2359">
        <f t="shared" si="256"/>
        <v>0</v>
      </c>
      <c r="V2359">
        <f t="shared" si="257"/>
        <v>0</v>
      </c>
      <c r="W2359">
        <f t="shared" si="258"/>
        <v>0</v>
      </c>
    </row>
    <row r="2360" spans="1:23" ht="99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8">
        <f t="shared" si="252"/>
        <v>41978.930972222224</v>
      </c>
      <c r="R2360" s="18">
        <f t="shared" si="253"/>
        <v>42035.027083333334</v>
      </c>
      <c r="S2360">
        <f t="shared" si="254"/>
        <v>2014</v>
      </c>
      <c r="T2360">
        <f t="shared" si="255"/>
        <v>2</v>
      </c>
      <c r="U2360">
        <f t="shared" si="256"/>
        <v>0</v>
      </c>
      <c r="V2360">
        <f t="shared" si="257"/>
        <v>0</v>
      </c>
      <c r="W2360">
        <f t="shared" si="258"/>
        <v>0</v>
      </c>
    </row>
    <row r="2361" spans="1:23" ht="114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8">
        <f t="shared" si="252"/>
        <v>42159.649583333332</v>
      </c>
      <c r="R2361" s="18">
        <f t="shared" si="253"/>
        <v>42219.649583333332</v>
      </c>
      <c r="S2361">
        <f t="shared" si="254"/>
        <v>2015</v>
      </c>
      <c r="T2361">
        <f t="shared" si="255"/>
        <v>3</v>
      </c>
      <c r="U2361">
        <f t="shared" si="256"/>
        <v>0</v>
      </c>
      <c r="V2361">
        <f t="shared" si="257"/>
        <v>0</v>
      </c>
      <c r="W2361">
        <f t="shared" si="258"/>
        <v>0</v>
      </c>
    </row>
    <row r="2362" spans="1:23" ht="99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8">
        <f t="shared" si="252"/>
        <v>42377.70694444445</v>
      </c>
      <c r="R2362" s="18">
        <f t="shared" si="253"/>
        <v>42407.70694444445</v>
      </c>
      <c r="S2362">
        <f t="shared" si="254"/>
        <v>2016</v>
      </c>
      <c r="T2362">
        <f t="shared" si="255"/>
        <v>3</v>
      </c>
      <c r="U2362">
        <f t="shared" si="256"/>
        <v>0</v>
      </c>
      <c r="V2362">
        <f t="shared" si="257"/>
        <v>0</v>
      </c>
      <c r="W2362">
        <f t="shared" si="258"/>
        <v>0</v>
      </c>
    </row>
    <row r="2363" spans="1:23" ht="128.2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8">
        <f t="shared" si="252"/>
        <v>42466.858888888892</v>
      </c>
      <c r="R2363" s="18">
        <f t="shared" si="253"/>
        <v>42490.916666666672</v>
      </c>
      <c r="S2363">
        <f t="shared" si="254"/>
        <v>2016</v>
      </c>
      <c r="T2363">
        <f t="shared" si="255"/>
        <v>1</v>
      </c>
      <c r="U2363">
        <f t="shared" si="256"/>
        <v>0</v>
      </c>
      <c r="V2363">
        <f t="shared" si="257"/>
        <v>0</v>
      </c>
      <c r="W2363">
        <f t="shared" si="258"/>
        <v>0</v>
      </c>
    </row>
    <row r="2364" spans="1:23" ht="85.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8">
        <f t="shared" si="252"/>
        <v>41954.688310185185</v>
      </c>
      <c r="R2364" s="18">
        <f t="shared" si="253"/>
        <v>41984.688310185185</v>
      </c>
      <c r="S2364">
        <f t="shared" si="254"/>
        <v>2014</v>
      </c>
      <c r="T2364">
        <f t="shared" si="255"/>
        <v>1</v>
      </c>
      <c r="U2364">
        <f t="shared" si="256"/>
        <v>0</v>
      </c>
      <c r="V2364">
        <f t="shared" si="257"/>
        <v>0</v>
      </c>
      <c r="W2364">
        <f t="shared" si="258"/>
        <v>0</v>
      </c>
    </row>
    <row r="2365" spans="1:23" ht="128.2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8">
        <f t="shared" si="252"/>
        <v>42322.011574074073</v>
      </c>
      <c r="R2365" s="18">
        <f t="shared" si="253"/>
        <v>42367.011574074073</v>
      </c>
      <c r="S2365">
        <f t="shared" si="254"/>
        <v>2015</v>
      </c>
      <c r="T2365">
        <f t="shared" si="255"/>
        <v>12</v>
      </c>
      <c r="U2365">
        <f t="shared" si="256"/>
        <v>0</v>
      </c>
      <c r="V2365">
        <f t="shared" si="257"/>
        <v>0</v>
      </c>
      <c r="W2365">
        <f t="shared" si="258"/>
        <v>0</v>
      </c>
    </row>
    <row r="2366" spans="1:23" ht="85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8">
        <f t="shared" si="252"/>
        <v>42248.934675925921</v>
      </c>
      <c r="R2366" s="18">
        <f t="shared" si="253"/>
        <v>42303.934675925921</v>
      </c>
      <c r="S2366">
        <f t="shared" si="254"/>
        <v>2015</v>
      </c>
      <c r="T2366">
        <f t="shared" si="255"/>
        <v>1</v>
      </c>
      <c r="U2366">
        <f t="shared" si="256"/>
        <v>0</v>
      </c>
      <c r="V2366">
        <f t="shared" si="257"/>
        <v>0</v>
      </c>
      <c r="W2366">
        <f t="shared" si="258"/>
        <v>0</v>
      </c>
    </row>
    <row r="2367" spans="1:23" ht="114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8">
        <f t="shared" si="252"/>
        <v>42346.736400462964</v>
      </c>
      <c r="R2367" s="18">
        <f t="shared" si="253"/>
        <v>42386.958333333328</v>
      </c>
      <c r="S2367">
        <f t="shared" si="254"/>
        <v>2015</v>
      </c>
      <c r="T2367">
        <f t="shared" si="255"/>
        <v>2</v>
      </c>
      <c r="U2367">
        <f t="shared" si="256"/>
        <v>0</v>
      </c>
      <c r="V2367">
        <f t="shared" si="257"/>
        <v>0</v>
      </c>
      <c r="W2367">
        <f t="shared" si="258"/>
        <v>0</v>
      </c>
    </row>
    <row r="2368" spans="1:23" ht="128.2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8">
        <f t="shared" si="252"/>
        <v>42268.531631944439</v>
      </c>
      <c r="R2368" s="18">
        <f t="shared" si="253"/>
        <v>42298.531631944439</v>
      </c>
      <c r="S2368">
        <f t="shared" si="254"/>
        <v>2015</v>
      </c>
      <c r="T2368">
        <f t="shared" si="255"/>
        <v>7</v>
      </c>
      <c r="U2368">
        <f t="shared" si="256"/>
        <v>0</v>
      </c>
      <c r="V2368">
        <f t="shared" si="257"/>
        <v>0</v>
      </c>
      <c r="W2368">
        <f t="shared" si="258"/>
        <v>0</v>
      </c>
    </row>
    <row r="2369" spans="1:23" ht="128.2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8">
        <f t="shared" si="252"/>
        <v>42425.970092592594</v>
      </c>
      <c r="R2369" s="18">
        <f t="shared" si="253"/>
        <v>42485.928425925929</v>
      </c>
      <c r="S2369">
        <f t="shared" si="254"/>
        <v>2016</v>
      </c>
      <c r="T2369">
        <f t="shared" si="255"/>
        <v>12</v>
      </c>
      <c r="U2369">
        <f t="shared" si="256"/>
        <v>0</v>
      </c>
      <c r="V2369">
        <f t="shared" si="257"/>
        <v>0</v>
      </c>
      <c r="W2369">
        <f t="shared" si="258"/>
        <v>0</v>
      </c>
    </row>
    <row r="2370" spans="1:23" ht="128.2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8">
        <f t="shared" si="252"/>
        <v>42063.721817129626</v>
      </c>
      <c r="R2370" s="18">
        <f t="shared" si="253"/>
        <v>42108.680150462962</v>
      </c>
      <c r="S2370">
        <f t="shared" si="254"/>
        <v>2015</v>
      </c>
      <c r="T2370">
        <f t="shared" si="255"/>
        <v>10</v>
      </c>
      <c r="U2370">
        <f t="shared" si="256"/>
        <v>0</v>
      </c>
      <c r="V2370">
        <f t="shared" si="257"/>
        <v>0</v>
      </c>
      <c r="W2370">
        <f t="shared" si="258"/>
        <v>0</v>
      </c>
    </row>
    <row r="2371" spans="1:23" ht="114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8">
        <f t="shared" ref="Q2371:Q2434" si="259">(((J2371/60)/60)/24)+DATE(1970,1,1)</f>
        <v>42380.812627314815</v>
      </c>
      <c r="R2371" s="18">
        <f t="shared" ref="R2371:R2434" si="260">(I2371/86400)+DATE(1970,1,1)</f>
        <v>42410.812627314815</v>
      </c>
      <c r="S2371">
        <f t="shared" ref="S2371:S2434" si="261">YEAR(Q2371)</f>
        <v>2016</v>
      </c>
      <c r="T2371">
        <f t="shared" ref="T2371:T2434" si="262">IF(AND(D2371&gt;0,D2371&lt;1000),1,IF(AND(D2371&gt;=1000,D2371&lt;5000),2,IF(AND(D2371&gt;=5000,D2371&lt;10000),3,IF(AND(D2371&gt;=10000,D2371&lt;15000),4,IF(AND(D2371&gt;=15000,D2371&lt;20000),5,IF(AND(D2371&gt;=20000,D2371&lt;25000),6,IF(AND(D2371&gt;=25000,D2371&lt;30000),7,IF(AND(D2371&gt;=30000,D2371&lt;35000),8,IF(AND(D2371&gt;=35000,D2371&lt;40000),9,IF(AND(D2371&gt;=40000,D2371&lt;45000),10,IF(AND(D2371&gt;=45000,D2371&lt;50000),11,IF(AND(D2371&gt;=50000),12,0))))))))))))</f>
        <v>7</v>
      </c>
      <c r="U2371">
        <f t="shared" ref="U2371:U2434" si="263">COUNTIF(F2371, "SUCCESSFUL")</f>
        <v>0</v>
      </c>
      <c r="V2371">
        <f t="shared" ref="V2371:V2434" si="264">COUNTIF(F2371, "FAILED")</f>
        <v>0</v>
      </c>
      <c r="W2371">
        <f t="shared" ref="W2371:W2434" si="265">COUNTIF(F2371, "CANCELLED")</f>
        <v>0</v>
      </c>
    </row>
    <row r="2372" spans="1:23" ht="114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8">
        <f t="shared" si="259"/>
        <v>41961.18913194444</v>
      </c>
      <c r="R2372" s="18">
        <f t="shared" si="260"/>
        <v>41991.18913194444</v>
      </c>
      <c r="S2372">
        <f t="shared" si="261"/>
        <v>2014</v>
      </c>
      <c r="T2372">
        <f t="shared" si="262"/>
        <v>7</v>
      </c>
      <c r="U2372">
        <f t="shared" si="263"/>
        <v>0</v>
      </c>
      <c r="V2372">
        <f t="shared" si="264"/>
        <v>0</v>
      </c>
      <c r="W2372">
        <f t="shared" si="265"/>
        <v>0</v>
      </c>
    </row>
    <row r="2373" spans="1:23" ht="128.2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8">
        <f t="shared" si="259"/>
        <v>42150.777731481481</v>
      </c>
      <c r="R2373" s="18">
        <f t="shared" si="260"/>
        <v>42180.777731481481</v>
      </c>
      <c r="S2373">
        <f t="shared" si="261"/>
        <v>2015</v>
      </c>
      <c r="T2373">
        <f t="shared" si="262"/>
        <v>2</v>
      </c>
      <c r="U2373">
        <f t="shared" si="263"/>
        <v>0</v>
      </c>
      <c r="V2373">
        <f t="shared" si="264"/>
        <v>0</v>
      </c>
      <c r="W2373">
        <f t="shared" si="265"/>
        <v>0</v>
      </c>
    </row>
    <row r="2374" spans="1:23" ht="114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8">
        <f t="shared" si="259"/>
        <v>42088.069108796291</v>
      </c>
      <c r="R2374" s="18">
        <f t="shared" si="260"/>
        <v>42118.069108796291</v>
      </c>
      <c r="S2374">
        <f t="shared" si="261"/>
        <v>2015</v>
      </c>
      <c r="T2374">
        <f t="shared" si="262"/>
        <v>3</v>
      </c>
      <c r="U2374">
        <f t="shared" si="263"/>
        <v>0</v>
      </c>
      <c r="V2374">
        <f t="shared" si="264"/>
        <v>0</v>
      </c>
      <c r="W2374">
        <f t="shared" si="265"/>
        <v>0</v>
      </c>
    </row>
    <row r="2375" spans="1:23" ht="57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8">
        <f t="shared" si="259"/>
        <v>42215.662314814821</v>
      </c>
      <c r="R2375" s="18">
        <f t="shared" si="260"/>
        <v>42245.662314814814</v>
      </c>
      <c r="S2375">
        <f t="shared" si="261"/>
        <v>2015</v>
      </c>
      <c r="T2375">
        <f t="shared" si="262"/>
        <v>12</v>
      </c>
      <c r="U2375">
        <f t="shared" si="263"/>
        <v>0</v>
      </c>
      <c r="V2375">
        <f t="shared" si="264"/>
        <v>0</v>
      </c>
      <c r="W2375">
        <f t="shared" si="265"/>
        <v>0</v>
      </c>
    </row>
    <row r="2376" spans="1:23" ht="128.2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8">
        <f t="shared" si="259"/>
        <v>42017.843287037031</v>
      </c>
      <c r="R2376" s="18">
        <f t="shared" si="260"/>
        <v>42047.843287037038</v>
      </c>
      <c r="S2376">
        <f t="shared" si="261"/>
        <v>2015</v>
      </c>
      <c r="T2376">
        <f t="shared" si="262"/>
        <v>6</v>
      </c>
      <c r="U2376">
        <f t="shared" si="263"/>
        <v>0</v>
      </c>
      <c r="V2376">
        <f t="shared" si="264"/>
        <v>0</v>
      </c>
      <c r="W2376">
        <f t="shared" si="265"/>
        <v>0</v>
      </c>
    </row>
    <row r="2377" spans="1:23" ht="128.2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8">
        <f t="shared" si="259"/>
        <v>42592.836076388892</v>
      </c>
      <c r="R2377" s="18">
        <f t="shared" si="260"/>
        <v>42622.836076388892</v>
      </c>
      <c r="S2377">
        <f t="shared" si="261"/>
        <v>2016</v>
      </c>
      <c r="T2377">
        <f t="shared" si="262"/>
        <v>4</v>
      </c>
      <c r="U2377">
        <f t="shared" si="263"/>
        <v>0</v>
      </c>
      <c r="V2377">
        <f t="shared" si="264"/>
        <v>0</v>
      </c>
      <c r="W2377">
        <f t="shared" si="265"/>
        <v>0</v>
      </c>
    </row>
    <row r="2378" spans="1:23" ht="99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8">
        <f t="shared" si="259"/>
        <v>42318.925532407404</v>
      </c>
      <c r="R2378" s="18">
        <f t="shared" si="260"/>
        <v>42348.925532407404</v>
      </c>
      <c r="S2378">
        <f t="shared" si="261"/>
        <v>2015</v>
      </c>
      <c r="T2378">
        <f t="shared" si="262"/>
        <v>2</v>
      </c>
      <c r="U2378">
        <f t="shared" si="263"/>
        <v>0</v>
      </c>
      <c r="V2378">
        <f t="shared" si="264"/>
        <v>0</v>
      </c>
      <c r="W2378">
        <f t="shared" si="265"/>
        <v>0</v>
      </c>
    </row>
    <row r="2379" spans="1:23" ht="114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8">
        <f t="shared" si="259"/>
        <v>42669.870173611111</v>
      </c>
      <c r="R2379" s="18">
        <f t="shared" si="260"/>
        <v>42699.911840277782</v>
      </c>
      <c r="S2379">
        <f t="shared" si="261"/>
        <v>2016</v>
      </c>
      <c r="T2379">
        <f t="shared" si="262"/>
        <v>2</v>
      </c>
      <c r="U2379">
        <f t="shared" si="263"/>
        <v>0</v>
      </c>
      <c r="V2379">
        <f t="shared" si="264"/>
        <v>0</v>
      </c>
      <c r="W2379">
        <f t="shared" si="265"/>
        <v>0</v>
      </c>
    </row>
    <row r="2380" spans="1:23" ht="85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8">
        <f t="shared" si="259"/>
        <v>42213.013078703705</v>
      </c>
      <c r="R2380" s="18">
        <f t="shared" si="260"/>
        <v>42242.013078703705</v>
      </c>
      <c r="S2380">
        <f t="shared" si="261"/>
        <v>2015</v>
      </c>
      <c r="T2380">
        <f t="shared" si="262"/>
        <v>12</v>
      </c>
      <c r="U2380">
        <f t="shared" si="263"/>
        <v>0</v>
      </c>
      <c r="V2380">
        <f t="shared" si="264"/>
        <v>0</v>
      </c>
      <c r="W2380">
        <f t="shared" si="265"/>
        <v>0</v>
      </c>
    </row>
    <row r="2381" spans="1:23" ht="71.2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8">
        <f t="shared" si="259"/>
        <v>42237.016388888893</v>
      </c>
      <c r="R2381" s="18">
        <f t="shared" si="260"/>
        <v>42282.016388888893</v>
      </c>
      <c r="S2381">
        <f t="shared" si="261"/>
        <v>2015</v>
      </c>
      <c r="T2381">
        <f t="shared" si="262"/>
        <v>8</v>
      </c>
      <c r="U2381">
        <f t="shared" si="263"/>
        <v>0</v>
      </c>
      <c r="V2381">
        <f t="shared" si="264"/>
        <v>0</v>
      </c>
      <c r="W2381">
        <f t="shared" si="265"/>
        <v>0</v>
      </c>
    </row>
    <row r="2382" spans="1:23" ht="114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8">
        <f t="shared" si="259"/>
        <v>42248.793310185181</v>
      </c>
      <c r="R2382" s="18">
        <f t="shared" si="260"/>
        <v>42278.793310185181</v>
      </c>
      <c r="S2382">
        <f t="shared" si="261"/>
        <v>2015</v>
      </c>
      <c r="T2382">
        <f t="shared" si="262"/>
        <v>5</v>
      </c>
      <c r="U2382">
        <f t="shared" si="263"/>
        <v>0</v>
      </c>
      <c r="V2382">
        <f t="shared" si="264"/>
        <v>0</v>
      </c>
      <c r="W2382">
        <f t="shared" si="265"/>
        <v>0</v>
      </c>
    </row>
    <row r="2383" spans="1:23" ht="99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8">
        <f t="shared" si="259"/>
        <v>42074.935740740737</v>
      </c>
      <c r="R2383" s="18">
        <f t="shared" si="260"/>
        <v>42104.935740740737</v>
      </c>
      <c r="S2383">
        <f t="shared" si="261"/>
        <v>2015</v>
      </c>
      <c r="T2383">
        <f t="shared" si="262"/>
        <v>12</v>
      </c>
      <c r="U2383">
        <f t="shared" si="263"/>
        <v>0</v>
      </c>
      <c r="V2383">
        <f t="shared" si="264"/>
        <v>0</v>
      </c>
      <c r="W2383">
        <f t="shared" si="265"/>
        <v>0</v>
      </c>
    </row>
    <row r="2384" spans="1:23" ht="128.25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8">
        <f t="shared" si="259"/>
        <v>42195.187534722223</v>
      </c>
      <c r="R2384" s="18">
        <f t="shared" si="260"/>
        <v>42220.187534722223</v>
      </c>
      <c r="S2384">
        <f t="shared" si="261"/>
        <v>2015</v>
      </c>
      <c r="T2384">
        <f t="shared" si="262"/>
        <v>2</v>
      </c>
      <c r="U2384">
        <f t="shared" si="263"/>
        <v>0</v>
      </c>
      <c r="V2384">
        <f t="shared" si="264"/>
        <v>0</v>
      </c>
      <c r="W2384">
        <f t="shared" si="265"/>
        <v>0</v>
      </c>
    </row>
    <row r="2385" spans="1:23" ht="114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8">
        <f t="shared" si="259"/>
        <v>42027.056793981479</v>
      </c>
      <c r="R2385" s="18">
        <f t="shared" si="260"/>
        <v>42057.056793981479</v>
      </c>
      <c r="S2385">
        <f t="shared" si="261"/>
        <v>2015</v>
      </c>
      <c r="T2385">
        <f t="shared" si="262"/>
        <v>4</v>
      </c>
      <c r="U2385">
        <f t="shared" si="263"/>
        <v>0</v>
      </c>
      <c r="V2385">
        <f t="shared" si="264"/>
        <v>0</v>
      </c>
      <c r="W2385">
        <f t="shared" si="265"/>
        <v>0</v>
      </c>
    </row>
    <row r="2386" spans="1:23" ht="128.2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8">
        <f t="shared" si="259"/>
        <v>41927.067627314813</v>
      </c>
      <c r="R2386" s="18">
        <f t="shared" si="260"/>
        <v>41957.109293981484</v>
      </c>
      <c r="S2386">
        <f t="shared" si="261"/>
        <v>2014</v>
      </c>
      <c r="T2386">
        <f t="shared" si="262"/>
        <v>2</v>
      </c>
      <c r="U2386">
        <f t="shared" si="263"/>
        <v>0</v>
      </c>
      <c r="V2386">
        <f t="shared" si="264"/>
        <v>0</v>
      </c>
      <c r="W2386">
        <f t="shared" si="265"/>
        <v>0</v>
      </c>
    </row>
    <row r="2387" spans="1:23" ht="99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8">
        <f t="shared" si="259"/>
        <v>42191.70175925926</v>
      </c>
      <c r="R2387" s="18">
        <f t="shared" si="260"/>
        <v>42221.70175925926</v>
      </c>
      <c r="S2387">
        <f t="shared" si="261"/>
        <v>2015</v>
      </c>
      <c r="T2387">
        <f t="shared" si="262"/>
        <v>12</v>
      </c>
      <c r="U2387">
        <f t="shared" si="263"/>
        <v>0</v>
      </c>
      <c r="V2387">
        <f t="shared" si="264"/>
        <v>0</v>
      </c>
      <c r="W2387">
        <f t="shared" si="265"/>
        <v>0</v>
      </c>
    </row>
    <row r="2388" spans="1:23" ht="99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8">
        <f t="shared" si="259"/>
        <v>41954.838240740741</v>
      </c>
      <c r="R2388" s="18">
        <f t="shared" si="260"/>
        <v>42014.838240740741</v>
      </c>
      <c r="S2388">
        <f t="shared" si="261"/>
        <v>2014</v>
      </c>
      <c r="T2388">
        <f t="shared" si="262"/>
        <v>8</v>
      </c>
      <c r="U2388">
        <f t="shared" si="263"/>
        <v>0</v>
      </c>
      <c r="V2388">
        <f t="shared" si="264"/>
        <v>0</v>
      </c>
      <c r="W2388">
        <f t="shared" si="265"/>
        <v>0</v>
      </c>
    </row>
    <row r="2389" spans="1:23" ht="128.2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8">
        <f t="shared" si="259"/>
        <v>42528.626620370371</v>
      </c>
      <c r="R2389" s="18">
        <f t="shared" si="260"/>
        <v>42573.626620370371</v>
      </c>
      <c r="S2389">
        <f t="shared" si="261"/>
        <v>2016</v>
      </c>
      <c r="T2389">
        <f t="shared" si="262"/>
        <v>12</v>
      </c>
      <c r="U2389">
        <f t="shared" si="263"/>
        <v>0</v>
      </c>
      <c r="V2389">
        <f t="shared" si="264"/>
        <v>0</v>
      </c>
      <c r="W2389">
        <f t="shared" si="265"/>
        <v>0</v>
      </c>
    </row>
    <row r="2390" spans="1:23" ht="128.2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8">
        <f t="shared" si="259"/>
        <v>41989.853692129633</v>
      </c>
      <c r="R2390" s="18">
        <f t="shared" si="260"/>
        <v>42019.811805555553</v>
      </c>
      <c r="S2390">
        <f t="shared" si="261"/>
        <v>2014</v>
      </c>
      <c r="T2390">
        <f t="shared" si="262"/>
        <v>9</v>
      </c>
      <c r="U2390">
        <f t="shared" si="263"/>
        <v>0</v>
      </c>
      <c r="V2390">
        <f t="shared" si="264"/>
        <v>0</v>
      </c>
      <c r="W2390">
        <f t="shared" si="265"/>
        <v>0</v>
      </c>
    </row>
    <row r="2391" spans="1:23" ht="142.5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8">
        <f t="shared" si="259"/>
        <v>42179.653379629628</v>
      </c>
      <c r="R2391" s="18">
        <f t="shared" si="260"/>
        <v>42210.915972222225</v>
      </c>
      <c r="S2391">
        <f t="shared" si="261"/>
        <v>2015</v>
      </c>
      <c r="T2391">
        <f t="shared" si="262"/>
        <v>5</v>
      </c>
      <c r="U2391">
        <f t="shared" si="263"/>
        <v>0</v>
      </c>
      <c r="V2391">
        <f t="shared" si="264"/>
        <v>0</v>
      </c>
      <c r="W2391">
        <f t="shared" si="265"/>
        <v>0</v>
      </c>
    </row>
    <row r="2392" spans="1:23" ht="114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8">
        <f t="shared" si="259"/>
        <v>41968.262314814812</v>
      </c>
      <c r="R2392" s="18">
        <f t="shared" si="260"/>
        <v>42008.262314814812</v>
      </c>
      <c r="S2392">
        <f t="shared" si="261"/>
        <v>2014</v>
      </c>
      <c r="T2392">
        <f t="shared" si="262"/>
        <v>12</v>
      </c>
      <c r="U2392">
        <f t="shared" si="263"/>
        <v>0</v>
      </c>
      <c r="V2392">
        <f t="shared" si="264"/>
        <v>0</v>
      </c>
      <c r="W2392">
        <f t="shared" si="265"/>
        <v>0</v>
      </c>
    </row>
    <row r="2393" spans="1:23" ht="71.2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8">
        <f t="shared" si="259"/>
        <v>42064.794490740736</v>
      </c>
      <c r="R2393" s="18">
        <f t="shared" si="260"/>
        <v>42094.752824074079</v>
      </c>
      <c r="S2393">
        <f t="shared" si="261"/>
        <v>2015</v>
      </c>
      <c r="T2393">
        <f t="shared" si="262"/>
        <v>6</v>
      </c>
      <c r="U2393">
        <f t="shared" si="263"/>
        <v>0</v>
      </c>
      <c r="V2393">
        <f t="shared" si="264"/>
        <v>0</v>
      </c>
      <c r="W2393">
        <f t="shared" si="265"/>
        <v>0</v>
      </c>
    </row>
    <row r="2394" spans="1:23" ht="128.2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8">
        <f t="shared" si="259"/>
        <v>42276.120636574073</v>
      </c>
      <c r="R2394" s="18">
        <f t="shared" si="260"/>
        <v>42306.120636574073</v>
      </c>
      <c r="S2394">
        <f t="shared" si="261"/>
        <v>2015</v>
      </c>
      <c r="T2394">
        <f t="shared" si="262"/>
        <v>2</v>
      </c>
      <c r="U2394">
        <f t="shared" si="263"/>
        <v>0</v>
      </c>
      <c r="V2394">
        <f t="shared" si="264"/>
        <v>0</v>
      </c>
      <c r="W2394">
        <f t="shared" si="265"/>
        <v>0</v>
      </c>
    </row>
    <row r="2395" spans="1:23" ht="128.2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8">
        <f t="shared" si="259"/>
        <v>42194.648344907408</v>
      </c>
      <c r="R2395" s="18">
        <f t="shared" si="260"/>
        <v>42224.648344907408</v>
      </c>
      <c r="S2395">
        <f t="shared" si="261"/>
        <v>2015</v>
      </c>
      <c r="T2395">
        <f t="shared" si="262"/>
        <v>12</v>
      </c>
      <c r="U2395">
        <f t="shared" si="263"/>
        <v>0</v>
      </c>
      <c r="V2395">
        <f t="shared" si="264"/>
        <v>0</v>
      </c>
      <c r="W2395">
        <f t="shared" si="265"/>
        <v>0</v>
      </c>
    </row>
    <row r="2396" spans="1:23" ht="114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8">
        <f t="shared" si="259"/>
        <v>42031.362187499995</v>
      </c>
      <c r="R2396" s="18">
        <f t="shared" si="260"/>
        <v>42061.362187499995</v>
      </c>
      <c r="S2396">
        <f t="shared" si="261"/>
        <v>2015</v>
      </c>
      <c r="T2396">
        <f t="shared" si="262"/>
        <v>3</v>
      </c>
      <c r="U2396">
        <f t="shared" si="263"/>
        <v>0</v>
      </c>
      <c r="V2396">
        <f t="shared" si="264"/>
        <v>0</v>
      </c>
      <c r="W2396">
        <f t="shared" si="265"/>
        <v>0</v>
      </c>
    </row>
    <row r="2397" spans="1:23" ht="99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8">
        <f t="shared" si="259"/>
        <v>42717.121377314819</v>
      </c>
      <c r="R2397" s="18">
        <f t="shared" si="260"/>
        <v>42745.372916666667</v>
      </c>
      <c r="S2397">
        <f t="shared" si="261"/>
        <v>2016</v>
      </c>
      <c r="T2397">
        <f t="shared" si="262"/>
        <v>8</v>
      </c>
      <c r="U2397">
        <f t="shared" si="263"/>
        <v>0</v>
      </c>
      <c r="V2397">
        <f t="shared" si="264"/>
        <v>0</v>
      </c>
      <c r="W2397">
        <f t="shared" si="265"/>
        <v>0</v>
      </c>
    </row>
    <row r="2398" spans="1:23" ht="128.2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8">
        <f t="shared" si="259"/>
        <v>42262.849050925928</v>
      </c>
      <c r="R2398" s="18">
        <f t="shared" si="260"/>
        <v>42292.849050925928</v>
      </c>
      <c r="S2398">
        <f t="shared" si="261"/>
        <v>2015</v>
      </c>
      <c r="T2398">
        <f t="shared" si="262"/>
        <v>3</v>
      </c>
      <c r="U2398">
        <f t="shared" si="263"/>
        <v>0</v>
      </c>
      <c r="V2398">
        <f t="shared" si="264"/>
        <v>0</v>
      </c>
      <c r="W2398">
        <f t="shared" si="265"/>
        <v>0</v>
      </c>
    </row>
    <row r="2399" spans="1:23" ht="128.2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8">
        <f t="shared" si="259"/>
        <v>41976.88490740741</v>
      </c>
      <c r="R2399" s="18">
        <f t="shared" si="260"/>
        <v>42006.88490740741</v>
      </c>
      <c r="S2399">
        <f t="shared" si="261"/>
        <v>2014</v>
      </c>
      <c r="T2399">
        <f t="shared" si="262"/>
        <v>12</v>
      </c>
      <c r="U2399">
        <f t="shared" si="263"/>
        <v>0</v>
      </c>
      <c r="V2399">
        <f t="shared" si="264"/>
        <v>0</v>
      </c>
      <c r="W2399">
        <f t="shared" si="265"/>
        <v>0</v>
      </c>
    </row>
    <row r="2400" spans="1:23" ht="114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8">
        <f t="shared" si="259"/>
        <v>42157.916481481487</v>
      </c>
      <c r="R2400" s="18">
        <f t="shared" si="260"/>
        <v>42187.916481481487</v>
      </c>
      <c r="S2400">
        <f t="shared" si="261"/>
        <v>2015</v>
      </c>
      <c r="T2400">
        <f t="shared" si="262"/>
        <v>2</v>
      </c>
      <c r="U2400">
        <f t="shared" si="263"/>
        <v>0</v>
      </c>
      <c r="V2400">
        <f t="shared" si="264"/>
        <v>0</v>
      </c>
      <c r="W2400">
        <f t="shared" si="265"/>
        <v>0</v>
      </c>
    </row>
    <row r="2401" spans="1:23" ht="114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8">
        <f t="shared" si="259"/>
        <v>41956.853078703702</v>
      </c>
      <c r="R2401" s="18">
        <f t="shared" si="260"/>
        <v>41991.853078703702</v>
      </c>
      <c r="S2401">
        <f t="shared" si="261"/>
        <v>2014</v>
      </c>
      <c r="T2401">
        <f t="shared" si="262"/>
        <v>4</v>
      </c>
      <c r="U2401">
        <f t="shared" si="263"/>
        <v>0</v>
      </c>
      <c r="V2401">
        <f t="shared" si="264"/>
        <v>0</v>
      </c>
      <c r="W2401">
        <f t="shared" si="265"/>
        <v>0</v>
      </c>
    </row>
    <row r="2402" spans="1:23" ht="114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8">
        <f t="shared" si="259"/>
        <v>42444.268101851849</v>
      </c>
      <c r="R2402" s="18">
        <f t="shared" si="260"/>
        <v>42474.268101851849</v>
      </c>
      <c r="S2402">
        <f t="shared" si="261"/>
        <v>2016</v>
      </c>
      <c r="T2402">
        <f t="shared" si="262"/>
        <v>12</v>
      </c>
      <c r="U2402">
        <f t="shared" si="263"/>
        <v>0</v>
      </c>
      <c r="V2402">
        <f t="shared" si="264"/>
        <v>0</v>
      </c>
      <c r="W2402">
        <f t="shared" si="265"/>
        <v>0</v>
      </c>
    </row>
    <row r="2403" spans="1:23" ht="128.2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8">
        <f t="shared" si="259"/>
        <v>42374.822870370372</v>
      </c>
      <c r="R2403" s="18">
        <f t="shared" si="260"/>
        <v>42434.822870370372</v>
      </c>
      <c r="S2403">
        <f t="shared" si="261"/>
        <v>2016</v>
      </c>
      <c r="T2403">
        <f t="shared" si="262"/>
        <v>7</v>
      </c>
      <c r="U2403">
        <f t="shared" si="263"/>
        <v>0</v>
      </c>
      <c r="V2403">
        <f t="shared" si="264"/>
        <v>1</v>
      </c>
      <c r="W2403">
        <f t="shared" si="265"/>
        <v>0</v>
      </c>
    </row>
    <row r="2404" spans="1:23" ht="42.75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8">
        <f t="shared" si="259"/>
        <v>42107.679756944446</v>
      </c>
      <c r="R2404" s="18">
        <f t="shared" si="260"/>
        <v>42137.679756944446</v>
      </c>
      <c r="S2404">
        <f t="shared" si="261"/>
        <v>2015</v>
      </c>
      <c r="T2404">
        <f t="shared" si="262"/>
        <v>4</v>
      </c>
      <c r="U2404">
        <f t="shared" si="263"/>
        <v>0</v>
      </c>
      <c r="V2404">
        <f t="shared" si="264"/>
        <v>1</v>
      </c>
      <c r="W2404">
        <f t="shared" si="265"/>
        <v>0</v>
      </c>
    </row>
    <row r="2405" spans="1:23" ht="99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8">
        <f t="shared" si="259"/>
        <v>42399.882615740738</v>
      </c>
      <c r="R2405" s="18">
        <f t="shared" si="260"/>
        <v>42459.840949074074</v>
      </c>
      <c r="S2405">
        <f t="shared" si="261"/>
        <v>2016</v>
      </c>
      <c r="T2405">
        <f t="shared" si="262"/>
        <v>2</v>
      </c>
      <c r="U2405">
        <f t="shared" si="263"/>
        <v>0</v>
      </c>
      <c r="V2405">
        <f t="shared" si="264"/>
        <v>1</v>
      </c>
      <c r="W2405">
        <f t="shared" si="265"/>
        <v>0</v>
      </c>
    </row>
    <row r="2406" spans="1:23" ht="128.2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8">
        <f t="shared" si="259"/>
        <v>42342.03943287037</v>
      </c>
      <c r="R2406" s="18">
        <f t="shared" si="260"/>
        <v>42372.03943287037</v>
      </c>
      <c r="S2406">
        <f t="shared" si="261"/>
        <v>2015</v>
      </c>
      <c r="T2406">
        <f t="shared" si="262"/>
        <v>5</v>
      </c>
      <c r="U2406">
        <f t="shared" si="263"/>
        <v>0</v>
      </c>
      <c r="V2406">
        <f t="shared" si="264"/>
        <v>1</v>
      </c>
      <c r="W2406">
        <f t="shared" si="265"/>
        <v>0</v>
      </c>
    </row>
    <row r="2407" spans="1:23" ht="85.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8">
        <f t="shared" si="259"/>
        <v>42595.585358796292</v>
      </c>
      <c r="R2407" s="18">
        <f t="shared" si="260"/>
        <v>42616.585358796292</v>
      </c>
      <c r="S2407">
        <f t="shared" si="261"/>
        <v>2016</v>
      </c>
      <c r="T2407">
        <f t="shared" si="262"/>
        <v>3</v>
      </c>
      <c r="U2407">
        <f t="shared" si="263"/>
        <v>0</v>
      </c>
      <c r="V2407">
        <f t="shared" si="264"/>
        <v>1</v>
      </c>
      <c r="W2407">
        <f t="shared" si="265"/>
        <v>0</v>
      </c>
    </row>
    <row r="2408" spans="1:23" ht="114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8">
        <f t="shared" si="259"/>
        <v>41983.110995370371</v>
      </c>
      <c r="R2408" s="18">
        <f t="shared" si="260"/>
        <v>42023.110995370371</v>
      </c>
      <c r="S2408">
        <f t="shared" si="261"/>
        <v>2014</v>
      </c>
      <c r="T2408">
        <f t="shared" si="262"/>
        <v>2</v>
      </c>
      <c r="U2408">
        <f t="shared" si="263"/>
        <v>0</v>
      </c>
      <c r="V2408">
        <f t="shared" si="264"/>
        <v>1</v>
      </c>
      <c r="W2408">
        <f t="shared" si="265"/>
        <v>0</v>
      </c>
    </row>
    <row r="2409" spans="1:23" ht="128.25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8">
        <f t="shared" si="259"/>
        <v>42082.575555555552</v>
      </c>
      <c r="R2409" s="18">
        <f t="shared" si="260"/>
        <v>42105.25</v>
      </c>
      <c r="S2409">
        <f t="shared" si="261"/>
        <v>2015</v>
      </c>
      <c r="T2409">
        <f t="shared" si="262"/>
        <v>6</v>
      </c>
      <c r="U2409">
        <f t="shared" si="263"/>
        <v>0</v>
      </c>
      <c r="V2409">
        <f t="shared" si="264"/>
        <v>1</v>
      </c>
      <c r="W2409">
        <f t="shared" si="265"/>
        <v>0</v>
      </c>
    </row>
    <row r="2410" spans="1:23" ht="85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8">
        <f t="shared" si="259"/>
        <v>41919.140706018516</v>
      </c>
      <c r="R2410" s="18">
        <f t="shared" si="260"/>
        <v>41949.182372685187</v>
      </c>
      <c r="S2410">
        <f t="shared" si="261"/>
        <v>2014</v>
      </c>
      <c r="T2410">
        <f t="shared" si="262"/>
        <v>5</v>
      </c>
      <c r="U2410">
        <f t="shared" si="263"/>
        <v>0</v>
      </c>
      <c r="V2410">
        <f t="shared" si="264"/>
        <v>1</v>
      </c>
      <c r="W2410">
        <f t="shared" si="265"/>
        <v>0</v>
      </c>
    </row>
    <row r="2411" spans="1:23" ht="85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8">
        <f t="shared" si="259"/>
        <v>42204.875868055555</v>
      </c>
      <c r="R2411" s="18">
        <f t="shared" si="260"/>
        <v>42234.875868055555</v>
      </c>
      <c r="S2411">
        <f t="shared" si="261"/>
        <v>2015</v>
      </c>
      <c r="T2411">
        <f t="shared" si="262"/>
        <v>7</v>
      </c>
      <c r="U2411">
        <f t="shared" si="263"/>
        <v>0</v>
      </c>
      <c r="V2411">
        <f t="shared" si="264"/>
        <v>1</v>
      </c>
      <c r="W2411">
        <f t="shared" si="265"/>
        <v>0</v>
      </c>
    </row>
    <row r="2412" spans="1:23" ht="114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8">
        <f t="shared" si="259"/>
        <v>42224.408275462964</v>
      </c>
      <c r="R2412" s="18">
        <f t="shared" si="260"/>
        <v>42254.408275462964</v>
      </c>
      <c r="S2412">
        <f t="shared" si="261"/>
        <v>2015</v>
      </c>
      <c r="T2412">
        <f t="shared" si="262"/>
        <v>5</v>
      </c>
      <c r="U2412">
        <f t="shared" si="263"/>
        <v>0</v>
      </c>
      <c r="V2412">
        <f t="shared" si="264"/>
        <v>1</v>
      </c>
      <c r="W2412">
        <f t="shared" si="265"/>
        <v>0</v>
      </c>
    </row>
    <row r="2413" spans="1:23" ht="128.2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8">
        <f t="shared" si="259"/>
        <v>42211.732430555552</v>
      </c>
      <c r="R2413" s="18">
        <f t="shared" si="260"/>
        <v>42241.732430555552</v>
      </c>
      <c r="S2413">
        <f t="shared" si="261"/>
        <v>2015</v>
      </c>
      <c r="T2413">
        <f t="shared" si="262"/>
        <v>7</v>
      </c>
      <c r="U2413">
        <f t="shared" si="263"/>
        <v>0</v>
      </c>
      <c r="V2413">
        <f t="shared" si="264"/>
        <v>1</v>
      </c>
      <c r="W2413">
        <f t="shared" si="265"/>
        <v>0</v>
      </c>
    </row>
    <row r="2414" spans="1:23" ht="114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8">
        <f t="shared" si="259"/>
        <v>42655.736956018518</v>
      </c>
      <c r="R2414" s="18">
        <f t="shared" si="260"/>
        <v>42700.778622685189</v>
      </c>
      <c r="S2414">
        <f t="shared" si="261"/>
        <v>2016</v>
      </c>
      <c r="T2414">
        <f t="shared" si="262"/>
        <v>3</v>
      </c>
      <c r="U2414">
        <f t="shared" si="263"/>
        <v>0</v>
      </c>
      <c r="V2414">
        <f t="shared" si="264"/>
        <v>1</v>
      </c>
      <c r="W2414">
        <f t="shared" si="265"/>
        <v>0</v>
      </c>
    </row>
    <row r="2415" spans="1:23" ht="114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8">
        <f t="shared" si="259"/>
        <v>41760.10974537037</v>
      </c>
      <c r="R2415" s="18">
        <f t="shared" si="260"/>
        <v>41790.979166666664</v>
      </c>
      <c r="S2415">
        <f t="shared" si="261"/>
        <v>2014</v>
      </c>
      <c r="T2415">
        <f t="shared" si="262"/>
        <v>2</v>
      </c>
      <c r="U2415">
        <f t="shared" si="263"/>
        <v>0</v>
      </c>
      <c r="V2415">
        <f t="shared" si="264"/>
        <v>1</v>
      </c>
      <c r="W2415">
        <f t="shared" si="265"/>
        <v>0</v>
      </c>
    </row>
    <row r="2416" spans="1:23" ht="114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8">
        <f t="shared" si="259"/>
        <v>42198.695138888885</v>
      </c>
      <c r="R2416" s="18">
        <f t="shared" si="260"/>
        <v>42238.165972222225</v>
      </c>
      <c r="S2416">
        <f t="shared" si="261"/>
        <v>2015</v>
      </c>
      <c r="T2416">
        <f t="shared" si="262"/>
        <v>5</v>
      </c>
      <c r="U2416">
        <f t="shared" si="263"/>
        <v>0</v>
      </c>
      <c r="V2416">
        <f t="shared" si="264"/>
        <v>1</v>
      </c>
      <c r="W2416">
        <f t="shared" si="265"/>
        <v>0</v>
      </c>
    </row>
    <row r="2417" spans="1:23" ht="99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8">
        <f t="shared" si="259"/>
        <v>42536.862800925926</v>
      </c>
      <c r="R2417" s="18">
        <f t="shared" si="260"/>
        <v>42566.862800925926</v>
      </c>
      <c r="S2417">
        <f t="shared" si="261"/>
        <v>2016</v>
      </c>
      <c r="T2417">
        <f t="shared" si="262"/>
        <v>12</v>
      </c>
      <c r="U2417">
        <f t="shared" si="263"/>
        <v>0</v>
      </c>
      <c r="V2417">
        <f t="shared" si="264"/>
        <v>1</v>
      </c>
      <c r="W2417">
        <f t="shared" si="265"/>
        <v>0</v>
      </c>
    </row>
    <row r="2418" spans="1:23" ht="114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8">
        <f t="shared" si="259"/>
        <v>42019.737766203703</v>
      </c>
      <c r="R2418" s="18">
        <f t="shared" si="260"/>
        <v>42077.625</v>
      </c>
      <c r="S2418">
        <f t="shared" si="261"/>
        <v>2015</v>
      </c>
      <c r="T2418">
        <f t="shared" si="262"/>
        <v>6</v>
      </c>
      <c r="U2418">
        <f t="shared" si="263"/>
        <v>0</v>
      </c>
      <c r="V2418">
        <f t="shared" si="264"/>
        <v>1</v>
      </c>
      <c r="W2418">
        <f t="shared" si="265"/>
        <v>0</v>
      </c>
    </row>
    <row r="2419" spans="1:23" ht="128.2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8">
        <f t="shared" si="259"/>
        <v>41831.884108796294</v>
      </c>
      <c r="R2419" s="18">
        <f t="shared" si="260"/>
        <v>41861.884108796294</v>
      </c>
      <c r="S2419">
        <f t="shared" si="261"/>
        <v>2014</v>
      </c>
      <c r="T2419">
        <f t="shared" si="262"/>
        <v>2</v>
      </c>
      <c r="U2419">
        <f t="shared" si="263"/>
        <v>0</v>
      </c>
      <c r="V2419">
        <f t="shared" si="264"/>
        <v>1</v>
      </c>
      <c r="W2419">
        <f t="shared" si="265"/>
        <v>0</v>
      </c>
    </row>
    <row r="2420" spans="1:23" ht="42.75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8">
        <f t="shared" si="259"/>
        <v>42027.856990740736</v>
      </c>
      <c r="R2420" s="18">
        <f t="shared" si="260"/>
        <v>42087.815324074079</v>
      </c>
      <c r="S2420">
        <f t="shared" si="261"/>
        <v>2015</v>
      </c>
      <c r="T2420">
        <f t="shared" si="262"/>
        <v>7</v>
      </c>
      <c r="U2420">
        <f t="shared" si="263"/>
        <v>0</v>
      </c>
      <c r="V2420">
        <f t="shared" si="264"/>
        <v>1</v>
      </c>
      <c r="W2420">
        <f t="shared" si="265"/>
        <v>0</v>
      </c>
    </row>
    <row r="2421" spans="1:23" ht="128.2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8">
        <f t="shared" si="259"/>
        <v>41993.738298611104</v>
      </c>
      <c r="R2421" s="18">
        <f t="shared" si="260"/>
        <v>42053.738298611112</v>
      </c>
      <c r="S2421">
        <f t="shared" si="261"/>
        <v>2014</v>
      </c>
      <c r="T2421">
        <f t="shared" si="262"/>
        <v>2</v>
      </c>
      <c r="U2421">
        <f t="shared" si="263"/>
        <v>0</v>
      </c>
      <c r="V2421">
        <f t="shared" si="264"/>
        <v>1</v>
      </c>
      <c r="W2421">
        <f t="shared" si="265"/>
        <v>0</v>
      </c>
    </row>
    <row r="2422" spans="1:23" ht="99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8">
        <f t="shared" si="259"/>
        <v>41893.028877314813</v>
      </c>
      <c r="R2422" s="18">
        <f t="shared" si="260"/>
        <v>41953.070543981477</v>
      </c>
      <c r="S2422">
        <f t="shared" si="261"/>
        <v>2014</v>
      </c>
      <c r="T2422">
        <f t="shared" si="262"/>
        <v>5</v>
      </c>
      <c r="U2422">
        <f t="shared" si="263"/>
        <v>0</v>
      </c>
      <c r="V2422">
        <f t="shared" si="264"/>
        <v>1</v>
      </c>
      <c r="W2422">
        <f t="shared" si="265"/>
        <v>0</v>
      </c>
    </row>
    <row r="2423" spans="1:23" ht="57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8">
        <f t="shared" si="259"/>
        <v>42026.687453703707</v>
      </c>
      <c r="R2423" s="18">
        <f t="shared" si="260"/>
        <v>42056.687453703707</v>
      </c>
      <c r="S2423">
        <f t="shared" si="261"/>
        <v>2015</v>
      </c>
      <c r="T2423">
        <f t="shared" si="262"/>
        <v>3</v>
      </c>
      <c r="U2423">
        <f t="shared" si="263"/>
        <v>0</v>
      </c>
      <c r="V2423">
        <f t="shared" si="264"/>
        <v>1</v>
      </c>
      <c r="W2423">
        <f t="shared" si="265"/>
        <v>0</v>
      </c>
    </row>
    <row r="2424" spans="1:23" ht="57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8">
        <f t="shared" si="259"/>
        <v>42044.724953703699</v>
      </c>
      <c r="R2424" s="18">
        <f t="shared" si="260"/>
        <v>42074.683287037042</v>
      </c>
      <c r="S2424">
        <f t="shared" si="261"/>
        <v>2015</v>
      </c>
      <c r="T2424">
        <f t="shared" si="262"/>
        <v>1</v>
      </c>
      <c r="U2424">
        <f t="shared" si="263"/>
        <v>0</v>
      </c>
      <c r="V2424">
        <f t="shared" si="264"/>
        <v>1</v>
      </c>
      <c r="W2424">
        <f t="shared" si="265"/>
        <v>0</v>
      </c>
    </row>
    <row r="2425" spans="1:23" ht="114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8">
        <f t="shared" si="259"/>
        <v>41974.704745370371</v>
      </c>
      <c r="R2425" s="18">
        <f t="shared" si="260"/>
        <v>42004.704745370371</v>
      </c>
      <c r="S2425">
        <f t="shared" si="261"/>
        <v>2014</v>
      </c>
      <c r="T2425">
        <f t="shared" si="262"/>
        <v>12</v>
      </c>
      <c r="U2425">
        <f t="shared" si="263"/>
        <v>0</v>
      </c>
      <c r="V2425">
        <f t="shared" si="264"/>
        <v>1</v>
      </c>
      <c r="W2425">
        <f t="shared" si="265"/>
        <v>0</v>
      </c>
    </row>
    <row r="2426" spans="1:23" ht="71.2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8">
        <f t="shared" si="259"/>
        <v>41909.892453703702</v>
      </c>
      <c r="R2426" s="18">
        <f t="shared" si="260"/>
        <v>41939.892453703702</v>
      </c>
      <c r="S2426">
        <f t="shared" si="261"/>
        <v>2014</v>
      </c>
      <c r="T2426">
        <f t="shared" si="262"/>
        <v>7</v>
      </c>
      <c r="U2426">
        <f t="shared" si="263"/>
        <v>0</v>
      </c>
      <c r="V2426">
        <f t="shared" si="264"/>
        <v>1</v>
      </c>
      <c r="W2426">
        <f t="shared" si="265"/>
        <v>0</v>
      </c>
    </row>
    <row r="2427" spans="1:23" ht="114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8">
        <f t="shared" si="259"/>
        <v>42502.913761574076</v>
      </c>
      <c r="R2427" s="18">
        <f t="shared" si="260"/>
        <v>42517.919444444444</v>
      </c>
      <c r="S2427">
        <f t="shared" si="261"/>
        <v>2016</v>
      </c>
      <c r="T2427">
        <f t="shared" si="262"/>
        <v>2</v>
      </c>
      <c r="U2427">
        <f t="shared" si="263"/>
        <v>0</v>
      </c>
      <c r="V2427">
        <f t="shared" si="264"/>
        <v>1</v>
      </c>
      <c r="W2427">
        <f t="shared" si="265"/>
        <v>0</v>
      </c>
    </row>
    <row r="2428" spans="1:23" ht="114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8">
        <f t="shared" si="259"/>
        <v>42164.170046296291</v>
      </c>
      <c r="R2428" s="18">
        <f t="shared" si="260"/>
        <v>42224.170046296298</v>
      </c>
      <c r="S2428">
        <f t="shared" si="261"/>
        <v>2015</v>
      </c>
      <c r="T2428">
        <f t="shared" si="262"/>
        <v>6</v>
      </c>
      <c r="U2428">
        <f t="shared" si="263"/>
        <v>0</v>
      </c>
      <c r="V2428">
        <f t="shared" si="264"/>
        <v>1</v>
      </c>
      <c r="W2428">
        <f t="shared" si="265"/>
        <v>0</v>
      </c>
    </row>
    <row r="2429" spans="1:23" ht="71.2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8">
        <f t="shared" si="259"/>
        <v>42412.318668981476</v>
      </c>
      <c r="R2429" s="18">
        <f t="shared" si="260"/>
        <v>42452.277002314819</v>
      </c>
      <c r="S2429">
        <f t="shared" si="261"/>
        <v>2016</v>
      </c>
      <c r="T2429">
        <f t="shared" si="262"/>
        <v>12</v>
      </c>
      <c r="U2429">
        <f t="shared" si="263"/>
        <v>0</v>
      </c>
      <c r="V2429">
        <f t="shared" si="264"/>
        <v>1</v>
      </c>
      <c r="W2429">
        <f t="shared" si="265"/>
        <v>0</v>
      </c>
    </row>
    <row r="2430" spans="1:23" ht="71.2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8">
        <f t="shared" si="259"/>
        <v>42045.784155092595</v>
      </c>
      <c r="R2430" s="18">
        <f t="shared" si="260"/>
        <v>42075.742488425924</v>
      </c>
      <c r="S2430">
        <f t="shared" si="261"/>
        <v>2015</v>
      </c>
      <c r="T2430">
        <f t="shared" si="262"/>
        <v>9</v>
      </c>
      <c r="U2430">
        <f t="shared" si="263"/>
        <v>0</v>
      </c>
      <c r="V2430">
        <f t="shared" si="264"/>
        <v>1</v>
      </c>
      <c r="W2430">
        <f t="shared" si="265"/>
        <v>0</v>
      </c>
    </row>
    <row r="2431" spans="1:23" ht="128.2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8">
        <f t="shared" si="259"/>
        <v>42734.879236111112</v>
      </c>
      <c r="R2431" s="18">
        <f t="shared" si="260"/>
        <v>42771.697222222225</v>
      </c>
      <c r="S2431">
        <f t="shared" si="261"/>
        <v>2016</v>
      </c>
      <c r="T2431">
        <f t="shared" si="262"/>
        <v>12</v>
      </c>
      <c r="U2431">
        <f t="shared" si="263"/>
        <v>0</v>
      </c>
      <c r="V2431">
        <f t="shared" si="264"/>
        <v>1</v>
      </c>
      <c r="W2431">
        <f t="shared" si="265"/>
        <v>0</v>
      </c>
    </row>
    <row r="2432" spans="1:23" ht="114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8">
        <f t="shared" si="259"/>
        <v>42382.130833333329</v>
      </c>
      <c r="R2432" s="18">
        <f t="shared" si="260"/>
        <v>42412.130833333329</v>
      </c>
      <c r="S2432">
        <f t="shared" si="261"/>
        <v>2016</v>
      </c>
      <c r="T2432">
        <f t="shared" si="262"/>
        <v>2</v>
      </c>
      <c r="U2432">
        <f t="shared" si="263"/>
        <v>0</v>
      </c>
      <c r="V2432">
        <f t="shared" si="264"/>
        <v>1</v>
      </c>
      <c r="W2432">
        <f t="shared" si="265"/>
        <v>0</v>
      </c>
    </row>
    <row r="2433" spans="1:23" ht="71.2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8">
        <f t="shared" si="259"/>
        <v>42489.099687499998</v>
      </c>
      <c r="R2433" s="18">
        <f t="shared" si="260"/>
        <v>42549.099687499998</v>
      </c>
      <c r="S2433">
        <f t="shared" si="261"/>
        <v>2016</v>
      </c>
      <c r="T2433">
        <f t="shared" si="262"/>
        <v>12</v>
      </c>
      <c r="U2433">
        <f t="shared" si="263"/>
        <v>0</v>
      </c>
      <c r="V2433">
        <f t="shared" si="264"/>
        <v>1</v>
      </c>
      <c r="W2433">
        <f t="shared" si="265"/>
        <v>0</v>
      </c>
    </row>
    <row r="2434" spans="1:23" ht="99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8">
        <f t="shared" si="259"/>
        <v>42041.218715277777</v>
      </c>
      <c r="R2434" s="18">
        <f t="shared" si="260"/>
        <v>42071.218715277777</v>
      </c>
      <c r="S2434">
        <f t="shared" si="261"/>
        <v>2015</v>
      </c>
      <c r="T2434">
        <f t="shared" si="262"/>
        <v>4</v>
      </c>
      <c r="U2434">
        <f t="shared" si="263"/>
        <v>0</v>
      </c>
      <c r="V2434">
        <f t="shared" si="264"/>
        <v>1</v>
      </c>
      <c r="W2434">
        <f t="shared" si="265"/>
        <v>0</v>
      </c>
    </row>
    <row r="2435" spans="1:23" ht="114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8">
        <f t="shared" ref="Q2435:Q2498" si="266">(((J2435/60)/60)/24)+DATE(1970,1,1)</f>
        <v>42397.89980324074</v>
      </c>
      <c r="R2435" s="18">
        <f t="shared" ref="R2435:R2498" si="267">(I2435/86400)+DATE(1970,1,1)</f>
        <v>42427.89980324074</v>
      </c>
      <c r="S2435">
        <f t="shared" ref="S2435:S2498" si="268">YEAR(Q2435)</f>
        <v>2016</v>
      </c>
      <c r="T2435">
        <f t="shared" ref="T2435:T2498" si="269">IF(AND(D2435&gt;0,D2435&lt;1000),1,IF(AND(D2435&gt;=1000,D2435&lt;5000),2,IF(AND(D2435&gt;=5000,D2435&lt;10000),3,IF(AND(D2435&gt;=10000,D2435&lt;15000),4,IF(AND(D2435&gt;=15000,D2435&lt;20000),5,IF(AND(D2435&gt;=20000,D2435&lt;25000),6,IF(AND(D2435&gt;=25000,D2435&lt;30000),7,IF(AND(D2435&gt;=30000,D2435&lt;35000),8,IF(AND(D2435&gt;=35000,D2435&lt;40000),9,IF(AND(D2435&gt;=40000,D2435&lt;45000),10,IF(AND(D2435&gt;=45000,D2435&lt;50000),11,IF(AND(D2435&gt;=50000),12,0))))))))))))</f>
        <v>4</v>
      </c>
      <c r="U2435">
        <f t="shared" ref="U2435:U2498" si="270">COUNTIF(F2435, "SUCCESSFUL")</f>
        <v>0</v>
      </c>
      <c r="V2435">
        <f t="shared" ref="V2435:V2498" si="271">COUNTIF(F2435, "FAILED")</f>
        <v>1</v>
      </c>
      <c r="W2435">
        <f t="shared" ref="W2435:W2498" si="272">COUNTIF(F2435, "CANCELLED")</f>
        <v>0</v>
      </c>
    </row>
    <row r="2436" spans="1:23" ht="114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8">
        <f t="shared" si="266"/>
        <v>42180.18604166666</v>
      </c>
      <c r="R2436" s="18">
        <f t="shared" si="267"/>
        <v>42220.186041666668</v>
      </c>
      <c r="S2436">
        <f t="shared" si="268"/>
        <v>2015</v>
      </c>
      <c r="T2436">
        <f t="shared" si="269"/>
        <v>6</v>
      </c>
      <c r="U2436">
        <f t="shared" si="270"/>
        <v>0</v>
      </c>
      <c r="V2436">
        <f t="shared" si="271"/>
        <v>1</v>
      </c>
      <c r="W2436">
        <f t="shared" si="272"/>
        <v>0</v>
      </c>
    </row>
    <row r="2437" spans="1:23" ht="114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8">
        <f t="shared" si="266"/>
        <v>42252.277615740735</v>
      </c>
      <c r="R2437" s="18">
        <f t="shared" si="267"/>
        <v>42282.277615740742</v>
      </c>
      <c r="S2437">
        <f t="shared" si="268"/>
        <v>2015</v>
      </c>
      <c r="T2437">
        <f t="shared" si="269"/>
        <v>12</v>
      </c>
      <c r="U2437">
        <f t="shared" si="270"/>
        <v>0</v>
      </c>
      <c r="V2437">
        <f t="shared" si="271"/>
        <v>1</v>
      </c>
      <c r="W2437">
        <f t="shared" si="272"/>
        <v>0</v>
      </c>
    </row>
    <row r="2438" spans="1:23" ht="128.2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8">
        <f t="shared" si="266"/>
        <v>42338.615393518514</v>
      </c>
      <c r="R2438" s="18">
        <f t="shared" si="267"/>
        <v>42398.615393518514</v>
      </c>
      <c r="S2438">
        <f t="shared" si="268"/>
        <v>2015</v>
      </c>
      <c r="T2438">
        <f t="shared" si="269"/>
        <v>12</v>
      </c>
      <c r="U2438">
        <f t="shared" si="270"/>
        <v>0</v>
      </c>
      <c r="V2438">
        <f t="shared" si="271"/>
        <v>1</v>
      </c>
      <c r="W2438">
        <f t="shared" si="272"/>
        <v>0</v>
      </c>
    </row>
    <row r="2439" spans="1:23" ht="99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8">
        <f t="shared" si="266"/>
        <v>42031.965138888889</v>
      </c>
      <c r="R2439" s="18">
        <f t="shared" si="267"/>
        <v>42080.75</v>
      </c>
      <c r="S2439">
        <f t="shared" si="268"/>
        <v>2015</v>
      </c>
      <c r="T2439">
        <f t="shared" si="269"/>
        <v>3</v>
      </c>
      <c r="U2439">
        <f t="shared" si="270"/>
        <v>0</v>
      </c>
      <c r="V2439">
        <f t="shared" si="271"/>
        <v>1</v>
      </c>
      <c r="W2439">
        <f t="shared" si="272"/>
        <v>0</v>
      </c>
    </row>
    <row r="2440" spans="1:23" ht="114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8">
        <f t="shared" si="266"/>
        <v>42285.91506944444</v>
      </c>
      <c r="R2440" s="18">
        <f t="shared" si="267"/>
        <v>42345.956736111111</v>
      </c>
      <c r="S2440">
        <f t="shared" si="268"/>
        <v>2015</v>
      </c>
      <c r="T2440">
        <f t="shared" si="269"/>
        <v>5</v>
      </c>
      <c r="U2440">
        <f t="shared" si="270"/>
        <v>0</v>
      </c>
      <c r="V2440">
        <f t="shared" si="271"/>
        <v>1</v>
      </c>
      <c r="W2440">
        <f t="shared" si="272"/>
        <v>0</v>
      </c>
    </row>
    <row r="2441" spans="1:23" ht="142.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8">
        <f t="shared" si="266"/>
        <v>42265.818622685183</v>
      </c>
      <c r="R2441" s="18">
        <f t="shared" si="267"/>
        <v>42295.818622685183</v>
      </c>
      <c r="S2441">
        <f t="shared" si="268"/>
        <v>2015</v>
      </c>
      <c r="T2441">
        <f t="shared" si="269"/>
        <v>4</v>
      </c>
      <c r="U2441">
        <f t="shared" si="270"/>
        <v>0</v>
      </c>
      <c r="V2441">
        <f t="shared" si="271"/>
        <v>1</v>
      </c>
      <c r="W2441">
        <f t="shared" si="272"/>
        <v>0</v>
      </c>
    </row>
    <row r="2442" spans="1:23" ht="71.2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8">
        <f t="shared" si="266"/>
        <v>42383.899456018517</v>
      </c>
      <c r="R2442" s="18">
        <f t="shared" si="267"/>
        <v>42413.899456018524</v>
      </c>
      <c r="S2442">
        <f t="shared" si="268"/>
        <v>2016</v>
      </c>
      <c r="T2442">
        <f t="shared" si="269"/>
        <v>3</v>
      </c>
      <c r="U2442">
        <f t="shared" si="270"/>
        <v>0</v>
      </c>
      <c r="V2442">
        <f t="shared" si="271"/>
        <v>1</v>
      </c>
      <c r="W2442">
        <f t="shared" si="272"/>
        <v>0</v>
      </c>
    </row>
    <row r="2443" spans="1:23" ht="57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8">
        <f t="shared" si="266"/>
        <v>42187.125625000001</v>
      </c>
      <c r="R2443" s="18">
        <f t="shared" si="267"/>
        <v>42208.207638888889</v>
      </c>
      <c r="S2443">
        <f t="shared" si="268"/>
        <v>2015</v>
      </c>
      <c r="T2443">
        <f t="shared" si="269"/>
        <v>3</v>
      </c>
      <c r="U2443">
        <f t="shared" si="270"/>
        <v>1</v>
      </c>
      <c r="V2443">
        <f t="shared" si="271"/>
        <v>0</v>
      </c>
      <c r="W2443">
        <f t="shared" si="272"/>
        <v>0</v>
      </c>
    </row>
    <row r="2444" spans="1:23" ht="71.2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8">
        <f t="shared" si="266"/>
        <v>42052.666990740734</v>
      </c>
      <c r="R2444" s="18">
        <f t="shared" si="267"/>
        <v>42082.625324074077</v>
      </c>
      <c r="S2444">
        <f t="shared" si="268"/>
        <v>2015</v>
      </c>
      <c r="T2444">
        <f t="shared" si="269"/>
        <v>6</v>
      </c>
      <c r="U2444">
        <f t="shared" si="270"/>
        <v>1</v>
      </c>
      <c r="V2444">
        <f t="shared" si="271"/>
        <v>0</v>
      </c>
      <c r="W2444">
        <f t="shared" si="272"/>
        <v>0</v>
      </c>
    </row>
    <row r="2445" spans="1:23" ht="128.2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8">
        <f t="shared" si="266"/>
        <v>41836.625254629631</v>
      </c>
      <c r="R2445" s="18">
        <f t="shared" si="267"/>
        <v>41866.625254629631</v>
      </c>
      <c r="S2445">
        <f t="shared" si="268"/>
        <v>2014</v>
      </c>
      <c r="T2445">
        <f t="shared" si="269"/>
        <v>6</v>
      </c>
      <c r="U2445">
        <f t="shared" si="270"/>
        <v>1</v>
      </c>
      <c r="V2445">
        <f t="shared" si="271"/>
        <v>0</v>
      </c>
      <c r="W2445">
        <f t="shared" si="272"/>
        <v>0</v>
      </c>
    </row>
    <row r="2446" spans="1:23" ht="128.2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8">
        <f t="shared" si="266"/>
        <v>42485.754525462966</v>
      </c>
      <c r="R2446" s="18">
        <f t="shared" si="267"/>
        <v>42515.754525462966</v>
      </c>
      <c r="S2446">
        <f t="shared" si="268"/>
        <v>2016</v>
      </c>
      <c r="T2446">
        <f t="shared" si="269"/>
        <v>2</v>
      </c>
      <c r="U2446">
        <f t="shared" si="270"/>
        <v>1</v>
      </c>
      <c r="V2446">
        <f t="shared" si="271"/>
        <v>0</v>
      </c>
      <c r="W2446">
        <f t="shared" si="272"/>
        <v>0</v>
      </c>
    </row>
    <row r="2447" spans="1:23" ht="114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8">
        <f t="shared" si="266"/>
        <v>42243.190057870372</v>
      </c>
      <c r="R2447" s="18">
        <f t="shared" si="267"/>
        <v>42273.190057870372</v>
      </c>
      <c r="S2447">
        <f t="shared" si="268"/>
        <v>2015</v>
      </c>
      <c r="T2447">
        <f t="shared" si="269"/>
        <v>3</v>
      </c>
      <c r="U2447">
        <f t="shared" si="270"/>
        <v>1</v>
      </c>
      <c r="V2447">
        <f t="shared" si="271"/>
        <v>0</v>
      </c>
      <c r="W2447">
        <f t="shared" si="272"/>
        <v>0</v>
      </c>
    </row>
    <row r="2448" spans="1:23" ht="142.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8">
        <f t="shared" si="266"/>
        <v>42670.602673611109</v>
      </c>
      <c r="R2448" s="18">
        <f t="shared" si="267"/>
        <v>42700.64434027778</v>
      </c>
      <c r="S2448">
        <f t="shared" si="268"/>
        <v>2016</v>
      </c>
      <c r="T2448">
        <f t="shared" si="269"/>
        <v>3</v>
      </c>
      <c r="U2448">
        <f t="shared" si="270"/>
        <v>1</v>
      </c>
      <c r="V2448">
        <f t="shared" si="271"/>
        <v>0</v>
      </c>
      <c r="W2448">
        <f t="shared" si="272"/>
        <v>0</v>
      </c>
    </row>
    <row r="2449" spans="1:23" ht="128.2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8">
        <f t="shared" si="266"/>
        <v>42654.469826388886</v>
      </c>
      <c r="R2449" s="18">
        <f t="shared" si="267"/>
        <v>42686.166666666672</v>
      </c>
      <c r="S2449">
        <f t="shared" si="268"/>
        <v>2016</v>
      </c>
      <c r="T2449">
        <f t="shared" si="269"/>
        <v>2</v>
      </c>
      <c r="U2449">
        <f t="shared" si="270"/>
        <v>1</v>
      </c>
      <c r="V2449">
        <f t="shared" si="271"/>
        <v>0</v>
      </c>
      <c r="W2449">
        <f t="shared" si="272"/>
        <v>0</v>
      </c>
    </row>
    <row r="2450" spans="1:23" ht="114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8">
        <f t="shared" si="266"/>
        <v>42607.316122685181</v>
      </c>
      <c r="R2450" s="18">
        <f t="shared" si="267"/>
        <v>42613.233333333337</v>
      </c>
      <c r="S2450">
        <f t="shared" si="268"/>
        <v>2016</v>
      </c>
      <c r="T2450">
        <f t="shared" si="269"/>
        <v>1</v>
      </c>
      <c r="U2450">
        <f t="shared" si="270"/>
        <v>1</v>
      </c>
      <c r="V2450">
        <f t="shared" si="271"/>
        <v>0</v>
      </c>
      <c r="W2450">
        <f t="shared" si="272"/>
        <v>0</v>
      </c>
    </row>
    <row r="2451" spans="1:23" ht="114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8">
        <f t="shared" si="266"/>
        <v>41943.142534722225</v>
      </c>
      <c r="R2451" s="18">
        <f t="shared" si="267"/>
        <v>41973.184201388889</v>
      </c>
      <c r="S2451">
        <f t="shared" si="268"/>
        <v>2014</v>
      </c>
      <c r="T2451">
        <f t="shared" si="269"/>
        <v>4</v>
      </c>
      <c r="U2451">
        <f t="shared" si="270"/>
        <v>1</v>
      </c>
      <c r="V2451">
        <f t="shared" si="271"/>
        <v>0</v>
      </c>
      <c r="W2451">
        <f t="shared" si="272"/>
        <v>0</v>
      </c>
    </row>
    <row r="2452" spans="1:23" ht="114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8">
        <f t="shared" si="266"/>
        <v>41902.07240740741</v>
      </c>
      <c r="R2452" s="18">
        <f t="shared" si="267"/>
        <v>41940.132638888885</v>
      </c>
      <c r="S2452">
        <f t="shared" si="268"/>
        <v>2014</v>
      </c>
      <c r="T2452">
        <f t="shared" si="269"/>
        <v>5</v>
      </c>
      <c r="U2452">
        <f t="shared" si="270"/>
        <v>1</v>
      </c>
      <c r="V2452">
        <f t="shared" si="271"/>
        <v>0</v>
      </c>
      <c r="W2452">
        <f t="shared" si="272"/>
        <v>0</v>
      </c>
    </row>
    <row r="2453" spans="1:23" ht="114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8">
        <f t="shared" si="266"/>
        <v>42779.908449074079</v>
      </c>
      <c r="R2453" s="18">
        <f t="shared" si="267"/>
        <v>42799.908449074079</v>
      </c>
      <c r="S2453">
        <f t="shared" si="268"/>
        <v>2017</v>
      </c>
      <c r="T2453">
        <f t="shared" si="269"/>
        <v>4</v>
      </c>
      <c r="U2453">
        <f t="shared" si="270"/>
        <v>1</v>
      </c>
      <c r="V2453">
        <f t="shared" si="271"/>
        <v>0</v>
      </c>
      <c r="W2453">
        <f t="shared" si="272"/>
        <v>0</v>
      </c>
    </row>
    <row r="2454" spans="1:23" ht="114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8">
        <f t="shared" si="266"/>
        <v>42338.84375</v>
      </c>
      <c r="R2454" s="18">
        <f t="shared" si="267"/>
        <v>42367.958333333328</v>
      </c>
      <c r="S2454">
        <f t="shared" si="268"/>
        <v>2015</v>
      </c>
      <c r="T2454">
        <f t="shared" si="269"/>
        <v>1</v>
      </c>
      <c r="U2454">
        <f t="shared" si="270"/>
        <v>1</v>
      </c>
      <c r="V2454">
        <f t="shared" si="271"/>
        <v>0</v>
      </c>
      <c r="W2454">
        <f t="shared" si="272"/>
        <v>0</v>
      </c>
    </row>
    <row r="2455" spans="1:23" ht="114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8">
        <f t="shared" si="266"/>
        <v>42738.692233796297</v>
      </c>
      <c r="R2455" s="18">
        <f t="shared" si="267"/>
        <v>42768.692233796297</v>
      </c>
      <c r="S2455">
        <f t="shared" si="268"/>
        <v>2017</v>
      </c>
      <c r="T2455">
        <f t="shared" si="269"/>
        <v>2</v>
      </c>
      <c r="U2455">
        <f t="shared" si="270"/>
        <v>1</v>
      </c>
      <c r="V2455">
        <f t="shared" si="271"/>
        <v>0</v>
      </c>
      <c r="W2455">
        <f t="shared" si="272"/>
        <v>0</v>
      </c>
    </row>
    <row r="2456" spans="1:23" ht="114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8">
        <f t="shared" si="266"/>
        <v>42770.201481481476</v>
      </c>
      <c r="R2456" s="18">
        <f t="shared" si="267"/>
        <v>42805.201481481483</v>
      </c>
      <c r="S2456">
        <f t="shared" si="268"/>
        <v>2017</v>
      </c>
      <c r="T2456">
        <f t="shared" si="269"/>
        <v>9</v>
      </c>
      <c r="U2456">
        <f t="shared" si="270"/>
        <v>1</v>
      </c>
      <c r="V2456">
        <f t="shared" si="271"/>
        <v>0</v>
      </c>
      <c r="W2456">
        <f t="shared" si="272"/>
        <v>0</v>
      </c>
    </row>
    <row r="2457" spans="1:23" ht="114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8">
        <f t="shared" si="266"/>
        <v>42452.781828703708</v>
      </c>
      <c r="R2457" s="18">
        <f t="shared" si="267"/>
        <v>42480.781828703708</v>
      </c>
      <c r="S2457">
        <f t="shared" si="268"/>
        <v>2016</v>
      </c>
      <c r="T2457">
        <f t="shared" si="269"/>
        <v>1</v>
      </c>
      <c r="U2457">
        <f t="shared" si="270"/>
        <v>1</v>
      </c>
      <c r="V2457">
        <f t="shared" si="271"/>
        <v>0</v>
      </c>
      <c r="W2457">
        <f t="shared" si="272"/>
        <v>0</v>
      </c>
    </row>
    <row r="2458" spans="1:23" ht="114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8">
        <f t="shared" si="266"/>
        <v>42761.961099537039</v>
      </c>
      <c r="R2458" s="18">
        <f t="shared" si="267"/>
        <v>42791.961099537039</v>
      </c>
      <c r="S2458">
        <f t="shared" si="268"/>
        <v>2017</v>
      </c>
      <c r="T2458">
        <f t="shared" si="269"/>
        <v>2</v>
      </c>
      <c r="U2458">
        <f t="shared" si="270"/>
        <v>1</v>
      </c>
      <c r="V2458">
        <f t="shared" si="271"/>
        <v>0</v>
      </c>
      <c r="W2458">
        <f t="shared" si="272"/>
        <v>0</v>
      </c>
    </row>
    <row r="2459" spans="1:23" ht="114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8">
        <f t="shared" si="266"/>
        <v>42423.602500000001</v>
      </c>
      <c r="R2459" s="18">
        <f t="shared" si="267"/>
        <v>42453.560833333337</v>
      </c>
      <c r="S2459">
        <f t="shared" si="268"/>
        <v>2016</v>
      </c>
      <c r="T2459">
        <f t="shared" si="269"/>
        <v>6</v>
      </c>
      <c r="U2459">
        <f t="shared" si="270"/>
        <v>1</v>
      </c>
      <c r="V2459">
        <f t="shared" si="271"/>
        <v>0</v>
      </c>
      <c r="W2459">
        <f t="shared" si="272"/>
        <v>0</v>
      </c>
    </row>
    <row r="2460" spans="1:23" ht="128.2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8">
        <f t="shared" si="266"/>
        <v>42495.871736111112</v>
      </c>
      <c r="R2460" s="18">
        <f t="shared" si="267"/>
        <v>42530.791666666672</v>
      </c>
      <c r="S2460">
        <f t="shared" si="268"/>
        <v>2016</v>
      </c>
      <c r="T2460">
        <f t="shared" si="269"/>
        <v>3</v>
      </c>
      <c r="U2460">
        <f t="shared" si="270"/>
        <v>1</v>
      </c>
      <c r="V2460">
        <f t="shared" si="271"/>
        <v>0</v>
      </c>
      <c r="W2460">
        <f t="shared" si="272"/>
        <v>0</v>
      </c>
    </row>
    <row r="2461" spans="1:23" ht="128.2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8">
        <f t="shared" si="266"/>
        <v>42407.637557870374</v>
      </c>
      <c r="R2461" s="18">
        <f t="shared" si="267"/>
        <v>42452.595891203702</v>
      </c>
      <c r="S2461">
        <f t="shared" si="268"/>
        <v>2016</v>
      </c>
      <c r="T2461">
        <f t="shared" si="269"/>
        <v>8</v>
      </c>
      <c r="U2461">
        <f t="shared" si="270"/>
        <v>1</v>
      </c>
      <c r="V2461">
        <f t="shared" si="271"/>
        <v>0</v>
      </c>
      <c r="W2461">
        <f t="shared" si="272"/>
        <v>0</v>
      </c>
    </row>
    <row r="2462" spans="1:23" ht="128.2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8">
        <f t="shared" si="266"/>
        <v>42704.187118055561</v>
      </c>
      <c r="R2462" s="18">
        <f t="shared" si="267"/>
        <v>42738.178472222222</v>
      </c>
      <c r="S2462">
        <f t="shared" si="268"/>
        <v>2016</v>
      </c>
      <c r="T2462">
        <f t="shared" si="269"/>
        <v>3</v>
      </c>
      <c r="U2462">
        <f t="shared" si="270"/>
        <v>1</v>
      </c>
      <c r="V2462">
        <f t="shared" si="271"/>
        <v>0</v>
      </c>
      <c r="W2462">
        <f t="shared" si="272"/>
        <v>0</v>
      </c>
    </row>
    <row r="2463" spans="1:23" ht="114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8">
        <f t="shared" si="266"/>
        <v>40784.012696759259</v>
      </c>
      <c r="R2463" s="18">
        <f t="shared" si="267"/>
        <v>40817.125</v>
      </c>
      <c r="S2463">
        <f t="shared" si="268"/>
        <v>2011</v>
      </c>
      <c r="T2463">
        <f t="shared" si="269"/>
        <v>3</v>
      </c>
      <c r="U2463">
        <f t="shared" si="270"/>
        <v>1</v>
      </c>
      <c r="V2463">
        <f t="shared" si="271"/>
        <v>0</v>
      </c>
      <c r="W2463">
        <f t="shared" si="272"/>
        <v>0</v>
      </c>
    </row>
    <row r="2464" spans="1:23" ht="114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8">
        <f t="shared" si="266"/>
        <v>41089.186296296299</v>
      </c>
      <c r="R2464" s="18">
        <f t="shared" si="267"/>
        <v>41109.186296296299</v>
      </c>
      <c r="S2464">
        <f t="shared" si="268"/>
        <v>2012</v>
      </c>
      <c r="T2464">
        <f t="shared" si="269"/>
        <v>2</v>
      </c>
      <c r="U2464">
        <f t="shared" si="270"/>
        <v>1</v>
      </c>
      <c r="V2464">
        <f t="shared" si="271"/>
        <v>0</v>
      </c>
      <c r="W2464">
        <f t="shared" si="272"/>
        <v>0</v>
      </c>
    </row>
    <row r="2465" spans="1:23" ht="42.75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8">
        <f t="shared" si="266"/>
        <v>41341.111400462964</v>
      </c>
      <c r="R2465" s="18">
        <f t="shared" si="267"/>
        <v>41380.791666666664</v>
      </c>
      <c r="S2465">
        <f t="shared" si="268"/>
        <v>2013</v>
      </c>
      <c r="T2465">
        <f t="shared" si="269"/>
        <v>2</v>
      </c>
      <c r="U2465">
        <f t="shared" si="270"/>
        <v>1</v>
      </c>
      <c r="V2465">
        <f t="shared" si="271"/>
        <v>0</v>
      </c>
      <c r="W2465">
        <f t="shared" si="272"/>
        <v>0</v>
      </c>
    </row>
    <row r="2466" spans="1:23" ht="114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8">
        <f t="shared" si="266"/>
        <v>42248.90042824074</v>
      </c>
      <c r="R2466" s="18">
        <f t="shared" si="267"/>
        <v>42277.811805555553</v>
      </c>
      <c r="S2466">
        <f t="shared" si="268"/>
        <v>2015</v>
      </c>
      <c r="T2466">
        <f t="shared" si="269"/>
        <v>2</v>
      </c>
      <c r="U2466">
        <f t="shared" si="270"/>
        <v>1</v>
      </c>
      <c r="V2466">
        <f t="shared" si="271"/>
        <v>0</v>
      </c>
      <c r="W2466">
        <f t="shared" si="272"/>
        <v>0</v>
      </c>
    </row>
    <row r="2467" spans="1:23" ht="85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8">
        <f t="shared" si="266"/>
        <v>41145.719305555554</v>
      </c>
      <c r="R2467" s="18">
        <f t="shared" si="267"/>
        <v>41175.719305555554</v>
      </c>
      <c r="S2467">
        <f t="shared" si="268"/>
        <v>2012</v>
      </c>
      <c r="T2467">
        <f t="shared" si="269"/>
        <v>1</v>
      </c>
      <c r="U2467">
        <f t="shared" si="270"/>
        <v>1</v>
      </c>
      <c r="V2467">
        <f t="shared" si="271"/>
        <v>0</v>
      </c>
      <c r="W2467">
        <f t="shared" si="272"/>
        <v>0</v>
      </c>
    </row>
    <row r="2468" spans="1:23" ht="114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8">
        <f t="shared" si="266"/>
        <v>41373.102465277778</v>
      </c>
      <c r="R2468" s="18">
        <f t="shared" si="267"/>
        <v>41403.102465277778</v>
      </c>
      <c r="S2468">
        <f t="shared" si="268"/>
        <v>2013</v>
      </c>
      <c r="T2468">
        <f t="shared" si="269"/>
        <v>2</v>
      </c>
      <c r="U2468">
        <f t="shared" si="270"/>
        <v>1</v>
      </c>
      <c r="V2468">
        <f t="shared" si="271"/>
        <v>0</v>
      </c>
      <c r="W2468">
        <f t="shared" si="272"/>
        <v>0</v>
      </c>
    </row>
    <row r="2469" spans="1:23" ht="99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8">
        <f t="shared" si="266"/>
        <v>41025.874201388891</v>
      </c>
      <c r="R2469" s="18">
        <f t="shared" si="267"/>
        <v>41039.708333333336</v>
      </c>
      <c r="S2469">
        <f t="shared" si="268"/>
        <v>2012</v>
      </c>
      <c r="T2469">
        <f t="shared" si="269"/>
        <v>2</v>
      </c>
      <c r="U2469">
        <f t="shared" si="270"/>
        <v>1</v>
      </c>
      <c r="V2469">
        <f t="shared" si="271"/>
        <v>0</v>
      </c>
      <c r="W2469">
        <f t="shared" si="272"/>
        <v>0</v>
      </c>
    </row>
    <row r="2470" spans="1:23" ht="85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8">
        <f t="shared" si="266"/>
        <v>41174.154178240737</v>
      </c>
      <c r="R2470" s="18">
        <f t="shared" si="267"/>
        <v>41210.208333333336</v>
      </c>
      <c r="S2470">
        <f t="shared" si="268"/>
        <v>2012</v>
      </c>
      <c r="T2470">
        <f t="shared" si="269"/>
        <v>2</v>
      </c>
      <c r="U2470">
        <f t="shared" si="270"/>
        <v>1</v>
      </c>
      <c r="V2470">
        <f t="shared" si="271"/>
        <v>0</v>
      </c>
      <c r="W2470">
        <f t="shared" si="272"/>
        <v>0</v>
      </c>
    </row>
    <row r="2471" spans="1:23" ht="128.2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8">
        <f t="shared" si="266"/>
        <v>40557.429733796293</v>
      </c>
      <c r="R2471" s="18">
        <f t="shared" si="267"/>
        <v>40582.429733796293</v>
      </c>
      <c r="S2471">
        <f t="shared" si="268"/>
        <v>2011</v>
      </c>
      <c r="T2471">
        <f t="shared" si="269"/>
        <v>2</v>
      </c>
      <c r="U2471">
        <f t="shared" si="270"/>
        <v>1</v>
      </c>
      <c r="V2471">
        <f t="shared" si="271"/>
        <v>0</v>
      </c>
      <c r="W2471">
        <f t="shared" si="272"/>
        <v>0</v>
      </c>
    </row>
    <row r="2472" spans="1:23" ht="99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8">
        <f t="shared" si="266"/>
        <v>41023.07471064815</v>
      </c>
      <c r="R2472" s="18">
        <f t="shared" si="267"/>
        <v>41053.07471064815</v>
      </c>
      <c r="S2472">
        <f t="shared" si="268"/>
        <v>2012</v>
      </c>
      <c r="T2472">
        <f t="shared" si="269"/>
        <v>2</v>
      </c>
      <c r="U2472">
        <f t="shared" si="270"/>
        <v>1</v>
      </c>
      <c r="V2472">
        <f t="shared" si="271"/>
        <v>0</v>
      </c>
      <c r="W2472">
        <f t="shared" si="272"/>
        <v>0</v>
      </c>
    </row>
    <row r="2473" spans="1:23" ht="142.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8">
        <f t="shared" si="266"/>
        <v>40893.992962962962</v>
      </c>
      <c r="R2473" s="18">
        <f t="shared" si="267"/>
        <v>40933.992962962962</v>
      </c>
      <c r="S2473">
        <f t="shared" si="268"/>
        <v>2011</v>
      </c>
      <c r="T2473">
        <f t="shared" si="269"/>
        <v>1</v>
      </c>
      <c r="U2473">
        <f t="shared" si="270"/>
        <v>1</v>
      </c>
      <c r="V2473">
        <f t="shared" si="271"/>
        <v>0</v>
      </c>
      <c r="W2473">
        <f t="shared" si="272"/>
        <v>0</v>
      </c>
    </row>
    <row r="2474" spans="1:23" ht="128.25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8">
        <f t="shared" si="266"/>
        <v>40354.11550925926</v>
      </c>
      <c r="R2474" s="18">
        <f t="shared" si="267"/>
        <v>40425.043749999997</v>
      </c>
      <c r="S2474">
        <f t="shared" si="268"/>
        <v>2010</v>
      </c>
      <c r="T2474">
        <f t="shared" si="269"/>
        <v>3</v>
      </c>
      <c r="U2474">
        <f t="shared" si="270"/>
        <v>1</v>
      </c>
      <c r="V2474">
        <f t="shared" si="271"/>
        <v>0</v>
      </c>
      <c r="W2474">
        <f t="shared" si="272"/>
        <v>0</v>
      </c>
    </row>
    <row r="2475" spans="1:23" ht="114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8">
        <f t="shared" si="266"/>
        <v>41193.748483796298</v>
      </c>
      <c r="R2475" s="18">
        <f t="shared" si="267"/>
        <v>41223.790150462963</v>
      </c>
      <c r="S2475">
        <f t="shared" si="268"/>
        <v>2012</v>
      </c>
      <c r="T2475">
        <f t="shared" si="269"/>
        <v>2</v>
      </c>
      <c r="U2475">
        <f t="shared" si="270"/>
        <v>1</v>
      </c>
      <c r="V2475">
        <f t="shared" si="271"/>
        <v>0</v>
      </c>
      <c r="W2475">
        <f t="shared" si="272"/>
        <v>0</v>
      </c>
    </row>
    <row r="2476" spans="1:23" ht="128.25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8">
        <f t="shared" si="266"/>
        <v>40417.011296296296</v>
      </c>
      <c r="R2476" s="18">
        <f t="shared" si="267"/>
        <v>40462.011296296296</v>
      </c>
      <c r="S2476">
        <f t="shared" si="268"/>
        <v>2010</v>
      </c>
      <c r="T2476">
        <f t="shared" si="269"/>
        <v>3</v>
      </c>
      <c r="U2476">
        <f t="shared" si="270"/>
        <v>1</v>
      </c>
      <c r="V2476">
        <f t="shared" si="271"/>
        <v>0</v>
      </c>
      <c r="W2476">
        <f t="shared" si="272"/>
        <v>0</v>
      </c>
    </row>
    <row r="2477" spans="1:23" ht="99.7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8">
        <f t="shared" si="266"/>
        <v>40310.287673611114</v>
      </c>
      <c r="R2477" s="18">
        <f t="shared" si="267"/>
        <v>40369.916666666664</v>
      </c>
      <c r="S2477">
        <f t="shared" si="268"/>
        <v>2010</v>
      </c>
      <c r="T2477">
        <f t="shared" si="269"/>
        <v>2</v>
      </c>
      <c r="U2477">
        <f t="shared" si="270"/>
        <v>1</v>
      </c>
      <c r="V2477">
        <f t="shared" si="271"/>
        <v>0</v>
      </c>
      <c r="W2477">
        <f t="shared" si="272"/>
        <v>0</v>
      </c>
    </row>
    <row r="2478" spans="1:23" ht="114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8">
        <f t="shared" si="266"/>
        <v>41913.328356481477</v>
      </c>
      <c r="R2478" s="18">
        <f t="shared" si="267"/>
        <v>41946.370023148149</v>
      </c>
      <c r="S2478">
        <f t="shared" si="268"/>
        <v>2014</v>
      </c>
      <c r="T2478">
        <f t="shared" si="269"/>
        <v>2</v>
      </c>
      <c r="U2478">
        <f t="shared" si="270"/>
        <v>1</v>
      </c>
      <c r="V2478">
        <f t="shared" si="271"/>
        <v>0</v>
      </c>
      <c r="W2478">
        <f t="shared" si="272"/>
        <v>0</v>
      </c>
    </row>
    <row r="2479" spans="1:23" ht="71.2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8">
        <f t="shared" si="266"/>
        <v>41088.691493055558</v>
      </c>
      <c r="R2479" s="18">
        <f t="shared" si="267"/>
        <v>41133.691493055558</v>
      </c>
      <c r="S2479">
        <f t="shared" si="268"/>
        <v>2012</v>
      </c>
      <c r="T2479">
        <f t="shared" si="269"/>
        <v>1</v>
      </c>
      <c r="U2479">
        <f t="shared" si="270"/>
        <v>1</v>
      </c>
      <c r="V2479">
        <f t="shared" si="271"/>
        <v>0</v>
      </c>
      <c r="W2479">
        <f t="shared" si="272"/>
        <v>0</v>
      </c>
    </row>
    <row r="2480" spans="1:23" ht="128.2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8">
        <f t="shared" si="266"/>
        <v>41257.950381944444</v>
      </c>
      <c r="R2480" s="18">
        <f t="shared" si="267"/>
        <v>41287.950381944444</v>
      </c>
      <c r="S2480">
        <f t="shared" si="268"/>
        <v>2012</v>
      </c>
      <c r="T2480">
        <f t="shared" si="269"/>
        <v>3</v>
      </c>
      <c r="U2480">
        <f t="shared" si="270"/>
        <v>1</v>
      </c>
      <c r="V2480">
        <f t="shared" si="271"/>
        <v>0</v>
      </c>
      <c r="W2480">
        <f t="shared" si="272"/>
        <v>0</v>
      </c>
    </row>
    <row r="2481" spans="1:23" ht="71.2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8">
        <f t="shared" si="266"/>
        <v>41107.726782407408</v>
      </c>
      <c r="R2481" s="18">
        <f t="shared" si="267"/>
        <v>41118.083333333336</v>
      </c>
      <c r="S2481">
        <f t="shared" si="268"/>
        <v>2012</v>
      </c>
      <c r="T2481">
        <f t="shared" si="269"/>
        <v>1</v>
      </c>
      <c r="U2481">
        <f t="shared" si="270"/>
        <v>1</v>
      </c>
      <c r="V2481">
        <f t="shared" si="271"/>
        <v>0</v>
      </c>
      <c r="W2481">
        <f t="shared" si="272"/>
        <v>0</v>
      </c>
    </row>
    <row r="2482" spans="1:23" ht="128.2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8">
        <f t="shared" si="266"/>
        <v>42227.936157407406</v>
      </c>
      <c r="R2482" s="18">
        <f t="shared" si="267"/>
        <v>42287.936157407406</v>
      </c>
      <c r="S2482">
        <f t="shared" si="268"/>
        <v>2015</v>
      </c>
      <c r="T2482">
        <f t="shared" si="269"/>
        <v>2</v>
      </c>
      <c r="U2482">
        <f t="shared" si="270"/>
        <v>1</v>
      </c>
      <c r="V2482">
        <f t="shared" si="271"/>
        <v>0</v>
      </c>
      <c r="W2482">
        <f t="shared" si="272"/>
        <v>0</v>
      </c>
    </row>
    <row r="2483" spans="1:23" ht="114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8">
        <f t="shared" si="266"/>
        <v>40999.645925925928</v>
      </c>
      <c r="R2483" s="18">
        <f t="shared" si="267"/>
        <v>41029.645925925928</v>
      </c>
      <c r="S2483">
        <f t="shared" si="268"/>
        <v>2012</v>
      </c>
      <c r="T2483">
        <f t="shared" si="269"/>
        <v>2</v>
      </c>
      <c r="U2483">
        <f t="shared" si="270"/>
        <v>1</v>
      </c>
      <c r="V2483">
        <f t="shared" si="271"/>
        <v>0</v>
      </c>
      <c r="W2483">
        <f t="shared" si="272"/>
        <v>0</v>
      </c>
    </row>
    <row r="2484" spans="1:23" ht="142.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8">
        <f t="shared" si="266"/>
        <v>40711.782210648147</v>
      </c>
      <c r="R2484" s="18">
        <f t="shared" si="267"/>
        <v>40756.782210648147</v>
      </c>
      <c r="S2484">
        <f t="shared" si="268"/>
        <v>2011</v>
      </c>
      <c r="T2484">
        <f t="shared" si="269"/>
        <v>2</v>
      </c>
      <c r="U2484">
        <f t="shared" si="270"/>
        <v>1</v>
      </c>
      <c r="V2484">
        <f t="shared" si="271"/>
        <v>0</v>
      </c>
      <c r="W2484">
        <f t="shared" si="272"/>
        <v>0</v>
      </c>
    </row>
    <row r="2485" spans="1:23" ht="85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8">
        <f t="shared" si="266"/>
        <v>40970.750034722223</v>
      </c>
      <c r="R2485" s="18">
        <f t="shared" si="267"/>
        <v>41030.708368055552</v>
      </c>
      <c r="S2485">
        <f t="shared" si="268"/>
        <v>2012</v>
      </c>
      <c r="T2485">
        <f t="shared" si="269"/>
        <v>2</v>
      </c>
      <c r="U2485">
        <f t="shared" si="270"/>
        <v>1</v>
      </c>
      <c r="V2485">
        <f t="shared" si="271"/>
        <v>0</v>
      </c>
      <c r="W2485">
        <f t="shared" si="272"/>
        <v>0</v>
      </c>
    </row>
    <row r="2486" spans="1:23" ht="142.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8">
        <f t="shared" si="266"/>
        <v>40771.916701388887</v>
      </c>
      <c r="R2486" s="18">
        <f t="shared" si="267"/>
        <v>40801.916701388887</v>
      </c>
      <c r="S2486">
        <f t="shared" si="268"/>
        <v>2011</v>
      </c>
      <c r="T2486">
        <f t="shared" si="269"/>
        <v>2</v>
      </c>
      <c r="U2486">
        <f t="shared" si="270"/>
        <v>1</v>
      </c>
      <c r="V2486">
        <f t="shared" si="271"/>
        <v>0</v>
      </c>
      <c r="W2486">
        <f t="shared" si="272"/>
        <v>0</v>
      </c>
    </row>
    <row r="2487" spans="1:23" ht="114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8">
        <f t="shared" si="266"/>
        <v>40793.998599537037</v>
      </c>
      <c r="R2487" s="18">
        <f t="shared" si="267"/>
        <v>40828.998599537037</v>
      </c>
      <c r="S2487">
        <f t="shared" si="268"/>
        <v>2011</v>
      </c>
      <c r="T2487">
        <f t="shared" si="269"/>
        <v>2</v>
      </c>
      <c r="U2487">
        <f t="shared" si="270"/>
        <v>1</v>
      </c>
      <c r="V2487">
        <f t="shared" si="271"/>
        <v>0</v>
      </c>
      <c r="W2487">
        <f t="shared" si="272"/>
        <v>0</v>
      </c>
    </row>
    <row r="2488" spans="1:23" ht="128.2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8">
        <f t="shared" si="266"/>
        <v>40991.708055555559</v>
      </c>
      <c r="R2488" s="18">
        <f t="shared" si="267"/>
        <v>41021.708055555559</v>
      </c>
      <c r="S2488">
        <f t="shared" si="268"/>
        <v>2012</v>
      </c>
      <c r="T2488">
        <f t="shared" si="269"/>
        <v>1</v>
      </c>
      <c r="U2488">
        <f t="shared" si="270"/>
        <v>1</v>
      </c>
      <c r="V2488">
        <f t="shared" si="271"/>
        <v>0</v>
      </c>
      <c r="W2488">
        <f t="shared" si="272"/>
        <v>0</v>
      </c>
    </row>
    <row r="2489" spans="1:23" ht="99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8">
        <f t="shared" si="266"/>
        <v>41026.083298611113</v>
      </c>
      <c r="R2489" s="18">
        <f t="shared" si="267"/>
        <v>41056.083298611113</v>
      </c>
      <c r="S2489">
        <f t="shared" si="268"/>
        <v>2012</v>
      </c>
      <c r="T2489">
        <f t="shared" si="269"/>
        <v>2</v>
      </c>
      <c r="U2489">
        <f t="shared" si="270"/>
        <v>1</v>
      </c>
      <c r="V2489">
        <f t="shared" si="271"/>
        <v>0</v>
      </c>
      <c r="W2489">
        <f t="shared" si="272"/>
        <v>0</v>
      </c>
    </row>
    <row r="2490" spans="1:23" ht="128.2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8">
        <f t="shared" si="266"/>
        <v>40833.633194444446</v>
      </c>
      <c r="R2490" s="18">
        <f t="shared" si="267"/>
        <v>40863.674861111111</v>
      </c>
      <c r="S2490">
        <f t="shared" si="268"/>
        <v>2011</v>
      </c>
      <c r="T2490">
        <f t="shared" si="269"/>
        <v>2</v>
      </c>
      <c r="U2490">
        <f t="shared" si="270"/>
        <v>1</v>
      </c>
      <c r="V2490">
        <f t="shared" si="271"/>
        <v>0</v>
      </c>
      <c r="W2490">
        <f t="shared" si="272"/>
        <v>0</v>
      </c>
    </row>
    <row r="2491" spans="1:23" ht="114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8">
        <f t="shared" si="266"/>
        <v>41373.690266203703</v>
      </c>
      <c r="R2491" s="18">
        <f t="shared" si="267"/>
        <v>41403.690266203703</v>
      </c>
      <c r="S2491">
        <f t="shared" si="268"/>
        <v>2013</v>
      </c>
      <c r="T2491">
        <f t="shared" si="269"/>
        <v>2</v>
      </c>
      <c r="U2491">
        <f t="shared" si="270"/>
        <v>1</v>
      </c>
      <c r="V2491">
        <f t="shared" si="271"/>
        <v>0</v>
      </c>
      <c r="W2491">
        <f t="shared" si="272"/>
        <v>0</v>
      </c>
    </row>
    <row r="2492" spans="1:23" ht="114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8">
        <f t="shared" si="266"/>
        <v>41023.227731481478</v>
      </c>
      <c r="R2492" s="18">
        <f t="shared" si="267"/>
        <v>41083.227731481486</v>
      </c>
      <c r="S2492">
        <f t="shared" si="268"/>
        <v>2012</v>
      </c>
      <c r="T2492">
        <f t="shared" si="269"/>
        <v>1</v>
      </c>
      <c r="U2492">
        <f t="shared" si="270"/>
        <v>1</v>
      </c>
      <c r="V2492">
        <f t="shared" si="271"/>
        <v>0</v>
      </c>
      <c r="W2492">
        <f t="shared" si="272"/>
        <v>0</v>
      </c>
    </row>
    <row r="2493" spans="1:23" ht="128.2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8">
        <f t="shared" si="266"/>
        <v>40542.839282407411</v>
      </c>
      <c r="R2493" s="18">
        <f t="shared" si="267"/>
        <v>40559.077083333337</v>
      </c>
      <c r="S2493">
        <f t="shared" si="268"/>
        <v>2010</v>
      </c>
      <c r="T2493">
        <f t="shared" si="269"/>
        <v>1</v>
      </c>
      <c r="U2493">
        <f t="shared" si="270"/>
        <v>1</v>
      </c>
      <c r="V2493">
        <f t="shared" si="271"/>
        <v>0</v>
      </c>
      <c r="W2493">
        <f t="shared" si="272"/>
        <v>0</v>
      </c>
    </row>
    <row r="2494" spans="1:23" ht="71.2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8">
        <f t="shared" si="266"/>
        <v>41024.985972222225</v>
      </c>
      <c r="R2494" s="18">
        <f t="shared" si="267"/>
        <v>41076.415972222225</v>
      </c>
      <c r="S2494">
        <f t="shared" si="268"/>
        <v>2012</v>
      </c>
      <c r="T2494">
        <f t="shared" si="269"/>
        <v>1</v>
      </c>
      <c r="U2494">
        <f t="shared" si="270"/>
        <v>1</v>
      </c>
      <c r="V2494">
        <f t="shared" si="271"/>
        <v>0</v>
      </c>
      <c r="W2494">
        <f t="shared" si="272"/>
        <v>0</v>
      </c>
    </row>
    <row r="2495" spans="1:23" ht="128.2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8">
        <f t="shared" si="266"/>
        <v>41348.168287037035</v>
      </c>
      <c r="R2495" s="18">
        <f t="shared" si="267"/>
        <v>41393.168287037035</v>
      </c>
      <c r="S2495">
        <f t="shared" si="268"/>
        <v>2013</v>
      </c>
      <c r="T2495">
        <f t="shared" si="269"/>
        <v>6</v>
      </c>
      <c r="U2495">
        <f t="shared" si="270"/>
        <v>1</v>
      </c>
      <c r="V2495">
        <f t="shared" si="271"/>
        <v>0</v>
      </c>
      <c r="W2495">
        <f t="shared" si="272"/>
        <v>0</v>
      </c>
    </row>
    <row r="2496" spans="1:23" ht="128.2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8">
        <f t="shared" si="266"/>
        <v>41022.645185185182</v>
      </c>
      <c r="R2496" s="18">
        <f t="shared" si="267"/>
        <v>41052.645185185189</v>
      </c>
      <c r="S2496">
        <f t="shared" si="268"/>
        <v>2012</v>
      </c>
      <c r="T2496">
        <f t="shared" si="269"/>
        <v>2</v>
      </c>
      <c r="U2496">
        <f t="shared" si="270"/>
        <v>1</v>
      </c>
      <c r="V2496">
        <f t="shared" si="271"/>
        <v>0</v>
      </c>
      <c r="W2496">
        <f t="shared" si="272"/>
        <v>0</v>
      </c>
    </row>
    <row r="2497" spans="1:23" ht="128.2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8">
        <f t="shared" si="266"/>
        <v>41036.946469907409</v>
      </c>
      <c r="R2497" s="18">
        <f t="shared" si="267"/>
        <v>41066.946469907409</v>
      </c>
      <c r="S2497">
        <f t="shared" si="268"/>
        <v>2012</v>
      </c>
      <c r="T2497">
        <f t="shared" si="269"/>
        <v>2</v>
      </c>
      <c r="U2497">
        <f t="shared" si="270"/>
        <v>1</v>
      </c>
      <c r="V2497">
        <f t="shared" si="271"/>
        <v>0</v>
      </c>
      <c r="W2497">
        <f t="shared" si="272"/>
        <v>0</v>
      </c>
    </row>
    <row r="2498" spans="1:23" ht="71.2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8">
        <f t="shared" si="266"/>
        <v>41327.996435185189</v>
      </c>
      <c r="R2498" s="18">
        <f t="shared" si="267"/>
        <v>41362.954768518517</v>
      </c>
      <c r="S2498">
        <f t="shared" si="268"/>
        <v>2013</v>
      </c>
      <c r="T2498">
        <f t="shared" si="269"/>
        <v>3</v>
      </c>
      <c r="U2498">
        <f t="shared" si="270"/>
        <v>1</v>
      </c>
      <c r="V2498">
        <f t="shared" si="271"/>
        <v>0</v>
      </c>
      <c r="W2498">
        <f t="shared" si="272"/>
        <v>0</v>
      </c>
    </row>
    <row r="2499" spans="1:23" ht="114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8">
        <f t="shared" ref="Q2499:Q2562" si="273">(((J2499/60)/60)/24)+DATE(1970,1,1)</f>
        <v>40730.878912037035</v>
      </c>
      <c r="R2499" s="18">
        <f t="shared" ref="R2499:R2562" si="274">(I2499/86400)+DATE(1970,1,1)</f>
        <v>40760.878912037035</v>
      </c>
      <c r="S2499">
        <f t="shared" ref="S2499:S2562" si="275">YEAR(Q2499)</f>
        <v>2011</v>
      </c>
      <c r="T2499">
        <f t="shared" ref="T2499:T2562" si="276">IF(AND(D2499&gt;0,D2499&lt;1000),1,IF(AND(D2499&gt;=1000,D2499&lt;5000),2,IF(AND(D2499&gt;=5000,D2499&lt;10000),3,IF(AND(D2499&gt;=10000,D2499&lt;15000),4,IF(AND(D2499&gt;=15000,D2499&lt;20000),5,IF(AND(D2499&gt;=20000,D2499&lt;25000),6,IF(AND(D2499&gt;=25000,D2499&lt;30000),7,IF(AND(D2499&gt;=30000,D2499&lt;35000),8,IF(AND(D2499&gt;=35000,D2499&lt;40000),9,IF(AND(D2499&gt;=40000,D2499&lt;45000),10,IF(AND(D2499&gt;=45000,D2499&lt;50000),11,IF(AND(D2499&gt;=50000),12,0))))))))))))</f>
        <v>2</v>
      </c>
      <c r="U2499">
        <f t="shared" ref="U2499:U2562" si="277">COUNTIF(F2499, "SUCCESSFUL")</f>
        <v>1</v>
      </c>
      <c r="V2499">
        <f t="shared" ref="V2499:V2562" si="278">COUNTIF(F2499, "FAILED")</f>
        <v>0</v>
      </c>
      <c r="W2499">
        <f t="shared" ref="W2499:W2562" si="279">COUNTIF(F2499, "CANCELLED")</f>
        <v>0</v>
      </c>
    </row>
    <row r="2500" spans="1:23" ht="114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8">
        <f t="shared" si="273"/>
        <v>42017.967442129629</v>
      </c>
      <c r="R2500" s="18">
        <f t="shared" si="274"/>
        <v>42031.967442129629</v>
      </c>
      <c r="S2500">
        <f t="shared" si="275"/>
        <v>2015</v>
      </c>
      <c r="T2500">
        <f t="shared" si="276"/>
        <v>2</v>
      </c>
      <c r="U2500">
        <f t="shared" si="277"/>
        <v>1</v>
      </c>
      <c r="V2500">
        <f t="shared" si="278"/>
        <v>0</v>
      </c>
      <c r="W2500">
        <f t="shared" si="279"/>
        <v>0</v>
      </c>
    </row>
    <row r="2501" spans="1:23" ht="114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8">
        <f t="shared" si="273"/>
        <v>41226.648576388885</v>
      </c>
      <c r="R2501" s="18">
        <f t="shared" si="274"/>
        <v>41274.75</v>
      </c>
      <c r="S2501">
        <f t="shared" si="275"/>
        <v>2012</v>
      </c>
      <c r="T2501">
        <f t="shared" si="276"/>
        <v>2</v>
      </c>
      <c r="U2501">
        <f t="shared" si="277"/>
        <v>1</v>
      </c>
      <c r="V2501">
        <f t="shared" si="278"/>
        <v>0</v>
      </c>
      <c r="W2501">
        <f t="shared" si="279"/>
        <v>0</v>
      </c>
    </row>
    <row r="2502" spans="1:23" ht="114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8">
        <f t="shared" si="273"/>
        <v>41053.772858796299</v>
      </c>
      <c r="R2502" s="18">
        <f t="shared" si="274"/>
        <v>41083.772858796292</v>
      </c>
      <c r="S2502">
        <f t="shared" si="275"/>
        <v>2012</v>
      </c>
      <c r="T2502">
        <f t="shared" si="276"/>
        <v>1</v>
      </c>
      <c r="U2502">
        <f t="shared" si="277"/>
        <v>1</v>
      </c>
      <c r="V2502">
        <f t="shared" si="278"/>
        <v>0</v>
      </c>
      <c r="W2502">
        <f t="shared" si="279"/>
        <v>0</v>
      </c>
    </row>
    <row r="2503" spans="1:23" ht="128.2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8">
        <f t="shared" si="273"/>
        <v>42244.776666666665</v>
      </c>
      <c r="R2503" s="18">
        <f t="shared" si="274"/>
        <v>42274.776666666672</v>
      </c>
      <c r="S2503">
        <f t="shared" si="275"/>
        <v>2015</v>
      </c>
      <c r="T2503">
        <f t="shared" si="276"/>
        <v>4</v>
      </c>
      <c r="U2503">
        <f t="shared" si="277"/>
        <v>0</v>
      </c>
      <c r="V2503">
        <f t="shared" si="278"/>
        <v>1</v>
      </c>
      <c r="W2503">
        <f t="shared" si="279"/>
        <v>0</v>
      </c>
    </row>
    <row r="2504" spans="1:23" ht="128.2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8">
        <f t="shared" si="273"/>
        <v>41858.825439814813</v>
      </c>
      <c r="R2504" s="18">
        <f t="shared" si="274"/>
        <v>41903.825439814813</v>
      </c>
      <c r="S2504">
        <f t="shared" si="275"/>
        <v>2014</v>
      </c>
      <c r="T2504">
        <f t="shared" si="276"/>
        <v>12</v>
      </c>
      <c r="U2504">
        <f t="shared" si="277"/>
        <v>0</v>
      </c>
      <c r="V2504">
        <f t="shared" si="278"/>
        <v>1</v>
      </c>
      <c r="W2504">
        <f t="shared" si="279"/>
        <v>0</v>
      </c>
    </row>
    <row r="2505" spans="1:23" ht="114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8">
        <f t="shared" si="273"/>
        <v>42498.899398148147</v>
      </c>
      <c r="R2505" s="18">
        <f t="shared" si="274"/>
        <v>42528.879166666666</v>
      </c>
      <c r="S2505">
        <f t="shared" si="275"/>
        <v>2016</v>
      </c>
      <c r="T2505">
        <f t="shared" si="276"/>
        <v>4</v>
      </c>
      <c r="U2505">
        <f t="shared" si="277"/>
        <v>0</v>
      </c>
      <c r="V2505">
        <f t="shared" si="278"/>
        <v>1</v>
      </c>
      <c r="W2505">
        <f t="shared" si="279"/>
        <v>0</v>
      </c>
    </row>
    <row r="2506" spans="1:23" ht="71.2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8">
        <f t="shared" si="273"/>
        <v>41928.015439814815</v>
      </c>
      <c r="R2506" s="18">
        <f t="shared" si="274"/>
        <v>41958.057106481487</v>
      </c>
      <c r="S2506">
        <f t="shared" si="275"/>
        <v>2014</v>
      </c>
      <c r="T2506">
        <f t="shared" si="276"/>
        <v>9</v>
      </c>
      <c r="U2506">
        <f t="shared" si="277"/>
        <v>0</v>
      </c>
      <c r="V2506">
        <f t="shared" si="278"/>
        <v>1</v>
      </c>
      <c r="W2506">
        <f t="shared" si="279"/>
        <v>0</v>
      </c>
    </row>
    <row r="2507" spans="1:23" ht="128.25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8">
        <f t="shared" si="273"/>
        <v>42047.05574074074</v>
      </c>
      <c r="R2507" s="18">
        <f t="shared" si="274"/>
        <v>42077.014074074075</v>
      </c>
      <c r="S2507">
        <f t="shared" si="275"/>
        <v>2015</v>
      </c>
      <c r="T2507">
        <f t="shared" si="276"/>
        <v>3</v>
      </c>
      <c r="U2507">
        <f t="shared" si="277"/>
        <v>0</v>
      </c>
      <c r="V2507">
        <f t="shared" si="278"/>
        <v>1</v>
      </c>
      <c r="W2507">
        <f t="shared" si="279"/>
        <v>0</v>
      </c>
    </row>
    <row r="2508" spans="1:23" ht="128.2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8">
        <f t="shared" si="273"/>
        <v>42258.297094907408</v>
      </c>
      <c r="R2508" s="18">
        <f t="shared" si="274"/>
        <v>42280.875</v>
      </c>
      <c r="S2508">
        <f t="shared" si="275"/>
        <v>2015</v>
      </c>
      <c r="T2508">
        <f t="shared" si="276"/>
        <v>3</v>
      </c>
      <c r="U2508">
        <f t="shared" si="277"/>
        <v>0</v>
      </c>
      <c r="V2508">
        <f t="shared" si="278"/>
        <v>1</v>
      </c>
      <c r="W2508">
        <f t="shared" si="279"/>
        <v>0</v>
      </c>
    </row>
    <row r="2509" spans="1:23" ht="42.75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8">
        <f t="shared" si="273"/>
        <v>42105.072962962964</v>
      </c>
      <c r="R2509" s="18">
        <f t="shared" si="274"/>
        <v>42135.072962962964</v>
      </c>
      <c r="S2509">
        <f t="shared" si="275"/>
        <v>2015</v>
      </c>
      <c r="T2509">
        <f t="shared" si="276"/>
        <v>10</v>
      </c>
      <c r="U2509">
        <f t="shared" si="277"/>
        <v>0</v>
      </c>
      <c r="V2509">
        <f t="shared" si="278"/>
        <v>1</v>
      </c>
      <c r="W2509">
        <f t="shared" si="279"/>
        <v>0</v>
      </c>
    </row>
    <row r="2510" spans="1:23" ht="128.2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8">
        <f t="shared" si="273"/>
        <v>41835.951782407406</v>
      </c>
      <c r="R2510" s="18">
        <f t="shared" si="274"/>
        <v>41865.951782407406</v>
      </c>
      <c r="S2510">
        <f t="shared" si="275"/>
        <v>2014</v>
      </c>
      <c r="T2510">
        <f t="shared" si="276"/>
        <v>6</v>
      </c>
      <c r="U2510">
        <f t="shared" si="277"/>
        <v>0</v>
      </c>
      <c r="V2510">
        <f t="shared" si="278"/>
        <v>1</v>
      </c>
      <c r="W2510">
        <f t="shared" si="279"/>
        <v>0</v>
      </c>
    </row>
    <row r="2511" spans="1:23" ht="128.2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8">
        <f t="shared" si="273"/>
        <v>42058.809594907405</v>
      </c>
      <c r="R2511" s="18">
        <f t="shared" si="274"/>
        <v>42114.767928240741</v>
      </c>
      <c r="S2511">
        <f t="shared" si="275"/>
        <v>2015</v>
      </c>
      <c r="T2511">
        <f t="shared" si="276"/>
        <v>12</v>
      </c>
      <c r="U2511">
        <f t="shared" si="277"/>
        <v>0</v>
      </c>
      <c r="V2511">
        <f t="shared" si="278"/>
        <v>1</v>
      </c>
      <c r="W2511">
        <f t="shared" si="279"/>
        <v>0</v>
      </c>
    </row>
    <row r="2512" spans="1:23" ht="114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8">
        <f t="shared" si="273"/>
        <v>42078.997361111105</v>
      </c>
      <c r="R2512" s="18">
        <f t="shared" si="274"/>
        <v>42138.997361111113</v>
      </c>
      <c r="S2512">
        <f t="shared" si="275"/>
        <v>2015</v>
      </c>
      <c r="T2512">
        <f t="shared" si="276"/>
        <v>12</v>
      </c>
      <c r="U2512">
        <f t="shared" si="277"/>
        <v>0</v>
      </c>
      <c r="V2512">
        <f t="shared" si="278"/>
        <v>1</v>
      </c>
      <c r="W2512">
        <f t="shared" si="279"/>
        <v>0</v>
      </c>
    </row>
    <row r="2513" spans="1:23" ht="114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8">
        <f t="shared" si="273"/>
        <v>42371.446909722217</v>
      </c>
      <c r="R2513" s="18">
        <f t="shared" si="274"/>
        <v>42401.446909722217</v>
      </c>
      <c r="S2513">
        <f t="shared" si="275"/>
        <v>2016</v>
      </c>
      <c r="T2513">
        <f t="shared" si="276"/>
        <v>12</v>
      </c>
      <c r="U2513">
        <f t="shared" si="277"/>
        <v>0</v>
      </c>
      <c r="V2513">
        <f t="shared" si="278"/>
        <v>1</v>
      </c>
      <c r="W2513">
        <f t="shared" si="279"/>
        <v>0</v>
      </c>
    </row>
    <row r="2514" spans="1:23" ht="99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8">
        <f t="shared" si="273"/>
        <v>41971.876863425925</v>
      </c>
      <c r="R2514" s="18">
        <f t="shared" si="274"/>
        <v>41986.876863425925</v>
      </c>
      <c r="S2514">
        <f t="shared" si="275"/>
        <v>2014</v>
      </c>
      <c r="T2514">
        <f t="shared" si="276"/>
        <v>2</v>
      </c>
      <c r="U2514">
        <f t="shared" si="277"/>
        <v>0</v>
      </c>
      <c r="V2514">
        <f t="shared" si="278"/>
        <v>1</v>
      </c>
      <c r="W2514">
        <f t="shared" si="279"/>
        <v>0</v>
      </c>
    </row>
    <row r="2515" spans="1:23" ht="128.2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8">
        <f t="shared" si="273"/>
        <v>42732.00681712963</v>
      </c>
      <c r="R2515" s="18">
        <f t="shared" si="274"/>
        <v>42792.00681712963</v>
      </c>
      <c r="S2515">
        <f t="shared" si="275"/>
        <v>2016</v>
      </c>
      <c r="T2515">
        <f t="shared" si="276"/>
        <v>12</v>
      </c>
      <c r="U2515">
        <f t="shared" si="277"/>
        <v>0</v>
      </c>
      <c r="V2515">
        <f t="shared" si="278"/>
        <v>1</v>
      </c>
      <c r="W2515">
        <f t="shared" si="279"/>
        <v>0</v>
      </c>
    </row>
    <row r="2516" spans="1:23" ht="128.2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8">
        <f t="shared" si="273"/>
        <v>41854.389780092592</v>
      </c>
      <c r="R2516" s="18">
        <f t="shared" si="274"/>
        <v>41871.389780092592</v>
      </c>
      <c r="S2516">
        <f t="shared" si="275"/>
        <v>2014</v>
      </c>
      <c r="T2516">
        <f t="shared" si="276"/>
        <v>4</v>
      </c>
      <c r="U2516">
        <f t="shared" si="277"/>
        <v>0</v>
      </c>
      <c r="V2516">
        <f t="shared" si="278"/>
        <v>1</v>
      </c>
      <c r="W2516">
        <f t="shared" si="279"/>
        <v>0</v>
      </c>
    </row>
    <row r="2517" spans="1:23" ht="128.2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8">
        <f t="shared" si="273"/>
        <v>42027.839733796296</v>
      </c>
      <c r="R2517" s="18">
        <f t="shared" si="274"/>
        <v>42057.839733796296</v>
      </c>
      <c r="S2517">
        <f t="shared" si="275"/>
        <v>2015</v>
      </c>
      <c r="T2517">
        <f t="shared" si="276"/>
        <v>3</v>
      </c>
      <c r="U2517">
        <f t="shared" si="277"/>
        <v>0</v>
      </c>
      <c r="V2517">
        <f t="shared" si="278"/>
        <v>1</v>
      </c>
      <c r="W2517">
        <f t="shared" si="279"/>
        <v>0</v>
      </c>
    </row>
    <row r="2518" spans="1:23" ht="114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8">
        <f t="shared" si="273"/>
        <v>41942.653379629628</v>
      </c>
      <c r="R2518" s="18">
        <f t="shared" si="274"/>
        <v>41972.6950462963</v>
      </c>
      <c r="S2518">
        <f t="shared" si="275"/>
        <v>2014</v>
      </c>
      <c r="T2518">
        <f t="shared" si="276"/>
        <v>6</v>
      </c>
      <c r="U2518">
        <f t="shared" si="277"/>
        <v>0</v>
      </c>
      <c r="V2518">
        <f t="shared" si="278"/>
        <v>1</v>
      </c>
      <c r="W2518">
        <f t="shared" si="279"/>
        <v>0</v>
      </c>
    </row>
    <row r="2519" spans="1:23" ht="128.2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8">
        <f t="shared" si="273"/>
        <v>42052.802430555559</v>
      </c>
      <c r="R2519" s="18">
        <f t="shared" si="274"/>
        <v>42082.760763888888</v>
      </c>
      <c r="S2519">
        <f t="shared" si="275"/>
        <v>2015</v>
      </c>
      <c r="T2519">
        <f t="shared" si="276"/>
        <v>5</v>
      </c>
      <c r="U2519">
        <f t="shared" si="277"/>
        <v>0</v>
      </c>
      <c r="V2519">
        <f t="shared" si="278"/>
        <v>1</v>
      </c>
      <c r="W2519">
        <f t="shared" si="279"/>
        <v>0</v>
      </c>
    </row>
    <row r="2520" spans="1:23" ht="114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8">
        <f t="shared" si="273"/>
        <v>41926.680879629632</v>
      </c>
      <c r="R2520" s="18">
        <f t="shared" si="274"/>
        <v>41956.722546296296</v>
      </c>
      <c r="S2520">
        <f t="shared" si="275"/>
        <v>2014</v>
      </c>
      <c r="T2520">
        <f t="shared" si="276"/>
        <v>3</v>
      </c>
      <c r="U2520">
        <f t="shared" si="277"/>
        <v>0</v>
      </c>
      <c r="V2520">
        <f t="shared" si="278"/>
        <v>1</v>
      </c>
      <c r="W2520">
        <f t="shared" si="279"/>
        <v>0</v>
      </c>
    </row>
    <row r="2521" spans="1:23" ht="85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8">
        <f t="shared" si="273"/>
        <v>41809.155138888891</v>
      </c>
      <c r="R2521" s="18">
        <f t="shared" si="274"/>
        <v>41839.155138888891</v>
      </c>
      <c r="S2521">
        <f t="shared" si="275"/>
        <v>2014</v>
      </c>
      <c r="T2521">
        <f t="shared" si="276"/>
        <v>12</v>
      </c>
      <c r="U2521">
        <f t="shared" si="277"/>
        <v>0</v>
      </c>
      <c r="V2521">
        <f t="shared" si="278"/>
        <v>1</v>
      </c>
      <c r="W2521">
        <f t="shared" si="279"/>
        <v>0</v>
      </c>
    </row>
    <row r="2522" spans="1:23" ht="142.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8">
        <f t="shared" si="273"/>
        <v>42612.600520833337</v>
      </c>
      <c r="R2522" s="18">
        <f t="shared" si="274"/>
        <v>42658.806250000001</v>
      </c>
      <c r="S2522">
        <f t="shared" si="275"/>
        <v>2016</v>
      </c>
      <c r="T2522">
        <f t="shared" si="276"/>
        <v>12</v>
      </c>
      <c r="U2522">
        <f t="shared" si="277"/>
        <v>0</v>
      </c>
      <c r="V2522">
        <f t="shared" si="278"/>
        <v>1</v>
      </c>
      <c r="W2522">
        <f t="shared" si="279"/>
        <v>0</v>
      </c>
    </row>
    <row r="2523" spans="1:23" ht="128.25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8">
        <f t="shared" si="273"/>
        <v>42269.967835648145</v>
      </c>
      <c r="R2523" s="18">
        <f t="shared" si="274"/>
        <v>42290.967835648145</v>
      </c>
      <c r="S2523">
        <f t="shared" si="275"/>
        <v>2015</v>
      </c>
      <c r="T2523">
        <f t="shared" si="276"/>
        <v>4</v>
      </c>
      <c r="U2523">
        <f t="shared" si="277"/>
        <v>1</v>
      </c>
      <c r="V2523">
        <f t="shared" si="278"/>
        <v>0</v>
      </c>
      <c r="W2523">
        <f t="shared" si="279"/>
        <v>0</v>
      </c>
    </row>
    <row r="2524" spans="1:23" ht="128.2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8">
        <f t="shared" si="273"/>
        <v>42460.573611111111</v>
      </c>
      <c r="R2524" s="18">
        <f t="shared" si="274"/>
        <v>42482.619444444441</v>
      </c>
      <c r="S2524">
        <f t="shared" si="275"/>
        <v>2016</v>
      </c>
      <c r="T2524">
        <f t="shared" si="276"/>
        <v>3</v>
      </c>
      <c r="U2524">
        <f t="shared" si="277"/>
        <v>1</v>
      </c>
      <c r="V2524">
        <f t="shared" si="278"/>
        <v>0</v>
      </c>
      <c r="W2524">
        <f t="shared" si="279"/>
        <v>0</v>
      </c>
    </row>
    <row r="2525" spans="1:23" ht="114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8">
        <f t="shared" si="273"/>
        <v>41930.975601851853</v>
      </c>
      <c r="R2525" s="18">
        <f t="shared" si="274"/>
        <v>41961.017268518517</v>
      </c>
      <c r="S2525">
        <f t="shared" si="275"/>
        <v>2014</v>
      </c>
      <c r="T2525">
        <f t="shared" si="276"/>
        <v>1</v>
      </c>
      <c r="U2525">
        <f t="shared" si="277"/>
        <v>1</v>
      </c>
      <c r="V2525">
        <f t="shared" si="278"/>
        <v>0</v>
      </c>
      <c r="W2525">
        <f t="shared" si="279"/>
        <v>0</v>
      </c>
    </row>
    <row r="2526" spans="1:23" ht="85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8">
        <f t="shared" si="273"/>
        <v>41961.807372685187</v>
      </c>
      <c r="R2526" s="18">
        <f t="shared" si="274"/>
        <v>41994.1875</v>
      </c>
      <c r="S2526">
        <f t="shared" si="275"/>
        <v>2014</v>
      </c>
      <c r="T2526">
        <f t="shared" si="276"/>
        <v>3</v>
      </c>
      <c r="U2526">
        <f t="shared" si="277"/>
        <v>1</v>
      </c>
      <c r="V2526">
        <f t="shared" si="278"/>
        <v>0</v>
      </c>
      <c r="W2526">
        <f t="shared" si="279"/>
        <v>0</v>
      </c>
    </row>
    <row r="2527" spans="1:23" ht="99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8">
        <f t="shared" si="273"/>
        <v>41058.844571759262</v>
      </c>
      <c r="R2527" s="18">
        <f t="shared" si="274"/>
        <v>41088.844571759255</v>
      </c>
      <c r="S2527">
        <f t="shared" si="275"/>
        <v>2012</v>
      </c>
      <c r="T2527">
        <f t="shared" si="276"/>
        <v>3</v>
      </c>
      <c r="U2527">
        <f t="shared" si="277"/>
        <v>1</v>
      </c>
      <c r="V2527">
        <f t="shared" si="278"/>
        <v>0</v>
      </c>
      <c r="W2527">
        <f t="shared" si="279"/>
        <v>0</v>
      </c>
    </row>
    <row r="2528" spans="1:23" ht="114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8">
        <f t="shared" si="273"/>
        <v>41953.091134259259</v>
      </c>
      <c r="R2528" s="18">
        <f t="shared" si="274"/>
        <v>41981.207638888889</v>
      </c>
      <c r="S2528">
        <f t="shared" si="275"/>
        <v>2014</v>
      </c>
      <c r="T2528">
        <f t="shared" si="276"/>
        <v>2</v>
      </c>
      <c r="U2528">
        <f t="shared" si="277"/>
        <v>1</v>
      </c>
      <c r="V2528">
        <f t="shared" si="278"/>
        <v>0</v>
      </c>
      <c r="W2528">
        <f t="shared" si="279"/>
        <v>0</v>
      </c>
    </row>
    <row r="2529" spans="1:23" ht="99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8">
        <f t="shared" si="273"/>
        <v>41546.75105324074</v>
      </c>
      <c r="R2529" s="18">
        <f t="shared" si="274"/>
        <v>41565.165972222225</v>
      </c>
      <c r="S2529">
        <f t="shared" si="275"/>
        <v>2013</v>
      </c>
      <c r="T2529">
        <f t="shared" si="276"/>
        <v>2</v>
      </c>
      <c r="U2529">
        <f t="shared" si="277"/>
        <v>1</v>
      </c>
      <c r="V2529">
        <f t="shared" si="278"/>
        <v>0</v>
      </c>
      <c r="W2529">
        <f t="shared" si="279"/>
        <v>0</v>
      </c>
    </row>
    <row r="2530" spans="1:23" ht="114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8">
        <f t="shared" si="273"/>
        <v>42217.834525462968</v>
      </c>
      <c r="R2530" s="18">
        <f t="shared" si="274"/>
        <v>42236.458333333328</v>
      </c>
      <c r="S2530">
        <f t="shared" si="275"/>
        <v>2015</v>
      </c>
      <c r="T2530">
        <f t="shared" si="276"/>
        <v>2</v>
      </c>
      <c r="U2530">
        <f t="shared" si="277"/>
        <v>1</v>
      </c>
      <c r="V2530">
        <f t="shared" si="278"/>
        <v>0</v>
      </c>
      <c r="W2530">
        <f t="shared" si="279"/>
        <v>0</v>
      </c>
    </row>
    <row r="2531" spans="1:23" ht="42.7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8">
        <f t="shared" si="273"/>
        <v>40948.080729166664</v>
      </c>
      <c r="R2531" s="18">
        <f t="shared" si="274"/>
        <v>40993.0390625</v>
      </c>
      <c r="S2531">
        <f t="shared" si="275"/>
        <v>2012</v>
      </c>
      <c r="T2531">
        <f t="shared" si="276"/>
        <v>3</v>
      </c>
      <c r="U2531">
        <f t="shared" si="277"/>
        <v>1</v>
      </c>
      <c r="V2531">
        <f t="shared" si="278"/>
        <v>0</v>
      </c>
      <c r="W2531">
        <f t="shared" si="279"/>
        <v>0</v>
      </c>
    </row>
    <row r="2532" spans="1:23" ht="114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8">
        <f t="shared" si="273"/>
        <v>42081.864641203705</v>
      </c>
      <c r="R2532" s="18">
        <f t="shared" si="274"/>
        <v>42114.201388888891</v>
      </c>
      <c r="S2532">
        <f t="shared" si="275"/>
        <v>2015</v>
      </c>
      <c r="T2532">
        <f t="shared" si="276"/>
        <v>3</v>
      </c>
      <c r="U2532">
        <f t="shared" si="277"/>
        <v>1</v>
      </c>
      <c r="V2532">
        <f t="shared" si="278"/>
        <v>0</v>
      </c>
      <c r="W2532">
        <f t="shared" si="279"/>
        <v>0</v>
      </c>
    </row>
    <row r="2533" spans="1:23" ht="142.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8">
        <f t="shared" si="273"/>
        <v>42208.680023148147</v>
      </c>
      <c r="R2533" s="18">
        <f t="shared" si="274"/>
        <v>42231.165972222225</v>
      </c>
      <c r="S2533">
        <f t="shared" si="275"/>
        <v>2015</v>
      </c>
      <c r="T2533">
        <f t="shared" si="276"/>
        <v>2</v>
      </c>
      <c r="U2533">
        <f t="shared" si="277"/>
        <v>1</v>
      </c>
      <c r="V2533">
        <f t="shared" si="278"/>
        <v>0</v>
      </c>
      <c r="W2533">
        <f t="shared" si="279"/>
        <v>0</v>
      </c>
    </row>
    <row r="2534" spans="1:23" ht="114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8">
        <f t="shared" si="273"/>
        <v>41107.849143518521</v>
      </c>
      <c r="R2534" s="18">
        <f t="shared" si="274"/>
        <v>41137.849143518521</v>
      </c>
      <c r="S2534">
        <f t="shared" si="275"/>
        <v>2012</v>
      </c>
      <c r="T2534">
        <f t="shared" si="276"/>
        <v>2</v>
      </c>
      <c r="U2534">
        <f t="shared" si="277"/>
        <v>1</v>
      </c>
      <c r="V2534">
        <f t="shared" si="278"/>
        <v>0</v>
      </c>
      <c r="W2534">
        <f t="shared" si="279"/>
        <v>0</v>
      </c>
    </row>
    <row r="2535" spans="1:23" ht="114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8">
        <f t="shared" si="273"/>
        <v>41304.751284722224</v>
      </c>
      <c r="R2535" s="18">
        <f t="shared" si="274"/>
        <v>41334.750787037039</v>
      </c>
      <c r="S2535">
        <f t="shared" si="275"/>
        <v>2013</v>
      </c>
      <c r="T2535">
        <f t="shared" si="276"/>
        <v>3</v>
      </c>
      <c r="U2535">
        <f t="shared" si="277"/>
        <v>1</v>
      </c>
      <c r="V2535">
        <f t="shared" si="278"/>
        <v>0</v>
      </c>
      <c r="W2535">
        <f t="shared" si="279"/>
        <v>0</v>
      </c>
    </row>
    <row r="2536" spans="1:23" ht="156.75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8">
        <f t="shared" si="273"/>
        <v>40127.700370370374</v>
      </c>
      <c r="R2536" s="18">
        <f t="shared" si="274"/>
        <v>40179.25</v>
      </c>
      <c r="S2536">
        <f t="shared" si="275"/>
        <v>2009</v>
      </c>
      <c r="T2536">
        <f t="shared" si="276"/>
        <v>2</v>
      </c>
      <c r="U2536">
        <f t="shared" si="277"/>
        <v>1</v>
      </c>
      <c r="V2536">
        <f t="shared" si="278"/>
        <v>0</v>
      </c>
      <c r="W2536">
        <f t="shared" si="279"/>
        <v>0</v>
      </c>
    </row>
    <row r="2537" spans="1:23" ht="42.75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8">
        <f t="shared" si="273"/>
        <v>41943.791030092594</v>
      </c>
      <c r="R2537" s="18">
        <f t="shared" si="274"/>
        <v>41974.832696759258</v>
      </c>
      <c r="S2537">
        <f t="shared" si="275"/>
        <v>2014</v>
      </c>
      <c r="T2537">
        <f t="shared" si="276"/>
        <v>6</v>
      </c>
      <c r="U2537">
        <f t="shared" si="277"/>
        <v>1</v>
      </c>
      <c r="V2537">
        <f t="shared" si="278"/>
        <v>0</v>
      </c>
      <c r="W2537">
        <f t="shared" si="279"/>
        <v>0</v>
      </c>
    </row>
    <row r="2538" spans="1:23" ht="128.2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8">
        <f t="shared" si="273"/>
        <v>41464.106087962966</v>
      </c>
      <c r="R2538" s="18">
        <f t="shared" si="274"/>
        <v>41485.106087962966</v>
      </c>
      <c r="S2538">
        <f t="shared" si="275"/>
        <v>2013</v>
      </c>
      <c r="T2538">
        <f t="shared" si="276"/>
        <v>1</v>
      </c>
      <c r="U2538">
        <f t="shared" si="277"/>
        <v>1</v>
      </c>
      <c r="V2538">
        <f t="shared" si="278"/>
        <v>0</v>
      </c>
      <c r="W2538">
        <f t="shared" si="279"/>
        <v>0</v>
      </c>
    </row>
    <row r="2539" spans="1:23" ht="128.2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8">
        <f t="shared" si="273"/>
        <v>40696.648784722223</v>
      </c>
      <c r="R2539" s="18">
        <f t="shared" si="274"/>
        <v>40756.648784722223</v>
      </c>
      <c r="S2539">
        <f t="shared" si="275"/>
        <v>2011</v>
      </c>
      <c r="T2539">
        <f t="shared" si="276"/>
        <v>2</v>
      </c>
      <c r="U2539">
        <f t="shared" si="277"/>
        <v>1</v>
      </c>
      <c r="V2539">
        <f t="shared" si="278"/>
        <v>0</v>
      </c>
      <c r="W2539">
        <f t="shared" si="279"/>
        <v>0</v>
      </c>
    </row>
    <row r="2540" spans="1:23" ht="71.2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8">
        <f t="shared" si="273"/>
        <v>41298.509965277779</v>
      </c>
      <c r="R2540" s="18">
        <f t="shared" si="274"/>
        <v>41329.207638888889</v>
      </c>
      <c r="S2540">
        <f t="shared" si="275"/>
        <v>2013</v>
      </c>
      <c r="T2540">
        <f t="shared" si="276"/>
        <v>5</v>
      </c>
      <c r="U2540">
        <f t="shared" si="277"/>
        <v>1</v>
      </c>
      <c r="V2540">
        <f t="shared" si="278"/>
        <v>0</v>
      </c>
      <c r="W2540">
        <f t="shared" si="279"/>
        <v>0</v>
      </c>
    </row>
    <row r="2541" spans="1:23" ht="128.2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8">
        <f t="shared" si="273"/>
        <v>41977.902222222227</v>
      </c>
      <c r="R2541" s="18">
        <f t="shared" si="274"/>
        <v>42037.902222222227</v>
      </c>
      <c r="S2541">
        <f t="shared" si="275"/>
        <v>2014</v>
      </c>
      <c r="T2541">
        <f t="shared" si="276"/>
        <v>4</v>
      </c>
      <c r="U2541">
        <f t="shared" si="277"/>
        <v>1</v>
      </c>
      <c r="V2541">
        <f t="shared" si="278"/>
        <v>0</v>
      </c>
      <c r="W2541">
        <f t="shared" si="279"/>
        <v>0</v>
      </c>
    </row>
    <row r="2542" spans="1:23" ht="142.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8">
        <f t="shared" si="273"/>
        <v>40785.675011574072</v>
      </c>
      <c r="R2542" s="18">
        <f t="shared" si="274"/>
        <v>40845.675011574072</v>
      </c>
      <c r="S2542">
        <f t="shared" si="275"/>
        <v>2011</v>
      </c>
      <c r="T2542">
        <f t="shared" si="276"/>
        <v>2</v>
      </c>
      <c r="U2542">
        <f t="shared" si="277"/>
        <v>1</v>
      </c>
      <c r="V2542">
        <f t="shared" si="278"/>
        <v>0</v>
      </c>
      <c r="W2542">
        <f t="shared" si="279"/>
        <v>0</v>
      </c>
    </row>
    <row r="2543" spans="1:23" ht="128.25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8">
        <f t="shared" si="273"/>
        <v>41483.449282407404</v>
      </c>
      <c r="R2543" s="18">
        <f t="shared" si="274"/>
        <v>41543.449282407411</v>
      </c>
      <c r="S2543">
        <f t="shared" si="275"/>
        <v>2013</v>
      </c>
      <c r="T2543">
        <f t="shared" si="276"/>
        <v>2</v>
      </c>
      <c r="U2543">
        <f t="shared" si="277"/>
        <v>1</v>
      </c>
      <c r="V2543">
        <f t="shared" si="278"/>
        <v>0</v>
      </c>
      <c r="W2543">
        <f t="shared" si="279"/>
        <v>0</v>
      </c>
    </row>
    <row r="2544" spans="1:23" ht="99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8">
        <f t="shared" si="273"/>
        <v>41509.426585648151</v>
      </c>
      <c r="R2544" s="18">
        <f t="shared" si="274"/>
        <v>41548.165972222225</v>
      </c>
      <c r="S2544">
        <f t="shared" si="275"/>
        <v>2013</v>
      </c>
      <c r="T2544">
        <f t="shared" si="276"/>
        <v>1</v>
      </c>
      <c r="U2544">
        <f t="shared" si="277"/>
        <v>1</v>
      </c>
      <c r="V2544">
        <f t="shared" si="278"/>
        <v>0</v>
      </c>
      <c r="W2544">
        <f t="shared" si="279"/>
        <v>0</v>
      </c>
    </row>
    <row r="2545" spans="1:23" ht="128.2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8">
        <f t="shared" si="273"/>
        <v>40514.107615740737</v>
      </c>
      <c r="R2545" s="18">
        <f t="shared" si="274"/>
        <v>40545.125</v>
      </c>
      <c r="S2545">
        <f t="shared" si="275"/>
        <v>2010</v>
      </c>
      <c r="T2545">
        <f t="shared" si="276"/>
        <v>1</v>
      </c>
      <c r="U2545">
        <f t="shared" si="277"/>
        <v>1</v>
      </c>
      <c r="V2545">
        <f t="shared" si="278"/>
        <v>0</v>
      </c>
      <c r="W2545">
        <f t="shared" si="279"/>
        <v>0</v>
      </c>
    </row>
    <row r="2546" spans="1:23" ht="99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8">
        <f t="shared" si="273"/>
        <v>41068.520474537036</v>
      </c>
      <c r="R2546" s="18">
        <f t="shared" si="274"/>
        <v>41098.520474537036</v>
      </c>
      <c r="S2546">
        <f t="shared" si="275"/>
        <v>2012</v>
      </c>
      <c r="T2546">
        <f t="shared" si="276"/>
        <v>3</v>
      </c>
      <c r="U2546">
        <f t="shared" si="277"/>
        <v>1</v>
      </c>
      <c r="V2546">
        <f t="shared" si="278"/>
        <v>0</v>
      </c>
      <c r="W2546">
        <f t="shared" si="279"/>
        <v>0</v>
      </c>
    </row>
    <row r="2547" spans="1:23" ht="99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8">
        <f t="shared" si="273"/>
        <v>42027.13817129629</v>
      </c>
      <c r="R2547" s="18">
        <f t="shared" si="274"/>
        <v>42062.020833333328</v>
      </c>
      <c r="S2547">
        <f t="shared" si="275"/>
        <v>2015</v>
      </c>
      <c r="T2547">
        <f t="shared" si="276"/>
        <v>2</v>
      </c>
      <c r="U2547">
        <f t="shared" si="277"/>
        <v>1</v>
      </c>
      <c r="V2547">
        <f t="shared" si="278"/>
        <v>0</v>
      </c>
      <c r="W2547">
        <f t="shared" si="279"/>
        <v>0</v>
      </c>
    </row>
    <row r="2548" spans="1:23" ht="99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8">
        <f t="shared" si="273"/>
        <v>41524.858553240738</v>
      </c>
      <c r="R2548" s="18">
        <f t="shared" si="274"/>
        <v>41552.208333333336</v>
      </c>
      <c r="S2548">
        <f t="shared" si="275"/>
        <v>2013</v>
      </c>
      <c r="T2548">
        <f t="shared" si="276"/>
        <v>2</v>
      </c>
      <c r="U2548">
        <f t="shared" si="277"/>
        <v>1</v>
      </c>
      <c r="V2548">
        <f t="shared" si="278"/>
        <v>0</v>
      </c>
      <c r="W2548">
        <f t="shared" si="279"/>
        <v>0</v>
      </c>
    </row>
    <row r="2549" spans="1:23" ht="114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8">
        <f t="shared" si="273"/>
        <v>40973.773182870369</v>
      </c>
      <c r="R2549" s="18">
        <f t="shared" si="274"/>
        <v>41003.731516203705</v>
      </c>
      <c r="S2549">
        <f t="shared" si="275"/>
        <v>2012</v>
      </c>
      <c r="T2549">
        <f t="shared" si="276"/>
        <v>3</v>
      </c>
      <c r="U2549">
        <f t="shared" si="277"/>
        <v>1</v>
      </c>
      <c r="V2549">
        <f t="shared" si="278"/>
        <v>0</v>
      </c>
      <c r="W2549">
        <f t="shared" si="279"/>
        <v>0</v>
      </c>
    </row>
    <row r="2550" spans="1:23" ht="114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8">
        <f t="shared" si="273"/>
        <v>42618.625428240746</v>
      </c>
      <c r="R2550" s="18">
        <f t="shared" si="274"/>
        <v>42643.185416666667</v>
      </c>
      <c r="S2550">
        <f t="shared" si="275"/>
        <v>2016</v>
      </c>
      <c r="T2550">
        <f t="shared" si="276"/>
        <v>3</v>
      </c>
      <c r="U2550">
        <f t="shared" si="277"/>
        <v>1</v>
      </c>
      <c r="V2550">
        <f t="shared" si="278"/>
        <v>0</v>
      </c>
      <c r="W2550">
        <f t="shared" si="279"/>
        <v>0</v>
      </c>
    </row>
    <row r="2551" spans="1:23" ht="114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8">
        <f t="shared" si="273"/>
        <v>41390.757754629631</v>
      </c>
      <c r="R2551" s="18">
        <f t="shared" si="274"/>
        <v>41425.708333333336</v>
      </c>
      <c r="S2551">
        <f t="shared" si="275"/>
        <v>2013</v>
      </c>
      <c r="T2551">
        <f t="shared" si="276"/>
        <v>2</v>
      </c>
      <c r="U2551">
        <f t="shared" si="277"/>
        <v>1</v>
      </c>
      <c r="V2551">
        <f t="shared" si="278"/>
        <v>0</v>
      </c>
      <c r="W2551">
        <f t="shared" si="279"/>
        <v>0</v>
      </c>
    </row>
    <row r="2552" spans="1:23" ht="142.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8">
        <f t="shared" si="273"/>
        <v>42228.634328703702</v>
      </c>
      <c r="R2552" s="18">
        <f t="shared" si="274"/>
        <v>42285.165972222225</v>
      </c>
      <c r="S2552">
        <f t="shared" si="275"/>
        <v>2015</v>
      </c>
      <c r="T2552">
        <f t="shared" si="276"/>
        <v>3</v>
      </c>
      <c r="U2552">
        <f t="shared" si="277"/>
        <v>1</v>
      </c>
      <c r="V2552">
        <f t="shared" si="278"/>
        <v>0</v>
      </c>
      <c r="W2552">
        <f t="shared" si="279"/>
        <v>0</v>
      </c>
    </row>
    <row r="2553" spans="1:23" ht="114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8">
        <f t="shared" si="273"/>
        <v>40961.252141203702</v>
      </c>
      <c r="R2553" s="18">
        <f t="shared" si="274"/>
        <v>40989.866666666669</v>
      </c>
      <c r="S2553">
        <f t="shared" si="275"/>
        <v>2012</v>
      </c>
      <c r="T2553">
        <f t="shared" si="276"/>
        <v>2</v>
      </c>
      <c r="U2553">
        <f t="shared" si="277"/>
        <v>1</v>
      </c>
      <c r="V2553">
        <f t="shared" si="278"/>
        <v>0</v>
      </c>
      <c r="W2553">
        <f t="shared" si="279"/>
        <v>0</v>
      </c>
    </row>
    <row r="2554" spans="1:23" ht="128.2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8">
        <f t="shared" si="273"/>
        <v>42769.809965277775</v>
      </c>
      <c r="R2554" s="18">
        <f t="shared" si="274"/>
        <v>42799.809965277775</v>
      </c>
      <c r="S2554">
        <f t="shared" si="275"/>
        <v>2017</v>
      </c>
      <c r="T2554">
        <f t="shared" si="276"/>
        <v>2</v>
      </c>
      <c r="U2554">
        <f t="shared" si="277"/>
        <v>1</v>
      </c>
      <c r="V2554">
        <f t="shared" si="278"/>
        <v>0</v>
      </c>
      <c r="W2554">
        <f t="shared" si="279"/>
        <v>0</v>
      </c>
    </row>
    <row r="2555" spans="1:23" ht="114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8">
        <f t="shared" si="273"/>
        <v>41113.199155092596</v>
      </c>
      <c r="R2555" s="18">
        <f t="shared" si="274"/>
        <v>41173.199155092589</v>
      </c>
      <c r="S2555">
        <f t="shared" si="275"/>
        <v>2012</v>
      </c>
      <c r="T2555">
        <f t="shared" si="276"/>
        <v>2</v>
      </c>
      <c r="U2555">
        <f t="shared" si="277"/>
        <v>1</v>
      </c>
      <c r="V2555">
        <f t="shared" si="278"/>
        <v>0</v>
      </c>
      <c r="W2555">
        <f t="shared" si="279"/>
        <v>0</v>
      </c>
    </row>
    <row r="2556" spans="1:23" ht="128.2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8">
        <f t="shared" si="273"/>
        <v>42125.078275462962</v>
      </c>
      <c r="R2556" s="18">
        <f t="shared" si="274"/>
        <v>42156.165972222225</v>
      </c>
      <c r="S2556">
        <f t="shared" si="275"/>
        <v>2015</v>
      </c>
      <c r="T2556">
        <f t="shared" si="276"/>
        <v>2</v>
      </c>
      <c r="U2556">
        <f t="shared" si="277"/>
        <v>1</v>
      </c>
      <c r="V2556">
        <f t="shared" si="278"/>
        <v>0</v>
      </c>
      <c r="W2556">
        <f t="shared" si="279"/>
        <v>0</v>
      </c>
    </row>
    <row r="2557" spans="1:23" ht="128.2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8">
        <f t="shared" si="273"/>
        <v>41026.655011574076</v>
      </c>
      <c r="R2557" s="18">
        <f t="shared" si="274"/>
        <v>41057.655011574076</v>
      </c>
      <c r="S2557">
        <f t="shared" si="275"/>
        <v>2012</v>
      </c>
      <c r="T2557">
        <f t="shared" si="276"/>
        <v>2</v>
      </c>
      <c r="U2557">
        <f t="shared" si="277"/>
        <v>1</v>
      </c>
      <c r="V2557">
        <f t="shared" si="278"/>
        <v>0</v>
      </c>
      <c r="W2557">
        <f t="shared" si="279"/>
        <v>0</v>
      </c>
    </row>
    <row r="2558" spans="1:23" ht="114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8">
        <f t="shared" si="273"/>
        <v>41222.991400462961</v>
      </c>
      <c r="R2558" s="18">
        <f t="shared" si="274"/>
        <v>41267.991400462961</v>
      </c>
      <c r="S2558">
        <f t="shared" si="275"/>
        <v>2012</v>
      </c>
      <c r="T2558">
        <f t="shared" si="276"/>
        <v>1</v>
      </c>
      <c r="U2558">
        <f t="shared" si="277"/>
        <v>1</v>
      </c>
      <c r="V2558">
        <f t="shared" si="278"/>
        <v>0</v>
      </c>
      <c r="W2558">
        <f t="shared" si="279"/>
        <v>0</v>
      </c>
    </row>
    <row r="2559" spans="1:23" ht="71.2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8">
        <f t="shared" si="273"/>
        <v>41744.745208333334</v>
      </c>
      <c r="R2559" s="18">
        <f t="shared" si="274"/>
        <v>41774.745208333334</v>
      </c>
      <c r="S2559">
        <f t="shared" si="275"/>
        <v>2014</v>
      </c>
      <c r="T2559">
        <f t="shared" si="276"/>
        <v>1</v>
      </c>
      <c r="U2559">
        <f t="shared" si="277"/>
        <v>1</v>
      </c>
      <c r="V2559">
        <f t="shared" si="278"/>
        <v>0</v>
      </c>
      <c r="W2559">
        <f t="shared" si="279"/>
        <v>0</v>
      </c>
    </row>
    <row r="2560" spans="1:23" ht="85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8">
        <f t="shared" si="273"/>
        <v>42093.860023148154</v>
      </c>
      <c r="R2560" s="18">
        <f t="shared" si="274"/>
        <v>42125.582638888889</v>
      </c>
      <c r="S2560">
        <f t="shared" si="275"/>
        <v>2015</v>
      </c>
      <c r="T2560">
        <f t="shared" si="276"/>
        <v>2</v>
      </c>
      <c r="U2560">
        <f t="shared" si="277"/>
        <v>1</v>
      </c>
      <c r="V2560">
        <f t="shared" si="278"/>
        <v>0</v>
      </c>
      <c r="W2560">
        <f t="shared" si="279"/>
        <v>0</v>
      </c>
    </row>
    <row r="2561" spans="1:23" ht="114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8">
        <f t="shared" si="273"/>
        <v>40829.873657407406</v>
      </c>
      <c r="R2561" s="18">
        <f t="shared" si="274"/>
        <v>40862.817361111112</v>
      </c>
      <c r="S2561">
        <f t="shared" si="275"/>
        <v>2011</v>
      </c>
      <c r="T2561">
        <f t="shared" si="276"/>
        <v>1</v>
      </c>
      <c r="U2561">
        <f t="shared" si="277"/>
        <v>1</v>
      </c>
      <c r="V2561">
        <f t="shared" si="278"/>
        <v>0</v>
      </c>
      <c r="W2561">
        <f t="shared" si="279"/>
        <v>0</v>
      </c>
    </row>
    <row r="2562" spans="1:23" ht="114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8">
        <f t="shared" si="273"/>
        <v>42039.951087962967</v>
      </c>
      <c r="R2562" s="18">
        <f t="shared" si="274"/>
        <v>42069.951087962967</v>
      </c>
      <c r="S2562">
        <f t="shared" si="275"/>
        <v>2015</v>
      </c>
      <c r="T2562">
        <f t="shared" si="276"/>
        <v>2</v>
      </c>
      <c r="U2562">
        <f t="shared" si="277"/>
        <v>1</v>
      </c>
      <c r="V2562">
        <f t="shared" si="278"/>
        <v>0</v>
      </c>
      <c r="W2562">
        <f t="shared" si="279"/>
        <v>0</v>
      </c>
    </row>
    <row r="2563" spans="1:23" ht="114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8">
        <f t="shared" ref="Q2563:Q2626" si="280">(((J2563/60)/60)/24)+DATE(1970,1,1)</f>
        <v>42260.528807870374</v>
      </c>
      <c r="R2563" s="18">
        <f t="shared" ref="R2563:R2626" si="281">(I2563/86400)+DATE(1970,1,1)</f>
        <v>42290.528807870374</v>
      </c>
      <c r="S2563">
        <f t="shared" ref="S2563:S2626" si="282">YEAR(Q2563)</f>
        <v>2015</v>
      </c>
      <c r="T2563">
        <f t="shared" ref="T2563:T2626" si="283">IF(AND(D2563&gt;0,D2563&lt;1000),1,IF(AND(D2563&gt;=1000,D2563&lt;5000),2,IF(AND(D2563&gt;=5000,D2563&lt;10000),3,IF(AND(D2563&gt;=10000,D2563&lt;15000),4,IF(AND(D2563&gt;=15000,D2563&lt;20000),5,IF(AND(D2563&gt;=20000,D2563&lt;25000),6,IF(AND(D2563&gt;=25000,D2563&lt;30000),7,IF(AND(D2563&gt;=30000,D2563&lt;35000),8,IF(AND(D2563&gt;=35000,D2563&lt;40000),9,IF(AND(D2563&gt;=40000,D2563&lt;45000),10,IF(AND(D2563&gt;=45000,D2563&lt;50000),11,IF(AND(D2563&gt;=50000),12,0))))))))))))</f>
        <v>12</v>
      </c>
      <c r="U2563">
        <f t="shared" ref="U2563:U2626" si="284">COUNTIF(F2563, "SUCCESSFUL")</f>
        <v>0</v>
      </c>
      <c r="V2563">
        <f t="shared" ref="V2563:V2626" si="285">COUNTIF(F2563, "FAILED")</f>
        <v>0</v>
      </c>
      <c r="W2563">
        <f t="shared" ref="W2563:W2626" si="286">COUNTIF(F2563, "CANCELLED")</f>
        <v>0</v>
      </c>
    </row>
    <row r="2564" spans="1:23" ht="128.25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8">
        <f t="shared" si="280"/>
        <v>42594.524756944447</v>
      </c>
      <c r="R2564" s="18">
        <f t="shared" si="281"/>
        <v>42654.524756944447</v>
      </c>
      <c r="S2564">
        <f t="shared" si="282"/>
        <v>2016</v>
      </c>
      <c r="T2564">
        <f t="shared" si="283"/>
        <v>4</v>
      </c>
      <c r="U2564">
        <f t="shared" si="284"/>
        <v>0</v>
      </c>
      <c r="V2564">
        <f t="shared" si="285"/>
        <v>0</v>
      </c>
      <c r="W2564">
        <f t="shared" si="286"/>
        <v>0</v>
      </c>
    </row>
    <row r="2565" spans="1:23" ht="57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8">
        <f t="shared" si="280"/>
        <v>42155.139479166668</v>
      </c>
      <c r="R2565" s="18">
        <f t="shared" si="281"/>
        <v>42215.139479166668</v>
      </c>
      <c r="S2565">
        <f t="shared" si="282"/>
        <v>2015</v>
      </c>
      <c r="T2565">
        <f t="shared" si="283"/>
        <v>6</v>
      </c>
      <c r="U2565">
        <f t="shared" si="284"/>
        <v>0</v>
      </c>
      <c r="V2565">
        <f t="shared" si="285"/>
        <v>0</v>
      </c>
      <c r="W2565">
        <f t="shared" si="286"/>
        <v>0</v>
      </c>
    </row>
    <row r="2566" spans="1:23" ht="114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8">
        <f t="shared" si="280"/>
        <v>41822.040497685186</v>
      </c>
      <c r="R2566" s="18">
        <f t="shared" si="281"/>
        <v>41852.040497685186</v>
      </c>
      <c r="S2566">
        <f t="shared" si="282"/>
        <v>2014</v>
      </c>
      <c r="T2566">
        <f t="shared" si="283"/>
        <v>10</v>
      </c>
      <c r="U2566">
        <f t="shared" si="284"/>
        <v>0</v>
      </c>
      <c r="V2566">
        <f t="shared" si="285"/>
        <v>0</v>
      </c>
      <c r="W2566">
        <f t="shared" si="286"/>
        <v>0</v>
      </c>
    </row>
    <row r="2567" spans="1:23" ht="114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8">
        <f t="shared" si="280"/>
        <v>42440.650335648148</v>
      </c>
      <c r="R2567" s="18">
        <f t="shared" si="281"/>
        <v>42499.868055555555</v>
      </c>
      <c r="S2567">
        <f t="shared" si="282"/>
        <v>2016</v>
      </c>
      <c r="T2567">
        <f t="shared" si="283"/>
        <v>4</v>
      </c>
      <c r="U2567">
        <f t="shared" si="284"/>
        <v>0</v>
      </c>
      <c r="V2567">
        <f t="shared" si="285"/>
        <v>0</v>
      </c>
      <c r="W2567">
        <f t="shared" si="286"/>
        <v>0</v>
      </c>
    </row>
    <row r="2568" spans="1:23" ht="114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8">
        <f t="shared" si="280"/>
        <v>41842.980879629627</v>
      </c>
      <c r="R2568" s="18">
        <f t="shared" si="281"/>
        <v>41872.980879629627</v>
      </c>
      <c r="S2568">
        <f t="shared" si="282"/>
        <v>2014</v>
      </c>
      <c r="T2568">
        <f t="shared" si="283"/>
        <v>9</v>
      </c>
      <c r="U2568">
        <f t="shared" si="284"/>
        <v>0</v>
      </c>
      <c r="V2568">
        <f t="shared" si="285"/>
        <v>0</v>
      </c>
      <c r="W2568">
        <f t="shared" si="286"/>
        <v>0</v>
      </c>
    </row>
    <row r="2569" spans="1:23" ht="114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8">
        <f t="shared" si="280"/>
        <v>42087.878912037035</v>
      </c>
      <c r="R2569" s="18">
        <f t="shared" si="281"/>
        <v>42117.878912037035</v>
      </c>
      <c r="S2569">
        <f t="shared" si="282"/>
        <v>2015</v>
      </c>
      <c r="T2569">
        <f t="shared" si="283"/>
        <v>11</v>
      </c>
      <c r="U2569">
        <f t="shared" si="284"/>
        <v>0</v>
      </c>
      <c r="V2569">
        <f t="shared" si="285"/>
        <v>0</v>
      </c>
      <c r="W2569">
        <f t="shared" si="286"/>
        <v>0</v>
      </c>
    </row>
    <row r="2570" spans="1:23" ht="128.2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8">
        <f t="shared" si="280"/>
        <v>42584.666597222225</v>
      </c>
      <c r="R2570" s="18">
        <f t="shared" si="281"/>
        <v>42614.666597222225</v>
      </c>
      <c r="S2570">
        <f t="shared" si="282"/>
        <v>2016</v>
      </c>
      <c r="T2570">
        <f t="shared" si="283"/>
        <v>4</v>
      </c>
      <c r="U2570">
        <f t="shared" si="284"/>
        <v>0</v>
      </c>
      <c r="V2570">
        <f t="shared" si="285"/>
        <v>0</v>
      </c>
      <c r="W2570">
        <f t="shared" si="286"/>
        <v>0</v>
      </c>
    </row>
    <row r="2571" spans="1:23" ht="99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8">
        <f t="shared" si="280"/>
        <v>42234.105462962965</v>
      </c>
      <c r="R2571" s="18">
        <f t="shared" si="281"/>
        <v>42264.105462962965</v>
      </c>
      <c r="S2571">
        <f t="shared" si="282"/>
        <v>2015</v>
      </c>
      <c r="T2571">
        <f t="shared" si="283"/>
        <v>3</v>
      </c>
      <c r="U2571">
        <f t="shared" si="284"/>
        <v>0</v>
      </c>
      <c r="V2571">
        <f t="shared" si="285"/>
        <v>0</v>
      </c>
      <c r="W2571">
        <f t="shared" si="286"/>
        <v>0</v>
      </c>
    </row>
    <row r="2572" spans="1:23" ht="114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8">
        <f t="shared" si="280"/>
        <v>42744.903182870374</v>
      </c>
      <c r="R2572" s="18">
        <f t="shared" si="281"/>
        <v>42774.903182870374</v>
      </c>
      <c r="S2572">
        <f t="shared" si="282"/>
        <v>2017</v>
      </c>
      <c r="T2572">
        <f t="shared" si="283"/>
        <v>3</v>
      </c>
      <c r="U2572">
        <f t="shared" si="284"/>
        <v>0</v>
      </c>
      <c r="V2572">
        <f t="shared" si="285"/>
        <v>0</v>
      </c>
      <c r="W2572">
        <f t="shared" si="286"/>
        <v>0</v>
      </c>
    </row>
    <row r="2573" spans="1:23" ht="99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8">
        <f t="shared" si="280"/>
        <v>42449.341678240744</v>
      </c>
      <c r="R2573" s="18">
        <f t="shared" si="281"/>
        <v>42509.341678240744</v>
      </c>
      <c r="S2573">
        <f t="shared" si="282"/>
        <v>2016</v>
      </c>
      <c r="T2573">
        <f t="shared" si="283"/>
        <v>12</v>
      </c>
      <c r="U2573">
        <f t="shared" si="284"/>
        <v>0</v>
      </c>
      <c r="V2573">
        <f t="shared" si="285"/>
        <v>0</v>
      </c>
      <c r="W2573">
        <f t="shared" si="286"/>
        <v>0</v>
      </c>
    </row>
    <row r="2574" spans="1:23" ht="85.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8">
        <f t="shared" si="280"/>
        <v>42077.119409722218</v>
      </c>
      <c r="R2574" s="18">
        <f t="shared" si="281"/>
        <v>42107.119409722218</v>
      </c>
      <c r="S2574">
        <f t="shared" si="282"/>
        <v>2015</v>
      </c>
      <c r="T2574">
        <f t="shared" si="283"/>
        <v>8</v>
      </c>
      <c r="U2574">
        <f t="shared" si="284"/>
        <v>0</v>
      </c>
      <c r="V2574">
        <f t="shared" si="285"/>
        <v>0</v>
      </c>
      <c r="W2574">
        <f t="shared" si="286"/>
        <v>0</v>
      </c>
    </row>
    <row r="2575" spans="1:23" ht="114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8">
        <f t="shared" si="280"/>
        <v>41829.592002314814</v>
      </c>
      <c r="R2575" s="18">
        <f t="shared" si="281"/>
        <v>41874.592002314814</v>
      </c>
      <c r="S2575">
        <f t="shared" si="282"/>
        <v>2014</v>
      </c>
      <c r="T2575">
        <f t="shared" si="283"/>
        <v>3</v>
      </c>
      <c r="U2575">
        <f t="shared" si="284"/>
        <v>0</v>
      </c>
      <c r="V2575">
        <f t="shared" si="285"/>
        <v>0</v>
      </c>
      <c r="W2575">
        <f t="shared" si="286"/>
        <v>0</v>
      </c>
    </row>
    <row r="2576" spans="1:23" ht="114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8">
        <f t="shared" si="280"/>
        <v>42487.825752314813</v>
      </c>
      <c r="R2576" s="18">
        <f t="shared" si="281"/>
        <v>42508.825752314813</v>
      </c>
      <c r="S2576">
        <f t="shared" si="282"/>
        <v>2016</v>
      </c>
      <c r="T2576">
        <f t="shared" si="283"/>
        <v>4</v>
      </c>
      <c r="U2576">
        <f t="shared" si="284"/>
        <v>0</v>
      </c>
      <c r="V2576">
        <f t="shared" si="285"/>
        <v>0</v>
      </c>
      <c r="W2576">
        <f t="shared" si="286"/>
        <v>0</v>
      </c>
    </row>
    <row r="2577" spans="1:23" ht="114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8">
        <f t="shared" si="280"/>
        <v>41986.108726851846</v>
      </c>
      <c r="R2577" s="18">
        <f t="shared" si="281"/>
        <v>42016.108726851853</v>
      </c>
      <c r="S2577">
        <f t="shared" si="282"/>
        <v>2014</v>
      </c>
      <c r="T2577">
        <f t="shared" si="283"/>
        <v>12</v>
      </c>
      <c r="U2577">
        <f t="shared" si="284"/>
        <v>0</v>
      </c>
      <c r="V2577">
        <f t="shared" si="285"/>
        <v>0</v>
      </c>
      <c r="W2577">
        <f t="shared" si="286"/>
        <v>0</v>
      </c>
    </row>
    <row r="2578" spans="1:23" ht="71.2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8">
        <f t="shared" si="280"/>
        <v>42060.00980324074</v>
      </c>
      <c r="R2578" s="18">
        <f t="shared" si="281"/>
        <v>42104.968136574069</v>
      </c>
      <c r="S2578">
        <f t="shared" si="282"/>
        <v>2015</v>
      </c>
      <c r="T2578">
        <f t="shared" si="283"/>
        <v>4</v>
      </c>
      <c r="U2578">
        <f t="shared" si="284"/>
        <v>0</v>
      </c>
      <c r="V2578">
        <f t="shared" si="285"/>
        <v>0</v>
      </c>
      <c r="W2578">
        <f t="shared" si="286"/>
        <v>0</v>
      </c>
    </row>
    <row r="2579" spans="1:23" ht="114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8">
        <f t="shared" si="280"/>
        <v>41830.820567129631</v>
      </c>
      <c r="R2579" s="18">
        <f t="shared" si="281"/>
        <v>41855.820567129631</v>
      </c>
      <c r="S2579">
        <f t="shared" si="282"/>
        <v>2014</v>
      </c>
      <c r="T2579">
        <f t="shared" si="283"/>
        <v>5</v>
      </c>
      <c r="U2579">
        <f t="shared" si="284"/>
        <v>0</v>
      </c>
      <c r="V2579">
        <f t="shared" si="285"/>
        <v>0</v>
      </c>
      <c r="W2579">
        <f t="shared" si="286"/>
        <v>0</v>
      </c>
    </row>
    <row r="2580" spans="1:23" ht="128.2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8">
        <f t="shared" si="280"/>
        <v>42238.022905092599</v>
      </c>
      <c r="R2580" s="18">
        <f t="shared" si="281"/>
        <v>42286.708333333328</v>
      </c>
      <c r="S2580">
        <f t="shared" si="282"/>
        <v>2015</v>
      </c>
      <c r="T2580">
        <f t="shared" si="283"/>
        <v>3</v>
      </c>
      <c r="U2580">
        <f t="shared" si="284"/>
        <v>0</v>
      </c>
      <c r="V2580">
        <f t="shared" si="285"/>
        <v>0</v>
      </c>
      <c r="W2580">
        <f t="shared" si="286"/>
        <v>0</v>
      </c>
    </row>
    <row r="2581" spans="1:23" ht="114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8">
        <f t="shared" si="280"/>
        <v>41837.829895833333</v>
      </c>
      <c r="R2581" s="18">
        <f t="shared" si="281"/>
        <v>41897.829895833333</v>
      </c>
      <c r="S2581">
        <f t="shared" si="282"/>
        <v>2014</v>
      </c>
      <c r="T2581">
        <f t="shared" si="283"/>
        <v>12</v>
      </c>
      <c r="U2581">
        <f t="shared" si="284"/>
        <v>0</v>
      </c>
      <c r="V2581">
        <f t="shared" si="285"/>
        <v>0</v>
      </c>
      <c r="W2581">
        <f t="shared" si="286"/>
        <v>0</v>
      </c>
    </row>
    <row r="2582" spans="1:23" ht="114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8">
        <f t="shared" si="280"/>
        <v>42110.326423611114</v>
      </c>
      <c r="R2582" s="18">
        <f t="shared" si="281"/>
        <v>42140.125</v>
      </c>
      <c r="S2582">
        <f t="shared" si="282"/>
        <v>2015</v>
      </c>
      <c r="T2582">
        <f t="shared" si="283"/>
        <v>3</v>
      </c>
      <c r="U2582">
        <f t="shared" si="284"/>
        <v>0</v>
      </c>
      <c r="V2582">
        <f t="shared" si="285"/>
        <v>0</v>
      </c>
      <c r="W2582">
        <f t="shared" si="286"/>
        <v>0</v>
      </c>
    </row>
    <row r="2583" spans="1:23" ht="99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8">
        <f t="shared" si="280"/>
        <v>42294.628449074073</v>
      </c>
      <c r="R2583" s="18">
        <f t="shared" si="281"/>
        <v>42324.670115740737</v>
      </c>
      <c r="S2583">
        <f t="shared" si="282"/>
        <v>2015</v>
      </c>
      <c r="T2583">
        <f t="shared" si="283"/>
        <v>3</v>
      </c>
      <c r="U2583">
        <f t="shared" si="284"/>
        <v>0</v>
      </c>
      <c r="V2583">
        <f t="shared" si="285"/>
        <v>1</v>
      </c>
      <c r="W2583">
        <f t="shared" si="286"/>
        <v>0</v>
      </c>
    </row>
    <row r="2584" spans="1:23" ht="57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8">
        <f t="shared" si="280"/>
        <v>42642.988819444443</v>
      </c>
      <c r="R2584" s="18">
        <f t="shared" si="281"/>
        <v>42672.988819444443</v>
      </c>
      <c r="S2584">
        <f t="shared" si="282"/>
        <v>2016</v>
      </c>
      <c r="T2584">
        <f t="shared" si="283"/>
        <v>12</v>
      </c>
      <c r="U2584">
        <f t="shared" si="284"/>
        <v>0</v>
      </c>
      <c r="V2584">
        <f t="shared" si="285"/>
        <v>1</v>
      </c>
      <c r="W2584">
        <f t="shared" si="286"/>
        <v>0</v>
      </c>
    </row>
    <row r="2585" spans="1:23" ht="99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8">
        <f t="shared" si="280"/>
        <v>42019.76944444445</v>
      </c>
      <c r="R2585" s="18">
        <f t="shared" si="281"/>
        <v>42079.727777777778</v>
      </c>
      <c r="S2585">
        <f t="shared" si="282"/>
        <v>2015</v>
      </c>
      <c r="T2585">
        <f t="shared" si="283"/>
        <v>2</v>
      </c>
      <c r="U2585">
        <f t="shared" si="284"/>
        <v>0</v>
      </c>
      <c r="V2585">
        <f t="shared" si="285"/>
        <v>1</v>
      </c>
      <c r="W2585">
        <f t="shared" si="286"/>
        <v>0</v>
      </c>
    </row>
    <row r="2586" spans="1:23" ht="85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8">
        <f t="shared" si="280"/>
        <v>42140.173252314817</v>
      </c>
      <c r="R2586" s="18">
        <f t="shared" si="281"/>
        <v>42170.173252314809</v>
      </c>
      <c r="S2586">
        <f t="shared" si="282"/>
        <v>2015</v>
      </c>
      <c r="T2586">
        <f t="shared" si="283"/>
        <v>4</v>
      </c>
      <c r="U2586">
        <f t="shared" si="284"/>
        <v>0</v>
      </c>
      <c r="V2586">
        <f t="shared" si="285"/>
        <v>1</v>
      </c>
      <c r="W2586">
        <f t="shared" si="286"/>
        <v>0</v>
      </c>
    </row>
    <row r="2587" spans="1:23" ht="114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8">
        <f t="shared" si="280"/>
        <v>41795.963333333333</v>
      </c>
      <c r="R2587" s="18">
        <f t="shared" si="281"/>
        <v>41825.963333333333</v>
      </c>
      <c r="S2587">
        <f t="shared" si="282"/>
        <v>2014</v>
      </c>
      <c r="T2587">
        <f t="shared" si="283"/>
        <v>8</v>
      </c>
      <c r="U2587">
        <f t="shared" si="284"/>
        <v>0</v>
      </c>
      <c r="V2587">
        <f t="shared" si="285"/>
        <v>1</v>
      </c>
      <c r="W2587">
        <f t="shared" si="286"/>
        <v>0</v>
      </c>
    </row>
    <row r="2588" spans="1:23" ht="85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8">
        <f t="shared" si="280"/>
        <v>42333.330277777779</v>
      </c>
      <c r="R2588" s="18">
        <f t="shared" si="281"/>
        <v>42363.330277777779</v>
      </c>
      <c r="S2588">
        <f t="shared" si="282"/>
        <v>2015</v>
      </c>
      <c r="T2588">
        <f t="shared" si="283"/>
        <v>2</v>
      </c>
      <c r="U2588">
        <f t="shared" si="284"/>
        <v>0</v>
      </c>
      <c r="V2588">
        <f t="shared" si="285"/>
        <v>1</v>
      </c>
      <c r="W2588">
        <f t="shared" si="286"/>
        <v>0</v>
      </c>
    </row>
    <row r="2589" spans="1:23" ht="99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8">
        <f t="shared" si="280"/>
        <v>42338.675381944442</v>
      </c>
      <c r="R2589" s="18">
        <f t="shared" si="281"/>
        <v>42368.675381944442</v>
      </c>
      <c r="S2589">
        <f t="shared" si="282"/>
        <v>2015</v>
      </c>
      <c r="T2589">
        <f t="shared" si="283"/>
        <v>12</v>
      </c>
      <c r="U2589">
        <f t="shared" si="284"/>
        <v>0</v>
      </c>
      <c r="V2589">
        <f t="shared" si="285"/>
        <v>1</v>
      </c>
      <c r="W2589">
        <f t="shared" si="286"/>
        <v>0</v>
      </c>
    </row>
    <row r="2590" spans="1:23" ht="128.2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8">
        <f t="shared" si="280"/>
        <v>42042.676226851851</v>
      </c>
      <c r="R2590" s="18">
        <f t="shared" si="281"/>
        <v>42094.551388888889</v>
      </c>
      <c r="S2590">
        <f t="shared" si="282"/>
        <v>2015</v>
      </c>
      <c r="T2590">
        <f t="shared" si="283"/>
        <v>3</v>
      </c>
      <c r="U2590">
        <f t="shared" si="284"/>
        <v>0</v>
      </c>
      <c r="V2590">
        <f t="shared" si="285"/>
        <v>1</v>
      </c>
      <c r="W2590">
        <f t="shared" si="286"/>
        <v>0</v>
      </c>
    </row>
    <row r="2591" spans="1:23" ht="128.2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8">
        <f t="shared" si="280"/>
        <v>42422.536192129628</v>
      </c>
      <c r="R2591" s="18">
        <f t="shared" si="281"/>
        <v>42452.494525462964</v>
      </c>
      <c r="S2591">
        <f t="shared" si="282"/>
        <v>2016</v>
      </c>
      <c r="T2591">
        <f t="shared" si="283"/>
        <v>12</v>
      </c>
      <c r="U2591">
        <f t="shared" si="284"/>
        <v>0</v>
      </c>
      <c r="V2591">
        <f t="shared" si="285"/>
        <v>1</v>
      </c>
      <c r="W2591">
        <f t="shared" si="286"/>
        <v>0</v>
      </c>
    </row>
    <row r="2592" spans="1:23" ht="114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8">
        <f t="shared" si="280"/>
        <v>42388.589085648149</v>
      </c>
      <c r="R2592" s="18">
        <f t="shared" si="281"/>
        <v>42395.589085648149</v>
      </c>
      <c r="S2592">
        <f t="shared" si="282"/>
        <v>2016</v>
      </c>
      <c r="T2592">
        <f t="shared" si="283"/>
        <v>2</v>
      </c>
      <c r="U2592">
        <f t="shared" si="284"/>
        <v>0</v>
      </c>
      <c r="V2592">
        <f t="shared" si="285"/>
        <v>1</v>
      </c>
      <c r="W2592">
        <f t="shared" si="286"/>
        <v>0</v>
      </c>
    </row>
    <row r="2593" spans="1:23" ht="114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8">
        <f t="shared" si="280"/>
        <v>42382.906527777777</v>
      </c>
      <c r="R2593" s="18">
        <f t="shared" si="281"/>
        <v>42442.864861111113</v>
      </c>
      <c r="S2593">
        <f t="shared" si="282"/>
        <v>2016</v>
      </c>
      <c r="T2593">
        <f t="shared" si="283"/>
        <v>2</v>
      </c>
      <c r="U2593">
        <f t="shared" si="284"/>
        <v>0</v>
      </c>
      <c r="V2593">
        <f t="shared" si="285"/>
        <v>1</v>
      </c>
      <c r="W2593">
        <f t="shared" si="286"/>
        <v>0</v>
      </c>
    </row>
    <row r="2594" spans="1:23" ht="128.2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8">
        <f t="shared" si="280"/>
        <v>41887.801168981481</v>
      </c>
      <c r="R2594" s="18">
        <f t="shared" si="281"/>
        <v>41917.801168981481</v>
      </c>
      <c r="S2594">
        <f t="shared" si="282"/>
        <v>2014</v>
      </c>
      <c r="T2594">
        <f t="shared" si="283"/>
        <v>8</v>
      </c>
      <c r="U2594">
        <f t="shared" si="284"/>
        <v>0</v>
      </c>
      <c r="V2594">
        <f t="shared" si="285"/>
        <v>1</v>
      </c>
      <c r="W2594">
        <f t="shared" si="286"/>
        <v>0</v>
      </c>
    </row>
    <row r="2595" spans="1:23" ht="128.2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8">
        <f t="shared" si="280"/>
        <v>42089.84520833334</v>
      </c>
      <c r="R2595" s="18">
        <f t="shared" si="281"/>
        <v>42119.845208333332</v>
      </c>
      <c r="S2595">
        <f t="shared" si="282"/>
        <v>2015</v>
      </c>
      <c r="T2595">
        <f t="shared" si="283"/>
        <v>4</v>
      </c>
      <c r="U2595">
        <f t="shared" si="284"/>
        <v>0</v>
      </c>
      <c r="V2595">
        <f t="shared" si="285"/>
        <v>1</v>
      </c>
      <c r="W2595">
        <f t="shared" si="286"/>
        <v>0</v>
      </c>
    </row>
    <row r="2596" spans="1:23" ht="114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8">
        <f t="shared" si="280"/>
        <v>41828.967916666668</v>
      </c>
      <c r="R2596" s="18">
        <f t="shared" si="281"/>
        <v>41858.967916666668</v>
      </c>
      <c r="S2596">
        <f t="shared" si="282"/>
        <v>2014</v>
      </c>
      <c r="T2596">
        <f t="shared" si="283"/>
        <v>12</v>
      </c>
      <c r="U2596">
        <f t="shared" si="284"/>
        <v>0</v>
      </c>
      <c r="V2596">
        <f t="shared" si="285"/>
        <v>1</v>
      </c>
      <c r="W2596">
        <f t="shared" si="286"/>
        <v>0</v>
      </c>
    </row>
    <row r="2597" spans="1:23" ht="57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8">
        <f t="shared" si="280"/>
        <v>42760.244212962964</v>
      </c>
      <c r="R2597" s="18">
        <f t="shared" si="281"/>
        <v>42790.244212962964</v>
      </c>
      <c r="S2597">
        <f t="shared" si="282"/>
        <v>2017</v>
      </c>
      <c r="T2597">
        <f t="shared" si="283"/>
        <v>5</v>
      </c>
      <c r="U2597">
        <f t="shared" si="284"/>
        <v>0</v>
      </c>
      <c r="V2597">
        <f t="shared" si="285"/>
        <v>1</v>
      </c>
      <c r="W2597">
        <f t="shared" si="286"/>
        <v>0</v>
      </c>
    </row>
    <row r="2598" spans="1:23" ht="114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8">
        <f t="shared" si="280"/>
        <v>41828.664456018516</v>
      </c>
      <c r="R2598" s="18">
        <f t="shared" si="281"/>
        <v>41858.664456018516</v>
      </c>
      <c r="S2598">
        <f t="shared" si="282"/>
        <v>2014</v>
      </c>
      <c r="T2598">
        <f t="shared" si="283"/>
        <v>9</v>
      </c>
      <c r="U2598">
        <f t="shared" si="284"/>
        <v>0</v>
      </c>
      <c r="V2598">
        <f t="shared" si="285"/>
        <v>1</v>
      </c>
      <c r="W2598">
        <f t="shared" si="286"/>
        <v>0</v>
      </c>
    </row>
    <row r="2599" spans="1:23" ht="114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8">
        <f t="shared" si="280"/>
        <v>42510.341631944444</v>
      </c>
      <c r="R2599" s="18">
        <f t="shared" si="281"/>
        <v>42540.341631944444</v>
      </c>
      <c r="S2599">
        <f t="shared" si="282"/>
        <v>2016</v>
      </c>
      <c r="T2599">
        <f t="shared" si="283"/>
        <v>2</v>
      </c>
      <c r="U2599">
        <f t="shared" si="284"/>
        <v>0</v>
      </c>
      <c r="V2599">
        <f t="shared" si="285"/>
        <v>1</v>
      </c>
      <c r="W2599">
        <f t="shared" si="286"/>
        <v>0</v>
      </c>
    </row>
    <row r="2600" spans="1:23" ht="85.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8">
        <f t="shared" si="280"/>
        <v>42240.840289351851</v>
      </c>
      <c r="R2600" s="18">
        <f t="shared" si="281"/>
        <v>42270.840289351851</v>
      </c>
      <c r="S2600">
        <f t="shared" si="282"/>
        <v>2015</v>
      </c>
      <c r="T2600">
        <f t="shared" si="283"/>
        <v>2</v>
      </c>
      <c r="U2600">
        <f t="shared" si="284"/>
        <v>0</v>
      </c>
      <c r="V2600">
        <f t="shared" si="285"/>
        <v>1</v>
      </c>
      <c r="W2600">
        <f t="shared" si="286"/>
        <v>0</v>
      </c>
    </row>
    <row r="2601" spans="1:23" ht="85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8">
        <f t="shared" si="280"/>
        <v>41809.754016203704</v>
      </c>
      <c r="R2601" s="18">
        <f t="shared" si="281"/>
        <v>41854.754016203704</v>
      </c>
      <c r="S2601">
        <f t="shared" si="282"/>
        <v>2014</v>
      </c>
      <c r="T2601">
        <f t="shared" si="283"/>
        <v>3</v>
      </c>
      <c r="U2601">
        <f t="shared" si="284"/>
        <v>0</v>
      </c>
      <c r="V2601">
        <f t="shared" si="285"/>
        <v>1</v>
      </c>
      <c r="W2601">
        <f t="shared" si="286"/>
        <v>0</v>
      </c>
    </row>
    <row r="2602" spans="1:23" ht="85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8">
        <f t="shared" si="280"/>
        <v>42394.900462962964</v>
      </c>
      <c r="R2602" s="18">
        <f t="shared" si="281"/>
        <v>42454.858796296292</v>
      </c>
      <c r="S2602">
        <f t="shared" si="282"/>
        <v>2016</v>
      </c>
      <c r="T2602">
        <f t="shared" si="283"/>
        <v>12</v>
      </c>
      <c r="U2602">
        <f t="shared" si="284"/>
        <v>0</v>
      </c>
      <c r="V2602">
        <f t="shared" si="285"/>
        <v>1</v>
      </c>
      <c r="W2602">
        <f t="shared" si="286"/>
        <v>0</v>
      </c>
    </row>
    <row r="2603" spans="1:23" ht="114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8">
        <f t="shared" si="280"/>
        <v>41150.902187499996</v>
      </c>
      <c r="R2603" s="18">
        <f t="shared" si="281"/>
        <v>41165.165972222225</v>
      </c>
      <c r="S2603">
        <f t="shared" si="282"/>
        <v>2012</v>
      </c>
      <c r="T2603">
        <f t="shared" si="283"/>
        <v>1</v>
      </c>
      <c r="U2603">
        <f t="shared" si="284"/>
        <v>1</v>
      </c>
      <c r="V2603">
        <f t="shared" si="285"/>
        <v>0</v>
      </c>
      <c r="W2603">
        <f t="shared" si="286"/>
        <v>0</v>
      </c>
    </row>
    <row r="2604" spans="1:23" ht="114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8">
        <f t="shared" si="280"/>
        <v>41915.747314814813</v>
      </c>
      <c r="R2604" s="18">
        <f t="shared" si="281"/>
        <v>41955.888888888891</v>
      </c>
      <c r="S2604">
        <f t="shared" si="282"/>
        <v>2014</v>
      </c>
      <c r="T2604">
        <f t="shared" si="283"/>
        <v>4</v>
      </c>
      <c r="U2604">
        <f t="shared" si="284"/>
        <v>1</v>
      </c>
      <c r="V2604">
        <f t="shared" si="285"/>
        <v>0</v>
      </c>
      <c r="W2604">
        <f t="shared" si="286"/>
        <v>0</v>
      </c>
    </row>
    <row r="2605" spans="1:23" ht="85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8">
        <f t="shared" si="280"/>
        <v>41617.912662037037</v>
      </c>
      <c r="R2605" s="18">
        <f t="shared" si="281"/>
        <v>41631.912662037037</v>
      </c>
      <c r="S2605">
        <f t="shared" si="282"/>
        <v>2013</v>
      </c>
      <c r="T2605">
        <f t="shared" si="283"/>
        <v>2</v>
      </c>
      <c r="U2605">
        <f t="shared" si="284"/>
        <v>1</v>
      </c>
      <c r="V2605">
        <f t="shared" si="285"/>
        <v>0</v>
      </c>
      <c r="W2605">
        <f t="shared" si="286"/>
        <v>0</v>
      </c>
    </row>
    <row r="2606" spans="1:23" ht="114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8">
        <f t="shared" si="280"/>
        <v>40998.051192129627</v>
      </c>
      <c r="R2606" s="18">
        <f t="shared" si="281"/>
        <v>41028.051192129627</v>
      </c>
      <c r="S2606">
        <f t="shared" si="282"/>
        <v>2012</v>
      </c>
      <c r="T2606">
        <f t="shared" si="283"/>
        <v>6</v>
      </c>
      <c r="U2606">
        <f t="shared" si="284"/>
        <v>1</v>
      </c>
      <c r="V2606">
        <f t="shared" si="285"/>
        <v>0</v>
      </c>
      <c r="W2606">
        <f t="shared" si="286"/>
        <v>0</v>
      </c>
    </row>
    <row r="2607" spans="1:23" ht="114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8">
        <f t="shared" si="280"/>
        <v>42508.541550925926</v>
      </c>
      <c r="R2607" s="18">
        <f t="shared" si="281"/>
        <v>42538.541550925926</v>
      </c>
      <c r="S2607">
        <f t="shared" si="282"/>
        <v>2016</v>
      </c>
      <c r="T2607">
        <f t="shared" si="283"/>
        <v>12</v>
      </c>
      <c r="U2607">
        <f t="shared" si="284"/>
        <v>1</v>
      </c>
      <c r="V2607">
        <f t="shared" si="285"/>
        <v>0</v>
      </c>
      <c r="W2607">
        <f t="shared" si="286"/>
        <v>0</v>
      </c>
    </row>
    <row r="2608" spans="1:23" ht="114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8">
        <f t="shared" si="280"/>
        <v>41726.712754629632</v>
      </c>
      <c r="R2608" s="18">
        <f t="shared" si="281"/>
        <v>41758.712754629625</v>
      </c>
      <c r="S2608">
        <f t="shared" si="282"/>
        <v>2014</v>
      </c>
      <c r="T2608">
        <f t="shared" si="283"/>
        <v>4</v>
      </c>
      <c r="U2608">
        <f t="shared" si="284"/>
        <v>1</v>
      </c>
      <c r="V2608">
        <f t="shared" si="285"/>
        <v>0</v>
      </c>
      <c r="W2608">
        <f t="shared" si="286"/>
        <v>0</v>
      </c>
    </row>
    <row r="2609" spans="1:23" ht="128.2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8">
        <f t="shared" si="280"/>
        <v>42184.874675925923</v>
      </c>
      <c r="R2609" s="18">
        <f t="shared" si="281"/>
        <v>42228.083333333328</v>
      </c>
      <c r="S2609">
        <f t="shared" si="282"/>
        <v>2015</v>
      </c>
      <c r="T2609">
        <f t="shared" si="283"/>
        <v>3</v>
      </c>
      <c r="U2609">
        <f t="shared" si="284"/>
        <v>1</v>
      </c>
      <c r="V2609">
        <f t="shared" si="285"/>
        <v>0</v>
      </c>
      <c r="W2609">
        <f t="shared" si="286"/>
        <v>0</v>
      </c>
    </row>
    <row r="2610" spans="1:23" ht="114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8">
        <f t="shared" si="280"/>
        <v>42767.801712962959</v>
      </c>
      <c r="R2610" s="18">
        <f t="shared" si="281"/>
        <v>42809</v>
      </c>
      <c r="S2610">
        <f t="shared" si="282"/>
        <v>2017</v>
      </c>
      <c r="T2610">
        <f t="shared" si="283"/>
        <v>3</v>
      </c>
      <c r="U2610">
        <f t="shared" si="284"/>
        <v>1</v>
      </c>
      <c r="V2610">
        <f t="shared" si="285"/>
        <v>0</v>
      </c>
      <c r="W2610">
        <f t="shared" si="286"/>
        <v>0</v>
      </c>
    </row>
    <row r="2611" spans="1:23" ht="114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8">
        <f t="shared" si="280"/>
        <v>41075.237858796296</v>
      </c>
      <c r="R2611" s="18">
        <f t="shared" si="281"/>
        <v>41105.237858796296</v>
      </c>
      <c r="S2611">
        <f t="shared" si="282"/>
        <v>2012</v>
      </c>
      <c r="T2611">
        <f t="shared" si="283"/>
        <v>9</v>
      </c>
      <c r="U2611">
        <f t="shared" si="284"/>
        <v>1</v>
      </c>
      <c r="V2611">
        <f t="shared" si="285"/>
        <v>0</v>
      </c>
      <c r="W2611">
        <f t="shared" si="286"/>
        <v>0</v>
      </c>
    </row>
    <row r="2612" spans="1:23" ht="99.7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8">
        <f t="shared" si="280"/>
        <v>42564.881076388891</v>
      </c>
      <c r="R2612" s="18">
        <f t="shared" si="281"/>
        <v>42604.290972222225</v>
      </c>
      <c r="S2612">
        <f t="shared" si="282"/>
        <v>2016</v>
      </c>
      <c r="T2612">
        <f t="shared" si="283"/>
        <v>6</v>
      </c>
      <c r="U2612">
        <f t="shared" si="284"/>
        <v>1</v>
      </c>
      <c r="V2612">
        <f t="shared" si="285"/>
        <v>0</v>
      </c>
      <c r="W2612">
        <f t="shared" si="286"/>
        <v>0</v>
      </c>
    </row>
    <row r="2613" spans="1:23" ht="142.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8">
        <f t="shared" si="280"/>
        <v>42704.335810185185</v>
      </c>
      <c r="R2613" s="18">
        <f t="shared" si="281"/>
        <v>42737.957638888889</v>
      </c>
      <c r="S2613">
        <f t="shared" si="282"/>
        <v>2016</v>
      </c>
      <c r="T2613">
        <f t="shared" si="283"/>
        <v>4</v>
      </c>
      <c r="U2613">
        <f t="shared" si="284"/>
        <v>1</v>
      </c>
      <c r="V2613">
        <f t="shared" si="285"/>
        <v>0</v>
      </c>
      <c r="W2613">
        <f t="shared" si="286"/>
        <v>0</v>
      </c>
    </row>
    <row r="2614" spans="1:23" ht="114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8">
        <f t="shared" si="280"/>
        <v>41982.143171296295</v>
      </c>
      <c r="R2614" s="18">
        <f t="shared" si="281"/>
        <v>42013.143171296295</v>
      </c>
      <c r="S2614">
        <f t="shared" si="282"/>
        <v>2014</v>
      </c>
      <c r="T2614">
        <f t="shared" si="283"/>
        <v>4</v>
      </c>
      <c r="U2614">
        <f t="shared" si="284"/>
        <v>1</v>
      </c>
      <c r="V2614">
        <f t="shared" si="285"/>
        <v>0</v>
      </c>
      <c r="W2614">
        <f t="shared" si="286"/>
        <v>0</v>
      </c>
    </row>
    <row r="2615" spans="1:23" ht="114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8">
        <f t="shared" si="280"/>
        <v>41143.81821759259</v>
      </c>
      <c r="R2615" s="18">
        <f t="shared" si="281"/>
        <v>41173.81821759259</v>
      </c>
      <c r="S2615">
        <f t="shared" si="282"/>
        <v>2012</v>
      </c>
      <c r="T2615">
        <f t="shared" si="283"/>
        <v>3</v>
      </c>
      <c r="U2615">
        <f t="shared" si="284"/>
        <v>1</v>
      </c>
      <c r="V2615">
        <f t="shared" si="285"/>
        <v>0</v>
      </c>
      <c r="W2615">
        <f t="shared" si="286"/>
        <v>0</v>
      </c>
    </row>
    <row r="2616" spans="1:23" ht="128.2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8">
        <f t="shared" si="280"/>
        <v>41730.708472222221</v>
      </c>
      <c r="R2616" s="18">
        <f t="shared" si="281"/>
        <v>41759.208333333336</v>
      </c>
      <c r="S2616">
        <f t="shared" si="282"/>
        <v>2014</v>
      </c>
      <c r="T2616">
        <f t="shared" si="283"/>
        <v>4</v>
      </c>
      <c r="U2616">
        <f t="shared" si="284"/>
        <v>1</v>
      </c>
      <c r="V2616">
        <f t="shared" si="285"/>
        <v>0</v>
      </c>
      <c r="W2616">
        <f t="shared" si="286"/>
        <v>0</v>
      </c>
    </row>
    <row r="2617" spans="1:23" ht="114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8">
        <f t="shared" si="280"/>
        <v>42453.49726851852</v>
      </c>
      <c r="R2617" s="18">
        <f t="shared" si="281"/>
        <v>42490.5</v>
      </c>
      <c r="S2617">
        <f t="shared" si="282"/>
        <v>2016</v>
      </c>
      <c r="T2617">
        <f t="shared" si="283"/>
        <v>2</v>
      </c>
      <c r="U2617">
        <f t="shared" si="284"/>
        <v>1</v>
      </c>
      <c r="V2617">
        <f t="shared" si="285"/>
        <v>0</v>
      </c>
      <c r="W2617">
        <f t="shared" si="286"/>
        <v>0</v>
      </c>
    </row>
    <row r="2618" spans="1:23" ht="114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8">
        <f t="shared" si="280"/>
        <v>42211.99454861111</v>
      </c>
      <c r="R2618" s="18">
        <f t="shared" si="281"/>
        <v>42241.99454861111</v>
      </c>
      <c r="S2618">
        <f t="shared" si="282"/>
        <v>2015</v>
      </c>
      <c r="T2618">
        <f t="shared" si="283"/>
        <v>7</v>
      </c>
      <c r="U2618">
        <f t="shared" si="284"/>
        <v>1</v>
      </c>
      <c r="V2618">
        <f t="shared" si="285"/>
        <v>0</v>
      </c>
      <c r="W2618">
        <f t="shared" si="286"/>
        <v>0</v>
      </c>
    </row>
    <row r="2619" spans="1:23" ht="142.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8">
        <f t="shared" si="280"/>
        <v>41902.874432870369</v>
      </c>
      <c r="R2619" s="18">
        <f t="shared" si="281"/>
        <v>41932.874432870369</v>
      </c>
      <c r="S2619">
        <f t="shared" si="282"/>
        <v>2014</v>
      </c>
      <c r="T2619">
        <f t="shared" si="283"/>
        <v>1</v>
      </c>
      <c r="U2619">
        <f t="shared" si="284"/>
        <v>1</v>
      </c>
      <c r="V2619">
        <f t="shared" si="285"/>
        <v>0</v>
      </c>
      <c r="W2619">
        <f t="shared" si="286"/>
        <v>0</v>
      </c>
    </row>
    <row r="2620" spans="1:23" ht="71.2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8">
        <f t="shared" si="280"/>
        <v>42279.792372685188</v>
      </c>
      <c r="R2620" s="18">
        <f t="shared" si="281"/>
        <v>42339.834039351852</v>
      </c>
      <c r="S2620">
        <f t="shared" si="282"/>
        <v>2015</v>
      </c>
      <c r="T2620">
        <f t="shared" si="283"/>
        <v>5</v>
      </c>
      <c r="U2620">
        <f t="shared" si="284"/>
        <v>1</v>
      </c>
      <c r="V2620">
        <f t="shared" si="285"/>
        <v>0</v>
      </c>
      <c r="W2620">
        <f t="shared" si="286"/>
        <v>0</v>
      </c>
    </row>
    <row r="2621" spans="1:23" ht="128.2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8">
        <f t="shared" si="280"/>
        <v>42273.884305555555</v>
      </c>
      <c r="R2621" s="18">
        <f t="shared" si="281"/>
        <v>42300.458333333328</v>
      </c>
      <c r="S2621">
        <f t="shared" si="282"/>
        <v>2015</v>
      </c>
      <c r="T2621">
        <f t="shared" si="283"/>
        <v>2</v>
      </c>
      <c r="U2621">
        <f t="shared" si="284"/>
        <v>1</v>
      </c>
      <c r="V2621">
        <f t="shared" si="285"/>
        <v>0</v>
      </c>
      <c r="W2621">
        <f t="shared" si="286"/>
        <v>0</v>
      </c>
    </row>
    <row r="2622" spans="1:23" ht="114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8">
        <f t="shared" si="280"/>
        <v>42251.16715277778</v>
      </c>
      <c r="R2622" s="18">
        <f t="shared" si="281"/>
        <v>42288.041666666672</v>
      </c>
      <c r="S2622">
        <f t="shared" si="282"/>
        <v>2015</v>
      </c>
      <c r="T2622">
        <f t="shared" si="283"/>
        <v>12</v>
      </c>
      <c r="U2622">
        <f t="shared" si="284"/>
        <v>1</v>
      </c>
      <c r="V2622">
        <f t="shared" si="285"/>
        <v>0</v>
      </c>
      <c r="W2622">
        <f t="shared" si="286"/>
        <v>0</v>
      </c>
    </row>
    <row r="2623" spans="1:23" ht="128.2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8">
        <f t="shared" si="280"/>
        <v>42115.74754629629</v>
      </c>
      <c r="R2623" s="18">
        <f t="shared" si="281"/>
        <v>42145.747546296298</v>
      </c>
      <c r="S2623">
        <f t="shared" si="282"/>
        <v>2015</v>
      </c>
      <c r="T2623">
        <f t="shared" si="283"/>
        <v>5</v>
      </c>
      <c r="U2623">
        <f t="shared" si="284"/>
        <v>1</v>
      </c>
      <c r="V2623">
        <f t="shared" si="285"/>
        <v>0</v>
      </c>
      <c r="W2623">
        <f t="shared" si="286"/>
        <v>0</v>
      </c>
    </row>
    <row r="2624" spans="1:23" ht="114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8">
        <f t="shared" si="280"/>
        <v>42689.74324074074</v>
      </c>
      <c r="R2624" s="18">
        <f t="shared" si="281"/>
        <v>42734.74324074074</v>
      </c>
      <c r="S2624">
        <f t="shared" si="282"/>
        <v>2016</v>
      </c>
      <c r="T2624">
        <f t="shared" si="283"/>
        <v>2</v>
      </c>
      <c r="U2624">
        <f t="shared" si="284"/>
        <v>1</v>
      </c>
      <c r="V2624">
        <f t="shared" si="285"/>
        <v>0</v>
      </c>
      <c r="W2624">
        <f t="shared" si="286"/>
        <v>0</v>
      </c>
    </row>
    <row r="2625" spans="1:23" ht="128.2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8">
        <f t="shared" si="280"/>
        <v>42692.256550925929</v>
      </c>
      <c r="R2625" s="18">
        <f t="shared" si="281"/>
        <v>42706.256550925929</v>
      </c>
      <c r="S2625">
        <f t="shared" si="282"/>
        <v>2016</v>
      </c>
      <c r="T2625">
        <f t="shared" si="283"/>
        <v>2</v>
      </c>
      <c r="U2625">
        <f t="shared" si="284"/>
        <v>1</v>
      </c>
      <c r="V2625">
        <f t="shared" si="285"/>
        <v>0</v>
      </c>
      <c r="W2625">
        <f t="shared" si="286"/>
        <v>0</v>
      </c>
    </row>
    <row r="2626" spans="1:23" ht="114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8">
        <f t="shared" si="280"/>
        <v>41144.42155092593</v>
      </c>
      <c r="R2626" s="18">
        <f t="shared" si="281"/>
        <v>41165.421550925923</v>
      </c>
      <c r="S2626">
        <f t="shared" si="282"/>
        <v>2012</v>
      </c>
      <c r="T2626">
        <f t="shared" si="283"/>
        <v>3</v>
      </c>
      <c r="U2626">
        <f t="shared" si="284"/>
        <v>1</v>
      </c>
      <c r="V2626">
        <f t="shared" si="285"/>
        <v>0</v>
      </c>
      <c r="W2626">
        <f t="shared" si="286"/>
        <v>0</v>
      </c>
    </row>
    <row r="2627" spans="1:23" ht="128.2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8">
        <f t="shared" ref="Q2627:Q2690" si="287">(((J2627/60)/60)/24)+DATE(1970,1,1)</f>
        <v>42658.810277777782</v>
      </c>
      <c r="R2627" s="18">
        <f t="shared" ref="R2627:R2690" si="288">(I2627/86400)+DATE(1970,1,1)</f>
        <v>42683.851944444439</v>
      </c>
      <c r="S2627">
        <f t="shared" ref="S2627:S2690" si="289">YEAR(Q2627)</f>
        <v>2016</v>
      </c>
      <c r="T2627">
        <f t="shared" ref="T2627:T2690" si="290">IF(AND(D2627&gt;0,D2627&lt;1000),1,IF(AND(D2627&gt;=1000,D2627&lt;5000),2,IF(AND(D2627&gt;=5000,D2627&lt;10000),3,IF(AND(D2627&gt;=10000,D2627&lt;15000),4,IF(AND(D2627&gt;=15000,D2627&lt;20000),5,IF(AND(D2627&gt;=20000,D2627&lt;25000),6,IF(AND(D2627&gt;=25000,D2627&lt;30000),7,IF(AND(D2627&gt;=30000,D2627&lt;35000),8,IF(AND(D2627&gt;=35000,D2627&lt;40000),9,IF(AND(D2627&gt;=40000,D2627&lt;45000),10,IF(AND(D2627&gt;=45000,D2627&lt;50000),11,IF(AND(D2627&gt;=50000),12,0))))))))))))</f>
        <v>1</v>
      </c>
      <c r="U2627">
        <f t="shared" ref="U2627:U2690" si="291">COUNTIF(F2627, "SUCCESSFUL")</f>
        <v>1</v>
      </c>
      <c r="V2627">
        <f t="shared" ref="V2627:V2690" si="292">COUNTIF(F2627, "FAILED")</f>
        <v>0</v>
      </c>
      <c r="W2627">
        <f t="shared" ref="W2627:W2690" si="293">COUNTIF(F2627, "CANCELLED")</f>
        <v>0</v>
      </c>
    </row>
    <row r="2628" spans="1:23" ht="114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8">
        <f t="shared" si="287"/>
        <v>42128.628113425926</v>
      </c>
      <c r="R2628" s="18">
        <f t="shared" si="288"/>
        <v>42158.628113425926</v>
      </c>
      <c r="S2628">
        <f t="shared" si="289"/>
        <v>2015</v>
      </c>
      <c r="T2628">
        <f t="shared" si="290"/>
        <v>2</v>
      </c>
      <c r="U2628">
        <f t="shared" si="291"/>
        <v>1</v>
      </c>
      <c r="V2628">
        <f t="shared" si="292"/>
        <v>0</v>
      </c>
      <c r="W2628">
        <f t="shared" si="293"/>
        <v>0</v>
      </c>
    </row>
    <row r="2629" spans="1:23" ht="114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8">
        <f t="shared" si="287"/>
        <v>42304.829409722224</v>
      </c>
      <c r="R2629" s="18">
        <f t="shared" si="288"/>
        <v>42334.871076388888</v>
      </c>
      <c r="S2629">
        <f t="shared" si="289"/>
        <v>2015</v>
      </c>
      <c r="T2629">
        <f t="shared" si="290"/>
        <v>1</v>
      </c>
      <c r="U2629">
        <f t="shared" si="291"/>
        <v>1</v>
      </c>
      <c r="V2629">
        <f t="shared" si="292"/>
        <v>0</v>
      </c>
      <c r="W2629">
        <f t="shared" si="293"/>
        <v>0</v>
      </c>
    </row>
    <row r="2630" spans="1:23" ht="85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8">
        <f t="shared" si="287"/>
        <v>41953.966053240743</v>
      </c>
      <c r="R2630" s="18">
        <f t="shared" si="288"/>
        <v>41973.966053240743</v>
      </c>
      <c r="S2630">
        <f t="shared" si="289"/>
        <v>2014</v>
      </c>
      <c r="T2630">
        <f t="shared" si="290"/>
        <v>1</v>
      </c>
      <c r="U2630">
        <f t="shared" si="291"/>
        <v>1</v>
      </c>
      <c r="V2630">
        <f t="shared" si="292"/>
        <v>0</v>
      </c>
      <c r="W2630">
        <f t="shared" si="293"/>
        <v>0</v>
      </c>
    </row>
    <row r="2631" spans="1:23" ht="85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8">
        <f t="shared" si="287"/>
        <v>42108.538449074069</v>
      </c>
      <c r="R2631" s="18">
        <f t="shared" si="288"/>
        <v>42138.538449074069</v>
      </c>
      <c r="S2631">
        <f t="shared" si="289"/>
        <v>2015</v>
      </c>
      <c r="T2631">
        <f t="shared" si="290"/>
        <v>3</v>
      </c>
      <c r="U2631">
        <f t="shared" si="291"/>
        <v>1</v>
      </c>
      <c r="V2631">
        <f t="shared" si="292"/>
        <v>0</v>
      </c>
      <c r="W2631">
        <f t="shared" si="293"/>
        <v>0</v>
      </c>
    </row>
    <row r="2632" spans="1:23" ht="99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8">
        <f t="shared" si="287"/>
        <v>42524.105462962965</v>
      </c>
      <c r="R2632" s="18">
        <f t="shared" si="288"/>
        <v>42551.416666666672</v>
      </c>
      <c r="S2632">
        <f t="shared" si="289"/>
        <v>2016</v>
      </c>
      <c r="T2632">
        <f t="shared" si="290"/>
        <v>2</v>
      </c>
      <c r="U2632">
        <f t="shared" si="291"/>
        <v>1</v>
      </c>
      <c r="V2632">
        <f t="shared" si="292"/>
        <v>0</v>
      </c>
      <c r="W2632">
        <f t="shared" si="293"/>
        <v>0</v>
      </c>
    </row>
    <row r="2633" spans="1:23" ht="85.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8">
        <f t="shared" si="287"/>
        <v>42218.169293981482</v>
      </c>
      <c r="R2633" s="18">
        <f t="shared" si="288"/>
        <v>42246.169293981482</v>
      </c>
      <c r="S2633">
        <f t="shared" si="289"/>
        <v>2015</v>
      </c>
      <c r="T2633">
        <f t="shared" si="290"/>
        <v>6</v>
      </c>
      <c r="U2633">
        <f t="shared" si="291"/>
        <v>1</v>
      </c>
      <c r="V2633">
        <f t="shared" si="292"/>
        <v>0</v>
      </c>
      <c r="W2633">
        <f t="shared" si="293"/>
        <v>0</v>
      </c>
    </row>
    <row r="2634" spans="1:23" ht="85.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8">
        <f t="shared" si="287"/>
        <v>42494.061793981484</v>
      </c>
      <c r="R2634" s="18">
        <f t="shared" si="288"/>
        <v>42519.061793981484</v>
      </c>
      <c r="S2634">
        <f t="shared" si="289"/>
        <v>2016</v>
      </c>
      <c r="T2634">
        <f t="shared" si="290"/>
        <v>2</v>
      </c>
      <c r="U2634">
        <f t="shared" si="291"/>
        <v>1</v>
      </c>
      <c r="V2634">
        <f t="shared" si="292"/>
        <v>0</v>
      </c>
      <c r="W2634">
        <f t="shared" si="293"/>
        <v>0</v>
      </c>
    </row>
    <row r="2635" spans="1:23" ht="128.2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8">
        <f t="shared" si="287"/>
        <v>41667.823287037041</v>
      </c>
      <c r="R2635" s="18">
        <f t="shared" si="288"/>
        <v>41697.958333333336</v>
      </c>
      <c r="S2635">
        <f t="shared" si="289"/>
        <v>2014</v>
      </c>
      <c r="T2635">
        <f t="shared" si="290"/>
        <v>3</v>
      </c>
      <c r="U2635">
        <f t="shared" si="291"/>
        <v>1</v>
      </c>
      <c r="V2635">
        <f t="shared" si="292"/>
        <v>0</v>
      </c>
      <c r="W2635">
        <f t="shared" si="293"/>
        <v>0</v>
      </c>
    </row>
    <row r="2636" spans="1:23" ht="128.2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8">
        <f t="shared" si="287"/>
        <v>42612.656493055561</v>
      </c>
      <c r="R2636" s="18">
        <f t="shared" si="288"/>
        <v>42642.656493055554</v>
      </c>
      <c r="S2636">
        <f t="shared" si="289"/>
        <v>2016</v>
      </c>
      <c r="T2636">
        <f t="shared" si="290"/>
        <v>1</v>
      </c>
      <c r="U2636">
        <f t="shared" si="291"/>
        <v>1</v>
      </c>
      <c r="V2636">
        <f t="shared" si="292"/>
        <v>0</v>
      </c>
      <c r="W2636">
        <f t="shared" si="293"/>
        <v>0</v>
      </c>
    </row>
    <row r="2637" spans="1:23" ht="114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8">
        <f t="shared" si="287"/>
        <v>42037.950937500005</v>
      </c>
      <c r="R2637" s="18">
        <f t="shared" si="288"/>
        <v>42072.909270833334</v>
      </c>
      <c r="S2637">
        <f t="shared" si="289"/>
        <v>2015</v>
      </c>
      <c r="T2637">
        <f t="shared" si="290"/>
        <v>4</v>
      </c>
      <c r="U2637">
        <f t="shared" si="291"/>
        <v>1</v>
      </c>
      <c r="V2637">
        <f t="shared" si="292"/>
        <v>0</v>
      </c>
      <c r="W2637">
        <f t="shared" si="293"/>
        <v>0</v>
      </c>
    </row>
    <row r="2638" spans="1:23" ht="128.2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8">
        <f t="shared" si="287"/>
        <v>42636.614745370374</v>
      </c>
      <c r="R2638" s="18">
        <f t="shared" si="288"/>
        <v>42659.041666666672</v>
      </c>
      <c r="S2638">
        <f t="shared" si="289"/>
        <v>2016</v>
      </c>
      <c r="T2638">
        <f t="shared" si="290"/>
        <v>2</v>
      </c>
      <c r="U2638">
        <f t="shared" si="291"/>
        <v>1</v>
      </c>
      <c r="V2638">
        <f t="shared" si="292"/>
        <v>0</v>
      </c>
      <c r="W2638">
        <f t="shared" si="293"/>
        <v>0</v>
      </c>
    </row>
    <row r="2639" spans="1:23" ht="71.2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8">
        <f t="shared" si="287"/>
        <v>42639.549479166672</v>
      </c>
      <c r="R2639" s="18">
        <f t="shared" si="288"/>
        <v>42655.549479166672</v>
      </c>
      <c r="S2639">
        <f t="shared" si="289"/>
        <v>2016</v>
      </c>
      <c r="T2639">
        <f t="shared" si="290"/>
        <v>1</v>
      </c>
      <c r="U2639">
        <f t="shared" si="291"/>
        <v>1</v>
      </c>
      <c r="V2639">
        <f t="shared" si="292"/>
        <v>0</v>
      </c>
      <c r="W2639">
        <f t="shared" si="293"/>
        <v>0</v>
      </c>
    </row>
    <row r="2640" spans="1:23" ht="114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8">
        <f t="shared" si="287"/>
        <v>41989.913136574076</v>
      </c>
      <c r="R2640" s="18">
        <f t="shared" si="288"/>
        <v>42019.913136574076</v>
      </c>
      <c r="S2640">
        <f t="shared" si="289"/>
        <v>2014</v>
      </c>
      <c r="T2640">
        <f t="shared" si="290"/>
        <v>1</v>
      </c>
      <c r="U2640">
        <f t="shared" si="291"/>
        <v>1</v>
      </c>
      <c r="V2640">
        <f t="shared" si="292"/>
        <v>0</v>
      </c>
      <c r="W2640">
        <f t="shared" si="293"/>
        <v>0</v>
      </c>
    </row>
    <row r="2641" spans="1:23" ht="128.2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8">
        <f t="shared" si="287"/>
        <v>42024.86513888889</v>
      </c>
      <c r="R2641" s="18">
        <f t="shared" si="288"/>
        <v>42054.86513888889</v>
      </c>
      <c r="S2641">
        <f t="shared" si="289"/>
        <v>2015</v>
      </c>
      <c r="T2641">
        <f t="shared" si="290"/>
        <v>1</v>
      </c>
      <c r="U2641">
        <f t="shared" si="291"/>
        <v>1</v>
      </c>
      <c r="V2641">
        <f t="shared" si="292"/>
        <v>0</v>
      </c>
      <c r="W2641">
        <f t="shared" si="293"/>
        <v>0</v>
      </c>
    </row>
    <row r="2642" spans="1:23" ht="142.5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8">
        <f t="shared" si="287"/>
        <v>42103.160578703704</v>
      </c>
      <c r="R2642" s="18">
        <f t="shared" si="288"/>
        <v>42163.160578703704</v>
      </c>
      <c r="S2642">
        <f t="shared" si="289"/>
        <v>2015</v>
      </c>
      <c r="T2642">
        <f t="shared" si="290"/>
        <v>2</v>
      </c>
      <c r="U2642">
        <f t="shared" si="291"/>
        <v>1</v>
      </c>
      <c r="V2642">
        <f t="shared" si="292"/>
        <v>0</v>
      </c>
      <c r="W2642">
        <f t="shared" si="293"/>
        <v>0</v>
      </c>
    </row>
    <row r="2643" spans="1:23" ht="71.2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8">
        <f t="shared" si="287"/>
        <v>41880.827118055553</v>
      </c>
      <c r="R2643" s="18">
        <f t="shared" si="288"/>
        <v>41897.839583333334</v>
      </c>
      <c r="S2643">
        <f t="shared" si="289"/>
        <v>2014</v>
      </c>
      <c r="T2643">
        <f t="shared" si="290"/>
        <v>2</v>
      </c>
      <c r="U2643">
        <f t="shared" si="291"/>
        <v>0</v>
      </c>
      <c r="V2643">
        <f t="shared" si="292"/>
        <v>1</v>
      </c>
      <c r="W2643">
        <f t="shared" si="293"/>
        <v>0</v>
      </c>
    </row>
    <row r="2644" spans="1:23" ht="142.5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8">
        <f t="shared" si="287"/>
        <v>42536.246620370366</v>
      </c>
      <c r="R2644" s="18">
        <f t="shared" si="288"/>
        <v>42566.289583333331</v>
      </c>
      <c r="S2644">
        <f t="shared" si="289"/>
        <v>2016</v>
      </c>
      <c r="T2644">
        <f t="shared" si="290"/>
        <v>12</v>
      </c>
      <c r="U2644">
        <f t="shared" si="291"/>
        <v>0</v>
      </c>
      <c r="V2644">
        <f t="shared" si="292"/>
        <v>1</v>
      </c>
      <c r="W2644">
        <f t="shared" si="293"/>
        <v>0</v>
      </c>
    </row>
    <row r="2645" spans="1:23" ht="142.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8">
        <f t="shared" si="287"/>
        <v>42689.582349537035</v>
      </c>
      <c r="R2645" s="18">
        <f t="shared" si="288"/>
        <v>42725.332638888889</v>
      </c>
      <c r="S2645">
        <f t="shared" si="289"/>
        <v>2016</v>
      </c>
      <c r="T2645">
        <f t="shared" si="290"/>
        <v>12</v>
      </c>
      <c r="U2645">
        <f t="shared" si="291"/>
        <v>0</v>
      </c>
      <c r="V2645">
        <f t="shared" si="292"/>
        <v>0</v>
      </c>
      <c r="W2645">
        <f t="shared" si="293"/>
        <v>0</v>
      </c>
    </row>
    <row r="2646" spans="1:23" ht="99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8">
        <f t="shared" si="287"/>
        <v>42774.792071759264</v>
      </c>
      <c r="R2646" s="18">
        <f t="shared" si="288"/>
        <v>42804.792071759264</v>
      </c>
      <c r="S2646">
        <f t="shared" si="289"/>
        <v>2017</v>
      </c>
      <c r="T2646">
        <f t="shared" si="290"/>
        <v>12</v>
      </c>
      <c r="U2646">
        <f t="shared" si="291"/>
        <v>0</v>
      </c>
      <c r="V2646">
        <f t="shared" si="292"/>
        <v>0</v>
      </c>
      <c r="W2646">
        <f t="shared" si="293"/>
        <v>0</v>
      </c>
    </row>
    <row r="2647" spans="1:23" ht="128.2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8">
        <f t="shared" si="287"/>
        <v>41921.842627314814</v>
      </c>
      <c r="R2647" s="18">
        <f t="shared" si="288"/>
        <v>41951.884293981479</v>
      </c>
      <c r="S2647">
        <f t="shared" si="289"/>
        <v>2014</v>
      </c>
      <c r="T2647">
        <f t="shared" si="290"/>
        <v>6</v>
      </c>
      <c r="U2647">
        <f t="shared" si="291"/>
        <v>0</v>
      </c>
      <c r="V2647">
        <f t="shared" si="292"/>
        <v>0</v>
      </c>
      <c r="W2647">
        <f t="shared" si="293"/>
        <v>0</v>
      </c>
    </row>
    <row r="2648" spans="1:23" ht="114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8">
        <f t="shared" si="287"/>
        <v>42226.313298611116</v>
      </c>
      <c r="R2648" s="18">
        <f t="shared" si="288"/>
        <v>42256.313298611116</v>
      </c>
      <c r="S2648">
        <f t="shared" si="289"/>
        <v>2015</v>
      </c>
      <c r="T2648">
        <f t="shared" si="290"/>
        <v>12</v>
      </c>
      <c r="U2648">
        <f t="shared" si="291"/>
        <v>0</v>
      </c>
      <c r="V2648">
        <f t="shared" si="292"/>
        <v>0</v>
      </c>
      <c r="W2648">
        <f t="shared" si="293"/>
        <v>0</v>
      </c>
    </row>
    <row r="2649" spans="1:23" ht="114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8">
        <f t="shared" si="287"/>
        <v>42200.261793981481</v>
      </c>
      <c r="R2649" s="18">
        <f t="shared" si="288"/>
        <v>42230.261793981481</v>
      </c>
      <c r="S2649">
        <f t="shared" si="289"/>
        <v>2015</v>
      </c>
      <c r="T2649">
        <f t="shared" si="290"/>
        <v>2</v>
      </c>
      <c r="U2649">
        <f t="shared" si="291"/>
        <v>0</v>
      </c>
      <c r="V2649">
        <f t="shared" si="292"/>
        <v>0</v>
      </c>
      <c r="W2649">
        <f t="shared" si="293"/>
        <v>0</v>
      </c>
    </row>
    <row r="2650" spans="1:23" ht="142.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8">
        <f t="shared" si="287"/>
        <v>42408.714814814812</v>
      </c>
      <c r="R2650" s="18">
        <f t="shared" si="288"/>
        <v>42438.714814814812</v>
      </c>
      <c r="S2650">
        <f t="shared" si="289"/>
        <v>2016</v>
      </c>
      <c r="T2650">
        <f t="shared" si="290"/>
        <v>4</v>
      </c>
      <c r="U2650">
        <f t="shared" si="291"/>
        <v>0</v>
      </c>
      <c r="V2650">
        <f t="shared" si="292"/>
        <v>0</v>
      </c>
      <c r="W2650">
        <f t="shared" si="293"/>
        <v>0</v>
      </c>
    </row>
    <row r="2651" spans="1:23" ht="42.7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8">
        <f t="shared" si="287"/>
        <v>42341.99700231482</v>
      </c>
      <c r="R2651" s="18">
        <f t="shared" si="288"/>
        <v>42401.99700231482</v>
      </c>
      <c r="S2651">
        <f t="shared" si="289"/>
        <v>2015</v>
      </c>
      <c r="T2651">
        <f t="shared" si="290"/>
        <v>12</v>
      </c>
      <c r="U2651">
        <f t="shared" si="291"/>
        <v>0</v>
      </c>
      <c r="V2651">
        <f t="shared" si="292"/>
        <v>0</v>
      </c>
      <c r="W2651">
        <f t="shared" si="293"/>
        <v>0</v>
      </c>
    </row>
    <row r="2652" spans="1:23" ht="128.2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8">
        <f t="shared" si="287"/>
        <v>42695.624340277776</v>
      </c>
      <c r="R2652" s="18">
        <f t="shared" si="288"/>
        <v>42725.624340277776</v>
      </c>
      <c r="S2652">
        <f t="shared" si="289"/>
        <v>2016</v>
      </c>
      <c r="T2652">
        <f t="shared" si="290"/>
        <v>12</v>
      </c>
      <c r="U2652">
        <f t="shared" si="291"/>
        <v>0</v>
      </c>
      <c r="V2652">
        <f t="shared" si="292"/>
        <v>0</v>
      </c>
      <c r="W2652">
        <f t="shared" si="293"/>
        <v>0</v>
      </c>
    </row>
    <row r="2653" spans="1:23" ht="114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8">
        <f t="shared" si="287"/>
        <v>42327.805659722217</v>
      </c>
      <c r="R2653" s="18">
        <f t="shared" si="288"/>
        <v>42355.805659722224</v>
      </c>
      <c r="S2653">
        <f t="shared" si="289"/>
        <v>2015</v>
      </c>
      <c r="T2653">
        <f t="shared" si="290"/>
        <v>12</v>
      </c>
      <c r="U2653">
        <f t="shared" si="291"/>
        <v>0</v>
      </c>
      <c r="V2653">
        <f t="shared" si="292"/>
        <v>0</v>
      </c>
      <c r="W2653">
        <f t="shared" si="293"/>
        <v>0</v>
      </c>
    </row>
    <row r="2654" spans="1:23" ht="114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8">
        <f t="shared" si="287"/>
        <v>41953.158854166672</v>
      </c>
      <c r="R2654" s="18">
        <f t="shared" si="288"/>
        <v>41983.158854166672</v>
      </c>
      <c r="S2654">
        <f t="shared" si="289"/>
        <v>2014</v>
      </c>
      <c r="T2654">
        <f t="shared" si="290"/>
        <v>12</v>
      </c>
      <c r="U2654">
        <f t="shared" si="291"/>
        <v>0</v>
      </c>
      <c r="V2654">
        <f t="shared" si="292"/>
        <v>0</v>
      </c>
      <c r="W2654">
        <f t="shared" si="293"/>
        <v>0</v>
      </c>
    </row>
    <row r="2655" spans="1:23" ht="114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8">
        <f t="shared" si="287"/>
        <v>41771.651932870373</v>
      </c>
      <c r="R2655" s="18">
        <f t="shared" si="288"/>
        <v>41803.166666666664</v>
      </c>
      <c r="S2655">
        <f t="shared" si="289"/>
        <v>2014</v>
      </c>
      <c r="T2655">
        <f t="shared" si="290"/>
        <v>12</v>
      </c>
      <c r="U2655">
        <f t="shared" si="291"/>
        <v>0</v>
      </c>
      <c r="V2655">
        <f t="shared" si="292"/>
        <v>0</v>
      </c>
      <c r="W2655">
        <f t="shared" si="293"/>
        <v>0</v>
      </c>
    </row>
    <row r="2656" spans="1:23" ht="128.2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8">
        <f t="shared" si="287"/>
        <v>42055.600995370376</v>
      </c>
      <c r="R2656" s="18">
        <f t="shared" si="288"/>
        <v>42115.559328703705</v>
      </c>
      <c r="S2656">
        <f t="shared" si="289"/>
        <v>2015</v>
      </c>
      <c r="T2656">
        <f t="shared" si="290"/>
        <v>12</v>
      </c>
      <c r="U2656">
        <f t="shared" si="291"/>
        <v>0</v>
      </c>
      <c r="V2656">
        <f t="shared" si="292"/>
        <v>0</v>
      </c>
      <c r="W2656">
        <f t="shared" si="293"/>
        <v>0</v>
      </c>
    </row>
    <row r="2657" spans="1:23" ht="28.5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8">
        <f t="shared" si="287"/>
        <v>42381.866284722222</v>
      </c>
      <c r="R2657" s="18">
        <f t="shared" si="288"/>
        <v>42409.833333333328</v>
      </c>
      <c r="S2657">
        <f t="shared" si="289"/>
        <v>2016</v>
      </c>
      <c r="T2657">
        <f t="shared" si="290"/>
        <v>5</v>
      </c>
      <c r="U2657">
        <f t="shared" si="291"/>
        <v>0</v>
      </c>
      <c r="V2657">
        <f t="shared" si="292"/>
        <v>0</v>
      </c>
      <c r="W2657">
        <f t="shared" si="293"/>
        <v>0</v>
      </c>
    </row>
    <row r="2658" spans="1:23" ht="71.2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8">
        <f t="shared" si="287"/>
        <v>42767.688518518517</v>
      </c>
      <c r="R2658" s="18">
        <f t="shared" si="288"/>
        <v>42806.791666666672</v>
      </c>
      <c r="S2658">
        <f t="shared" si="289"/>
        <v>2017</v>
      </c>
      <c r="T2658">
        <f t="shared" si="290"/>
        <v>12</v>
      </c>
      <c r="U2658">
        <f t="shared" si="291"/>
        <v>0</v>
      </c>
      <c r="V2658">
        <f t="shared" si="292"/>
        <v>0</v>
      </c>
      <c r="W2658">
        <f t="shared" si="293"/>
        <v>0</v>
      </c>
    </row>
    <row r="2659" spans="1:23" ht="114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8">
        <f t="shared" si="287"/>
        <v>42551.928854166668</v>
      </c>
      <c r="R2659" s="18">
        <f t="shared" si="288"/>
        <v>42585.0625</v>
      </c>
      <c r="S2659">
        <f t="shared" si="289"/>
        <v>2016</v>
      </c>
      <c r="T2659">
        <f t="shared" si="290"/>
        <v>8</v>
      </c>
      <c r="U2659">
        <f t="shared" si="291"/>
        <v>0</v>
      </c>
      <c r="V2659">
        <f t="shared" si="292"/>
        <v>0</v>
      </c>
      <c r="W2659">
        <f t="shared" si="293"/>
        <v>0</v>
      </c>
    </row>
    <row r="2660" spans="1:23" ht="114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8">
        <f t="shared" si="287"/>
        <v>42551.884189814817</v>
      </c>
      <c r="R2660" s="18">
        <f t="shared" si="288"/>
        <v>42581.884189814809</v>
      </c>
      <c r="S2660">
        <f t="shared" si="289"/>
        <v>2016</v>
      </c>
      <c r="T2660">
        <f t="shared" si="290"/>
        <v>12</v>
      </c>
      <c r="U2660">
        <f t="shared" si="291"/>
        <v>0</v>
      </c>
      <c r="V2660">
        <f t="shared" si="292"/>
        <v>0</v>
      </c>
      <c r="W2660">
        <f t="shared" si="293"/>
        <v>0</v>
      </c>
    </row>
    <row r="2661" spans="1:23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8">
        <f t="shared" si="287"/>
        <v>42082.069560185191</v>
      </c>
      <c r="R2661" s="18">
        <f t="shared" si="288"/>
        <v>42112.069560185184</v>
      </c>
      <c r="S2661">
        <f t="shared" si="289"/>
        <v>2015</v>
      </c>
      <c r="T2661">
        <f t="shared" si="290"/>
        <v>11</v>
      </c>
      <c r="U2661">
        <f t="shared" si="291"/>
        <v>0</v>
      </c>
      <c r="V2661">
        <f t="shared" si="292"/>
        <v>0</v>
      </c>
      <c r="W2661">
        <f t="shared" si="293"/>
        <v>0</v>
      </c>
    </row>
    <row r="2662" spans="1:23" ht="142.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8">
        <f t="shared" si="287"/>
        <v>42272.713171296295</v>
      </c>
      <c r="R2662" s="18">
        <f t="shared" si="288"/>
        <v>42332.754837962959</v>
      </c>
      <c r="S2662">
        <f t="shared" si="289"/>
        <v>2015</v>
      </c>
      <c r="T2662">
        <f t="shared" si="290"/>
        <v>6</v>
      </c>
      <c r="U2662">
        <f t="shared" si="291"/>
        <v>0</v>
      </c>
      <c r="V2662">
        <f t="shared" si="292"/>
        <v>0</v>
      </c>
      <c r="W2662">
        <f t="shared" si="293"/>
        <v>0</v>
      </c>
    </row>
    <row r="2663" spans="1:23" ht="114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8">
        <f t="shared" si="287"/>
        <v>41542.958449074074</v>
      </c>
      <c r="R2663" s="18">
        <f t="shared" si="288"/>
        <v>41572.958449074074</v>
      </c>
      <c r="S2663">
        <f t="shared" si="289"/>
        <v>2013</v>
      </c>
      <c r="T2663">
        <f t="shared" si="290"/>
        <v>3</v>
      </c>
      <c r="U2663">
        <f t="shared" si="291"/>
        <v>1</v>
      </c>
      <c r="V2663">
        <f t="shared" si="292"/>
        <v>0</v>
      </c>
      <c r="W2663">
        <f t="shared" si="293"/>
        <v>0</v>
      </c>
    </row>
    <row r="2664" spans="1:23" ht="114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8">
        <f t="shared" si="287"/>
        <v>42207.746678240743</v>
      </c>
      <c r="R2664" s="18">
        <f t="shared" si="288"/>
        <v>42237.746678240743</v>
      </c>
      <c r="S2664">
        <f t="shared" si="289"/>
        <v>2015</v>
      </c>
      <c r="T2664">
        <f t="shared" si="290"/>
        <v>6</v>
      </c>
      <c r="U2664">
        <f t="shared" si="291"/>
        <v>1</v>
      </c>
      <c r="V2664">
        <f t="shared" si="292"/>
        <v>0</v>
      </c>
      <c r="W2664">
        <f t="shared" si="293"/>
        <v>0</v>
      </c>
    </row>
    <row r="2665" spans="1:23" ht="114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8">
        <f t="shared" si="287"/>
        <v>42222.622766203705</v>
      </c>
      <c r="R2665" s="18">
        <f t="shared" si="288"/>
        <v>42251.625</v>
      </c>
      <c r="S2665">
        <f t="shared" si="289"/>
        <v>2015</v>
      </c>
      <c r="T2665">
        <f t="shared" si="290"/>
        <v>6</v>
      </c>
      <c r="U2665">
        <f t="shared" si="291"/>
        <v>1</v>
      </c>
      <c r="V2665">
        <f t="shared" si="292"/>
        <v>0</v>
      </c>
      <c r="W2665">
        <f t="shared" si="293"/>
        <v>0</v>
      </c>
    </row>
    <row r="2666" spans="1:23" ht="114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8">
        <f t="shared" si="287"/>
        <v>42313.02542824074</v>
      </c>
      <c r="R2666" s="18">
        <f t="shared" si="288"/>
        <v>42347.290972222225</v>
      </c>
      <c r="S2666">
        <f t="shared" si="289"/>
        <v>2015</v>
      </c>
      <c r="T2666">
        <f t="shared" si="290"/>
        <v>5</v>
      </c>
      <c r="U2666">
        <f t="shared" si="291"/>
        <v>1</v>
      </c>
      <c r="V2666">
        <f t="shared" si="292"/>
        <v>0</v>
      </c>
      <c r="W2666">
        <f t="shared" si="293"/>
        <v>0</v>
      </c>
    </row>
    <row r="2667" spans="1:23" ht="128.2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8">
        <f t="shared" si="287"/>
        <v>42083.895532407405</v>
      </c>
      <c r="R2667" s="18">
        <f t="shared" si="288"/>
        <v>42128.895532407405</v>
      </c>
      <c r="S2667">
        <f t="shared" si="289"/>
        <v>2015</v>
      </c>
      <c r="T2667">
        <f t="shared" si="290"/>
        <v>2</v>
      </c>
      <c r="U2667">
        <f t="shared" si="291"/>
        <v>1</v>
      </c>
      <c r="V2667">
        <f t="shared" si="292"/>
        <v>0</v>
      </c>
      <c r="W2667">
        <f t="shared" si="293"/>
        <v>0</v>
      </c>
    </row>
    <row r="2668" spans="1:23" ht="128.2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8">
        <f t="shared" si="287"/>
        <v>42235.764340277776</v>
      </c>
      <c r="R2668" s="18">
        <f t="shared" si="288"/>
        <v>42272.875</v>
      </c>
      <c r="S2668">
        <f t="shared" si="289"/>
        <v>2015</v>
      </c>
      <c r="T2668">
        <f t="shared" si="290"/>
        <v>4</v>
      </c>
      <c r="U2668">
        <f t="shared" si="291"/>
        <v>1</v>
      </c>
      <c r="V2668">
        <f t="shared" si="292"/>
        <v>0</v>
      </c>
      <c r="W2668">
        <f t="shared" si="293"/>
        <v>0</v>
      </c>
    </row>
    <row r="2669" spans="1:23" ht="114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8">
        <f t="shared" si="287"/>
        <v>42380.926111111112</v>
      </c>
      <c r="R2669" s="18">
        <f t="shared" si="288"/>
        <v>42410.926111111112</v>
      </c>
      <c r="S2669">
        <f t="shared" si="289"/>
        <v>2016</v>
      </c>
      <c r="T2669">
        <f t="shared" si="290"/>
        <v>2</v>
      </c>
      <c r="U2669">
        <f t="shared" si="291"/>
        <v>1</v>
      </c>
      <c r="V2669">
        <f t="shared" si="292"/>
        <v>0</v>
      </c>
      <c r="W2669">
        <f t="shared" si="293"/>
        <v>0</v>
      </c>
    </row>
    <row r="2670" spans="1:23" ht="57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8">
        <f t="shared" si="287"/>
        <v>42275.588715277772</v>
      </c>
      <c r="R2670" s="18">
        <f t="shared" si="288"/>
        <v>42317.60555555555</v>
      </c>
      <c r="S2670">
        <f t="shared" si="289"/>
        <v>2015</v>
      </c>
      <c r="T2670">
        <f t="shared" si="290"/>
        <v>2</v>
      </c>
      <c r="U2670">
        <f t="shared" si="291"/>
        <v>1</v>
      </c>
      <c r="V2670">
        <f t="shared" si="292"/>
        <v>0</v>
      </c>
      <c r="W2670">
        <f t="shared" si="293"/>
        <v>0</v>
      </c>
    </row>
    <row r="2671" spans="1:23" ht="128.2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8">
        <f t="shared" si="287"/>
        <v>42319.035833333335</v>
      </c>
      <c r="R2671" s="18">
        <f t="shared" si="288"/>
        <v>42379.035833333328</v>
      </c>
      <c r="S2671">
        <f t="shared" si="289"/>
        <v>2015</v>
      </c>
      <c r="T2671">
        <f t="shared" si="290"/>
        <v>1</v>
      </c>
      <c r="U2671">
        <f t="shared" si="291"/>
        <v>1</v>
      </c>
      <c r="V2671">
        <f t="shared" si="292"/>
        <v>0</v>
      </c>
      <c r="W2671">
        <f t="shared" si="293"/>
        <v>0</v>
      </c>
    </row>
    <row r="2672" spans="1:23" ht="128.2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8">
        <f t="shared" si="287"/>
        <v>41821.020601851851</v>
      </c>
      <c r="R2672" s="18">
        <f t="shared" si="288"/>
        <v>41849.020601851851</v>
      </c>
      <c r="S2672">
        <f t="shared" si="289"/>
        <v>2014</v>
      </c>
      <c r="T2672">
        <f t="shared" si="290"/>
        <v>9</v>
      </c>
      <c r="U2672">
        <f t="shared" si="291"/>
        <v>0</v>
      </c>
      <c r="V2672">
        <f t="shared" si="292"/>
        <v>1</v>
      </c>
      <c r="W2672">
        <f t="shared" si="293"/>
        <v>0</v>
      </c>
    </row>
    <row r="2673" spans="1:23" ht="128.2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8">
        <f t="shared" si="287"/>
        <v>41962.749027777783</v>
      </c>
      <c r="R2673" s="18">
        <f t="shared" si="288"/>
        <v>41992.818055555559</v>
      </c>
      <c r="S2673">
        <f t="shared" si="289"/>
        <v>2014</v>
      </c>
      <c r="T2673">
        <f t="shared" si="290"/>
        <v>7</v>
      </c>
      <c r="U2673">
        <f t="shared" si="291"/>
        <v>0</v>
      </c>
      <c r="V2673">
        <f t="shared" si="292"/>
        <v>1</v>
      </c>
      <c r="W2673">
        <f t="shared" si="293"/>
        <v>0</v>
      </c>
    </row>
    <row r="2674" spans="1:23" ht="114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8">
        <f t="shared" si="287"/>
        <v>42344.884143518517</v>
      </c>
      <c r="R2674" s="18">
        <f t="shared" si="288"/>
        <v>42366.25</v>
      </c>
      <c r="S2674">
        <f t="shared" si="289"/>
        <v>2015</v>
      </c>
      <c r="T2674">
        <f t="shared" si="290"/>
        <v>4</v>
      </c>
      <c r="U2674">
        <f t="shared" si="291"/>
        <v>0</v>
      </c>
      <c r="V2674">
        <f t="shared" si="292"/>
        <v>1</v>
      </c>
      <c r="W2674">
        <f t="shared" si="293"/>
        <v>0</v>
      </c>
    </row>
    <row r="2675" spans="1:23" ht="114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8">
        <f t="shared" si="287"/>
        <v>41912.541655092595</v>
      </c>
      <c r="R2675" s="18">
        <f t="shared" si="288"/>
        <v>41941.947916666664</v>
      </c>
      <c r="S2675">
        <f t="shared" si="289"/>
        <v>2014</v>
      </c>
      <c r="T2675">
        <f t="shared" si="290"/>
        <v>10</v>
      </c>
      <c r="U2675">
        <f t="shared" si="291"/>
        <v>0</v>
      </c>
      <c r="V2675">
        <f t="shared" si="292"/>
        <v>1</v>
      </c>
      <c r="W2675">
        <f t="shared" si="293"/>
        <v>0</v>
      </c>
    </row>
    <row r="2676" spans="1:23" ht="128.25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8">
        <f t="shared" si="287"/>
        <v>42529.632754629631</v>
      </c>
      <c r="R2676" s="18">
        <f t="shared" si="288"/>
        <v>42556.207638888889</v>
      </c>
      <c r="S2676">
        <f t="shared" si="289"/>
        <v>2016</v>
      </c>
      <c r="T2676">
        <f t="shared" si="290"/>
        <v>9</v>
      </c>
      <c r="U2676">
        <f t="shared" si="291"/>
        <v>0</v>
      </c>
      <c r="V2676">
        <f t="shared" si="292"/>
        <v>1</v>
      </c>
      <c r="W2676">
        <f t="shared" si="293"/>
        <v>0</v>
      </c>
    </row>
    <row r="2677" spans="1:23" ht="128.2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8">
        <f t="shared" si="287"/>
        <v>41923.857511574075</v>
      </c>
      <c r="R2677" s="18">
        <f t="shared" si="288"/>
        <v>41953.899178240739</v>
      </c>
      <c r="S2677">
        <f t="shared" si="289"/>
        <v>2014</v>
      </c>
      <c r="T2677">
        <f t="shared" si="290"/>
        <v>7</v>
      </c>
      <c r="U2677">
        <f t="shared" si="291"/>
        <v>0</v>
      </c>
      <c r="V2677">
        <f t="shared" si="292"/>
        <v>1</v>
      </c>
      <c r="W2677">
        <f t="shared" si="293"/>
        <v>0</v>
      </c>
    </row>
    <row r="2678" spans="1:23" ht="128.2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8">
        <f t="shared" si="287"/>
        <v>42482.624699074076</v>
      </c>
      <c r="R2678" s="18">
        <f t="shared" si="288"/>
        <v>42512.624699074076</v>
      </c>
      <c r="S2678">
        <f t="shared" si="289"/>
        <v>2016</v>
      </c>
      <c r="T2678">
        <f t="shared" si="290"/>
        <v>2</v>
      </c>
      <c r="U2678">
        <f t="shared" si="291"/>
        <v>0</v>
      </c>
      <c r="V2678">
        <f t="shared" si="292"/>
        <v>1</v>
      </c>
      <c r="W2678">
        <f t="shared" si="293"/>
        <v>0</v>
      </c>
    </row>
    <row r="2679" spans="1:23" ht="114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8">
        <f t="shared" si="287"/>
        <v>41793.029432870368</v>
      </c>
      <c r="R2679" s="18">
        <f t="shared" si="288"/>
        <v>41823.029432870375</v>
      </c>
      <c r="S2679">
        <f t="shared" si="289"/>
        <v>2014</v>
      </c>
      <c r="T2679">
        <f t="shared" si="290"/>
        <v>5</v>
      </c>
      <c r="U2679">
        <f t="shared" si="291"/>
        <v>0</v>
      </c>
      <c r="V2679">
        <f t="shared" si="292"/>
        <v>1</v>
      </c>
      <c r="W2679">
        <f t="shared" si="293"/>
        <v>0</v>
      </c>
    </row>
    <row r="2680" spans="1:23" ht="114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8">
        <f t="shared" si="287"/>
        <v>42241.798206018517</v>
      </c>
      <c r="R2680" s="18">
        <f t="shared" si="288"/>
        <v>42271.798206018517</v>
      </c>
      <c r="S2680">
        <f t="shared" si="289"/>
        <v>2015</v>
      </c>
      <c r="T2680">
        <f t="shared" si="290"/>
        <v>12</v>
      </c>
      <c r="U2680">
        <f t="shared" si="291"/>
        <v>0</v>
      </c>
      <c r="V2680">
        <f t="shared" si="292"/>
        <v>1</v>
      </c>
      <c r="W2680">
        <f t="shared" si="293"/>
        <v>0</v>
      </c>
    </row>
    <row r="2681" spans="1:23" ht="128.2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8">
        <f t="shared" si="287"/>
        <v>42033.001087962963</v>
      </c>
      <c r="R2681" s="18">
        <f t="shared" si="288"/>
        <v>42063.001087962963</v>
      </c>
      <c r="S2681">
        <f t="shared" si="289"/>
        <v>2015</v>
      </c>
      <c r="T2681">
        <f t="shared" si="290"/>
        <v>10</v>
      </c>
      <c r="U2681">
        <f t="shared" si="291"/>
        <v>0</v>
      </c>
      <c r="V2681">
        <f t="shared" si="292"/>
        <v>1</v>
      </c>
      <c r="W2681">
        <f t="shared" si="293"/>
        <v>0</v>
      </c>
    </row>
    <row r="2682" spans="1:23" ht="42.75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8">
        <f t="shared" si="287"/>
        <v>42436.211701388893</v>
      </c>
      <c r="R2682" s="18">
        <f t="shared" si="288"/>
        <v>42466.170034722221</v>
      </c>
      <c r="S2682">
        <f t="shared" si="289"/>
        <v>2016</v>
      </c>
      <c r="T2682">
        <f t="shared" si="290"/>
        <v>8</v>
      </c>
      <c r="U2682">
        <f t="shared" si="291"/>
        <v>0</v>
      </c>
      <c r="V2682">
        <f t="shared" si="292"/>
        <v>1</v>
      </c>
      <c r="W2682">
        <f t="shared" si="293"/>
        <v>0</v>
      </c>
    </row>
    <row r="2683" spans="1:23" ht="99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8">
        <f t="shared" si="287"/>
        <v>41805.895254629628</v>
      </c>
      <c r="R2683" s="18">
        <f t="shared" si="288"/>
        <v>41830.895254629628</v>
      </c>
      <c r="S2683">
        <f t="shared" si="289"/>
        <v>2014</v>
      </c>
      <c r="T2683">
        <f t="shared" si="290"/>
        <v>3</v>
      </c>
      <c r="U2683">
        <f t="shared" si="291"/>
        <v>0</v>
      </c>
      <c r="V2683">
        <f t="shared" si="292"/>
        <v>1</v>
      </c>
      <c r="W2683">
        <f t="shared" si="293"/>
        <v>0</v>
      </c>
    </row>
    <row r="2684" spans="1:23" ht="99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8">
        <f t="shared" si="287"/>
        <v>41932.871990740743</v>
      </c>
      <c r="R2684" s="18">
        <f t="shared" si="288"/>
        <v>41965.249305555553</v>
      </c>
      <c r="S2684">
        <f t="shared" si="289"/>
        <v>2014</v>
      </c>
      <c r="T2684">
        <f t="shared" si="290"/>
        <v>3</v>
      </c>
      <c r="U2684">
        <f t="shared" si="291"/>
        <v>0</v>
      </c>
      <c r="V2684">
        <f t="shared" si="292"/>
        <v>1</v>
      </c>
      <c r="W2684">
        <f t="shared" si="293"/>
        <v>0</v>
      </c>
    </row>
    <row r="2685" spans="1:23" ht="128.2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8">
        <f t="shared" si="287"/>
        <v>42034.75509259259</v>
      </c>
      <c r="R2685" s="18">
        <f t="shared" si="288"/>
        <v>42064.75509259259</v>
      </c>
      <c r="S2685">
        <f t="shared" si="289"/>
        <v>2015</v>
      </c>
      <c r="T2685">
        <f t="shared" si="290"/>
        <v>5</v>
      </c>
      <c r="U2685">
        <f t="shared" si="291"/>
        <v>0</v>
      </c>
      <c r="V2685">
        <f t="shared" si="292"/>
        <v>1</v>
      </c>
      <c r="W2685">
        <f t="shared" si="293"/>
        <v>0</v>
      </c>
    </row>
    <row r="2686" spans="1:23" ht="99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8">
        <f t="shared" si="287"/>
        <v>41820.914641203701</v>
      </c>
      <c r="R2686" s="18">
        <f t="shared" si="288"/>
        <v>41860.914641203708</v>
      </c>
      <c r="S2686">
        <f t="shared" si="289"/>
        <v>2014</v>
      </c>
      <c r="T2686">
        <f t="shared" si="290"/>
        <v>12</v>
      </c>
      <c r="U2686">
        <f t="shared" si="291"/>
        <v>0</v>
      </c>
      <c r="V2686">
        <f t="shared" si="292"/>
        <v>1</v>
      </c>
      <c r="W2686">
        <f t="shared" si="293"/>
        <v>0</v>
      </c>
    </row>
    <row r="2687" spans="1:23" ht="114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8">
        <f t="shared" si="287"/>
        <v>42061.69594907407</v>
      </c>
      <c r="R2687" s="18">
        <f t="shared" si="288"/>
        <v>42121.654282407406</v>
      </c>
      <c r="S2687">
        <f t="shared" si="289"/>
        <v>2015</v>
      </c>
      <c r="T2687">
        <f t="shared" si="290"/>
        <v>12</v>
      </c>
      <c r="U2687">
        <f t="shared" si="291"/>
        <v>0</v>
      </c>
      <c r="V2687">
        <f t="shared" si="292"/>
        <v>1</v>
      </c>
      <c r="W2687">
        <f t="shared" si="293"/>
        <v>0</v>
      </c>
    </row>
    <row r="2688" spans="1:23" ht="128.2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8">
        <f t="shared" si="287"/>
        <v>41892.974803240737</v>
      </c>
      <c r="R2688" s="18">
        <f t="shared" si="288"/>
        <v>41912.974803240737</v>
      </c>
      <c r="S2688">
        <f t="shared" si="289"/>
        <v>2014</v>
      </c>
      <c r="T2688">
        <f t="shared" si="290"/>
        <v>8</v>
      </c>
      <c r="U2688">
        <f t="shared" si="291"/>
        <v>0</v>
      </c>
      <c r="V2688">
        <f t="shared" si="292"/>
        <v>1</v>
      </c>
      <c r="W2688">
        <f t="shared" si="293"/>
        <v>0</v>
      </c>
    </row>
    <row r="2689" spans="1:23" ht="99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8">
        <f t="shared" si="287"/>
        <v>42154.64025462963</v>
      </c>
      <c r="R2689" s="18">
        <f t="shared" si="288"/>
        <v>42184.64025462963</v>
      </c>
      <c r="S2689">
        <f t="shared" si="289"/>
        <v>2015</v>
      </c>
      <c r="T2689">
        <f t="shared" si="290"/>
        <v>5</v>
      </c>
      <c r="U2689">
        <f t="shared" si="291"/>
        <v>0</v>
      </c>
      <c r="V2689">
        <f t="shared" si="292"/>
        <v>1</v>
      </c>
      <c r="W2689">
        <f t="shared" si="293"/>
        <v>0</v>
      </c>
    </row>
    <row r="2690" spans="1:23" ht="57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8">
        <f t="shared" si="287"/>
        <v>42028.118865740747</v>
      </c>
      <c r="R2690" s="18">
        <f t="shared" si="288"/>
        <v>42059.125</v>
      </c>
      <c r="S2690">
        <f t="shared" si="289"/>
        <v>2015</v>
      </c>
      <c r="T2690">
        <f t="shared" si="290"/>
        <v>12</v>
      </c>
      <c r="U2690">
        <f t="shared" si="291"/>
        <v>0</v>
      </c>
      <c r="V2690">
        <f t="shared" si="292"/>
        <v>1</v>
      </c>
      <c r="W2690">
        <f t="shared" si="293"/>
        <v>0</v>
      </c>
    </row>
    <row r="2691" spans="1:23" ht="128.2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8">
        <f t="shared" ref="Q2691:Q2754" si="294">(((J2691/60)/60)/24)+DATE(1970,1,1)</f>
        <v>42551.961689814809</v>
      </c>
      <c r="R2691" s="18">
        <f t="shared" ref="R2691:R2754" si="295">(I2691/86400)+DATE(1970,1,1)</f>
        <v>42581.961689814816</v>
      </c>
      <c r="S2691">
        <f t="shared" ref="S2691:S2754" si="296">YEAR(Q2691)</f>
        <v>2016</v>
      </c>
      <c r="T2691">
        <f t="shared" ref="T2691:T2754" si="297">IF(AND(D2691&gt;0,D2691&lt;1000),1,IF(AND(D2691&gt;=1000,D2691&lt;5000),2,IF(AND(D2691&gt;=5000,D2691&lt;10000),3,IF(AND(D2691&gt;=10000,D2691&lt;15000),4,IF(AND(D2691&gt;=15000,D2691&lt;20000),5,IF(AND(D2691&gt;=20000,D2691&lt;25000),6,IF(AND(D2691&gt;=25000,D2691&lt;30000),7,IF(AND(D2691&gt;=30000,D2691&lt;35000),8,IF(AND(D2691&gt;=35000,D2691&lt;40000),9,IF(AND(D2691&gt;=40000,D2691&lt;45000),10,IF(AND(D2691&gt;=45000,D2691&lt;50000),11,IF(AND(D2691&gt;=50000),12,0))))))))))))</f>
        <v>9</v>
      </c>
      <c r="U2691">
        <f t="shared" ref="U2691:U2754" si="298">COUNTIF(F2691, "SUCCESSFUL")</f>
        <v>0</v>
      </c>
      <c r="V2691">
        <f t="shared" ref="V2691:V2754" si="299">COUNTIF(F2691, "FAILED")</f>
        <v>1</v>
      </c>
      <c r="W2691">
        <f t="shared" ref="W2691:W2754" si="300">COUNTIF(F2691, "CANCELLED")</f>
        <v>0</v>
      </c>
    </row>
    <row r="2692" spans="1:23" ht="142.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8">
        <f t="shared" si="294"/>
        <v>42113.105046296296</v>
      </c>
      <c r="R2692" s="18">
        <f t="shared" si="295"/>
        <v>42158.105046296296</v>
      </c>
      <c r="S2692">
        <f t="shared" si="296"/>
        <v>2015</v>
      </c>
      <c r="T2692">
        <f t="shared" si="297"/>
        <v>12</v>
      </c>
      <c r="U2692">
        <f t="shared" si="298"/>
        <v>0</v>
      </c>
      <c r="V2692">
        <f t="shared" si="299"/>
        <v>1</v>
      </c>
      <c r="W2692">
        <f t="shared" si="300"/>
        <v>0</v>
      </c>
    </row>
    <row r="2693" spans="1:23" ht="71.2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8">
        <f t="shared" si="294"/>
        <v>42089.724039351851</v>
      </c>
      <c r="R2693" s="18">
        <f t="shared" si="295"/>
        <v>42134.724039351851</v>
      </c>
      <c r="S2693">
        <f t="shared" si="296"/>
        <v>2015</v>
      </c>
      <c r="T2693">
        <f t="shared" si="297"/>
        <v>12</v>
      </c>
      <c r="U2693">
        <f t="shared" si="298"/>
        <v>0</v>
      </c>
      <c r="V2693">
        <f t="shared" si="299"/>
        <v>1</v>
      </c>
      <c r="W2693">
        <f t="shared" si="300"/>
        <v>0</v>
      </c>
    </row>
    <row r="2694" spans="1:23" ht="99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8">
        <f t="shared" si="294"/>
        <v>42058.334027777775</v>
      </c>
      <c r="R2694" s="18">
        <f t="shared" si="295"/>
        <v>42088.292361111111</v>
      </c>
      <c r="S2694">
        <f t="shared" si="296"/>
        <v>2015</v>
      </c>
      <c r="T2694">
        <f t="shared" si="297"/>
        <v>2</v>
      </c>
      <c r="U2694">
        <f t="shared" si="298"/>
        <v>0</v>
      </c>
      <c r="V2694">
        <f t="shared" si="299"/>
        <v>1</v>
      </c>
      <c r="W2694">
        <f t="shared" si="300"/>
        <v>0</v>
      </c>
    </row>
    <row r="2695" spans="1:23" ht="114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8">
        <f t="shared" si="294"/>
        <v>41834.138495370367</v>
      </c>
      <c r="R2695" s="18">
        <f t="shared" si="295"/>
        <v>41864.138495370367</v>
      </c>
      <c r="S2695">
        <f t="shared" si="296"/>
        <v>2014</v>
      </c>
      <c r="T2695">
        <f t="shared" si="297"/>
        <v>3</v>
      </c>
      <c r="U2695">
        <f t="shared" si="298"/>
        <v>0</v>
      </c>
      <c r="V2695">
        <f t="shared" si="299"/>
        <v>1</v>
      </c>
      <c r="W2695">
        <f t="shared" si="300"/>
        <v>0</v>
      </c>
    </row>
    <row r="2696" spans="1:23" ht="128.2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8">
        <f t="shared" si="294"/>
        <v>41878.140497685185</v>
      </c>
      <c r="R2696" s="18">
        <f t="shared" si="295"/>
        <v>41908.140497685185</v>
      </c>
      <c r="S2696">
        <f t="shared" si="296"/>
        <v>2014</v>
      </c>
      <c r="T2696">
        <f t="shared" si="297"/>
        <v>8</v>
      </c>
      <c r="U2696">
        <f t="shared" si="298"/>
        <v>0</v>
      </c>
      <c r="V2696">
        <f t="shared" si="299"/>
        <v>1</v>
      </c>
      <c r="W2696">
        <f t="shared" si="300"/>
        <v>0</v>
      </c>
    </row>
    <row r="2697" spans="1:23" ht="85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8">
        <f t="shared" si="294"/>
        <v>42048.181921296295</v>
      </c>
      <c r="R2697" s="18">
        <f t="shared" si="295"/>
        <v>42108.14025462963</v>
      </c>
      <c r="S2697">
        <f t="shared" si="296"/>
        <v>2015</v>
      </c>
      <c r="T2697">
        <f t="shared" si="297"/>
        <v>5</v>
      </c>
      <c r="U2697">
        <f t="shared" si="298"/>
        <v>0</v>
      </c>
      <c r="V2697">
        <f t="shared" si="299"/>
        <v>1</v>
      </c>
      <c r="W2697">
        <f t="shared" si="300"/>
        <v>0</v>
      </c>
    </row>
    <row r="2698" spans="1:23" ht="114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8">
        <f t="shared" si="294"/>
        <v>41964.844444444447</v>
      </c>
      <c r="R2698" s="18">
        <f t="shared" si="295"/>
        <v>41998.844444444447</v>
      </c>
      <c r="S2698">
        <f t="shared" si="296"/>
        <v>2014</v>
      </c>
      <c r="T2698">
        <f t="shared" si="297"/>
        <v>12</v>
      </c>
      <c r="U2698">
        <f t="shared" si="298"/>
        <v>0</v>
      </c>
      <c r="V2698">
        <f t="shared" si="299"/>
        <v>1</v>
      </c>
      <c r="W2698">
        <f t="shared" si="300"/>
        <v>0</v>
      </c>
    </row>
    <row r="2699" spans="1:23" ht="99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8">
        <f t="shared" si="294"/>
        <v>42187.940081018518</v>
      </c>
      <c r="R2699" s="18">
        <f t="shared" si="295"/>
        <v>42218.916666666672</v>
      </c>
      <c r="S2699">
        <f t="shared" si="296"/>
        <v>2015</v>
      </c>
      <c r="T2699">
        <f t="shared" si="297"/>
        <v>6</v>
      </c>
      <c r="U2699">
        <f t="shared" si="298"/>
        <v>0</v>
      </c>
      <c r="V2699">
        <f t="shared" si="299"/>
        <v>1</v>
      </c>
      <c r="W2699">
        <f t="shared" si="300"/>
        <v>0</v>
      </c>
    </row>
    <row r="2700" spans="1:23" ht="99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8">
        <f t="shared" si="294"/>
        <v>41787.898240740738</v>
      </c>
      <c r="R2700" s="18">
        <f t="shared" si="295"/>
        <v>41817.898240740738</v>
      </c>
      <c r="S2700">
        <f t="shared" si="296"/>
        <v>2014</v>
      </c>
      <c r="T2700">
        <f t="shared" si="297"/>
        <v>3</v>
      </c>
      <c r="U2700">
        <f t="shared" si="298"/>
        <v>0</v>
      </c>
      <c r="V2700">
        <f t="shared" si="299"/>
        <v>1</v>
      </c>
      <c r="W2700">
        <f t="shared" si="300"/>
        <v>0</v>
      </c>
    </row>
    <row r="2701" spans="1:23" ht="99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8">
        <f t="shared" si="294"/>
        <v>41829.896562499998</v>
      </c>
      <c r="R2701" s="18">
        <f t="shared" si="295"/>
        <v>41859.896562499998</v>
      </c>
      <c r="S2701">
        <f t="shared" si="296"/>
        <v>2014</v>
      </c>
      <c r="T2701">
        <f t="shared" si="297"/>
        <v>1</v>
      </c>
      <c r="U2701">
        <f t="shared" si="298"/>
        <v>0</v>
      </c>
      <c r="V2701">
        <f t="shared" si="299"/>
        <v>1</v>
      </c>
      <c r="W2701">
        <f t="shared" si="300"/>
        <v>0</v>
      </c>
    </row>
    <row r="2702" spans="1:23" ht="114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8">
        <f t="shared" si="294"/>
        <v>41870.87467592593</v>
      </c>
      <c r="R2702" s="18">
        <f t="shared" si="295"/>
        <v>41900.874675925923</v>
      </c>
      <c r="S2702">
        <f t="shared" si="296"/>
        <v>2014</v>
      </c>
      <c r="T2702">
        <f t="shared" si="297"/>
        <v>3</v>
      </c>
      <c r="U2702">
        <f t="shared" si="298"/>
        <v>0</v>
      </c>
      <c r="V2702">
        <f t="shared" si="299"/>
        <v>1</v>
      </c>
      <c r="W2702">
        <f t="shared" si="300"/>
        <v>0</v>
      </c>
    </row>
    <row r="2703" spans="1:23" ht="114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8">
        <f t="shared" si="294"/>
        <v>42801.774699074071</v>
      </c>
      <c r="R2703" s="18">
        <f t="shared" si="295"/>
        <v>42832.733032407406</v>
      </c>
      <c r="S2703">
        <f t="shared" si="296"/>
        <v>2017</v>
      </c>
      <c r="T2703">
        <f t="shared" si="297"/>
        <v>2</v>
      </c>
      <c r="U2703">
        <f t="shared" si="298"/>
        <v>0</v>
      </c>
      <c r="V2703">
        <f t="shared" si="299"/>
        <v>0</v>
      </c>
      <c r="W2703">
        <f t="shared" si="300"/>
        <v>0</v>
      </c>
    </row>
    <row r="2704" spans="1:23" ht="114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8">
        <f t="shared" si="294"/>
        <v>42800.801817129628</v>
      </c>
      <c r="R2704" s="18">
        <f t="shared" si="295"/>
        <v>42830.760150462964</v>
      </c>
      <c r="S2704">
        <f t="shared" si="296"/>
        <v>2017</v>
      </c>
      <c r="T2704">
        <f t="shared" si="297"/>
        <v>4</v>
      </c>
      <c r="U2704">
        <f t="shared" si="298"/>
        <v>0</v>
      </c>
      <c r="V2704">
        <f t="shared" si="299"/>
        <v>0</v>
      </c>
      <c r="W2704">
        <f t="shared" si="300"/>
        <v>0</v>
      </c>
    </row>
    <row r="2705" spans="1:23" ht="71.2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8">
        <f t="shared" si="294"/>
        <v>42756.690162037034</v>
      </c>
      <c r="R2705" s="18">
        <f t="shared" si="295"/>
        <v>42816.648495370369</v>
      </c>
      <c r="S2705">
        <f t="shared" si="296"/>
        <v>2017</v>
      </c>
      <c r="T2705">
        <f t="shared" si="297"/>
        <v>10</v>
      </c>
      <c r="U2705">
        <f t="shared" si="298"/>
        <v>0</v>
      </c>
      <c r="V2705">
        <f t="shared" si="299"/>
        <v>0</v>
      </c>
      <c r="W2705">
        <f t="shared" si="300"/>
        <v>0</v>
      </c>
    </row>
    <row r="2706" spans="1:23" ht="114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8">
        <f t="shared" si="294"/>
        <v>42787.862430555557</v>
      </c>
      <c r="R2706" s="18">
        <f t="shared" si="295"/>
        <v>42830.820763888885</v>
      </c>
      <c r="S2706">
        <f t="shared" si="296"/>
        <v>2017</v>
      </c>
      <c r="T2706">
        <f t="shared" si="297"/>
        <v>5</v>
      </c>
      <c r="U2706">
        <f t="shared" si="298"/>
        <v>0</v>
      </c>
      <c r="V2706">
        <f t="shared" si="299"/>
        <v>0</v>
      </c>
      <c r="W2706">
        <f t="shared" si="300"/>
        <v>0</v>
      </c>
    </row>
    <row r="2707" spans="1:23" ht="71.2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8">
        <f t="shared" si="294"/>
        <v>42773.916180555556</v>
      </c>
      <c r="R2707" s="18">
        <f t="shared" si="295"/>
        <v>42818.874513888892</v>
      </c>
      <c r="S2707">
        <f t="shared" si="296"/>
        <v>2017</v>
      </c>
      <c r="T2707">
        <f t="shared" si="297"/>
        <v>5</v>
      </c>
      <c r="U2707">
        <f t="shared" si="298"/>
        <v>0</v>
      </c>
      <c r="V2707">
        <f t="shared" si="299"/>
        <v>0</v>
      </c>
      <c r="W2707">
        <f t="shared" si="300"/>
        <v>0</v>
      </c>
    </row>
    <row r="2708" spans="1:23" ht="99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8">
        <f t="shared" si="294"/>
        <v>41899.294942129629</v>
      </c>
      <c r="R2708" s="18">
        <f t="shared" si="295"/>
        <v>41928.290972222225</v>
      </c>
      <c r="S2708">
        <f t="shared" si="296"/>
        <v>2014</v>
      </c>
      <c r="T2708">
        <f t="shared" si="297"/>
        <v>9</v>
      </c>
      <c r="U2708">
        <f t="shared" si="298"/>
        <v>1</v>
      </c>
      <c r="V2708">
        <f t="shared" si="299"/>
        <v>0</v>
      </c>
      <c r="W2708">
        <f t="shared" si="300"/>
        <v>0</v>
      </c>
    </row>
    <row r="2709" spans="1:23" ht="99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8">
        <f t="shared" si="294"/>
        <v>41391.782905092594</v>
      </c>
      <c r="R2709" s="18">
        <f t="shared" si="295"/>
        <v>41421.290972222225</v>
      </c>
      <c r="S2709">
        <f t="shared" si="296"/>
        <v>2013</v>
      </c>
      <c r="T2709">
        <f t="shared" si="297"/>
        <v>3</v>
      </c>
      <c r="U2709">
        <f t="shared" si="298"/>
        <v>1</v>
      </c>
      <c r="V2709">
        <f t="shared" si="299"/>
        <v>0</v>
      </c>
      <c r="W2709">
        <f t="shared" si="300"/>
        <v>0</v>
      </c>
    </row>
    <row r="2710" spans="1:23" ht="114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8">
        <f t="shared" si="294"/>
        <v>42512.698217592595</v>
      </c>
      <c r="R2710" s="18">
        <f t="shared" si="295"/>
        <v>42572.698217592595</v>
      </c>
      <c r="S2710">
        <f t="shared" si="296"/>
        <v>2016</v>
      </c>
      <c r="T2710">
        <f t="shared" si="297"/>
        <v>6</v>
      </c>
      <c r="U2710">
        <f t="shared" si="298"/>
        <v>1</v>
      </c>
      <c r="V2710">
        <f t="shared" si="299"/>
        <v>0</v>
      </c>
      <c r="W2710">
        <f t="shared" si="300"/>
        <v>0</v>
      </c>
    </row>
    <row r="2711" spans="1:23" ht="128.2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8">
        <f t="shared" si="294"/>
        <v>42612.149780092594</v>
      </c>
      <c r="R2711" s="18">
        <f t="shared" si="295"/>
        <v>42647.165972222225</v>
      </c>
      <c r="S2711">
        <f t="shared" si="296"/>
        <v>2016</v>
      </c>
      <c r="T2711">
        <f t="shared" si="297"/>
        <v>12</v>
      </c>
      <c r="U2711">
        <f t="shared" si="298"/>
        <v>1</v>
      </c>
      <c r="V2711">
        <f t="shared" si="299"/>
        <v>0</v>
      </c>
      <c r="W2711">
        <f t="shared" si="300"/>
        <v>0</v>
      </c>
    </row>
    <row r="2712" spans="1:23" ht="71.2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8">
        <f t="shared" si="294"/>
        <v>41828.229490740741</v>
      </c>
      <c r="R2712" s="18">
        <f t="shared" si="295"/>
        <v>41860.083333333336</v>
      </c>
      <c r="S2712">
        <f t="shared" si="296"/>
        <v>2014</v>
      </c>
      <c r="T2712">
        <f t="shared" si="297"/>
        <v>12</v>
      </c>
      <c r="U2712">
        <f t="shared" si="298"/>
        <v>1</v>
      </c>
      <c r="V2712">
        <f t="shared" si="299"/>
        <v>0</v>
      </c>
      <c r="W2712">
        <f t="shared" si="300"/>
        <v>0</v>
      </c>
    </row>
    <row r="2713" spans="1:23" ht="128.2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8">
        <f t="shared" si="294"/>
        <v>41780.745254629634</v>
      </c>
      <c r="R2713" s="18">
        <f t="shared" si="295"/>
        <v>41810.917361111111</v>
      </c>
      <c r="S2713">
        <f t="shared" si="296"/>
        <v>2014</v>
      </c>
      <c r="T2713">
        <f t="shared" si="297"/>
        <v>2</v>
      </c>
      <c r="U2713">
        <f t="shared" si="298"/>
        <v>1</v>
      </c>
      <c r="V2713">
        <f t="shared" si="299"/>
        <v>0</v>
      </c>
      <c r="W2713">
        <f t="shared" si="300"/>
        <v>0</v>
      </c>
    </row>
    <row r="2714" spans="1:23" ht="142.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8">
        <f t="shared" si="294"/>
        <v>41432.062037037038</v>
      </c>
      <c r="R2714" s="18">
        <f t="shared" si="295"/>
        <v>41468.75</v>
      </c>
      <c r="S2714">
        <f t="shared" si="296"/>
        <v>2013</v>
      </c>
      <c r="T2714">
        <f t="shared" si="297"/>
        <v>3</v>
      </c>
      <c r="U2714">
        <f t="shared" si="298"/>
        <v>1</v>
      </c>
      <c r="V2714">
        <f t="shared" si="299"/>
        <v>0</v>
      </c>
      <c r="W2714">
        <f t="shared" si="300"/>
        <v>0</v>
      </c>
    </row>
    <row r="2715" spans="1:23" ht="114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8">
        <f t="shared" si="294"/>
        <v>42322.653749999998</v>
      </c>
      <c r="R2715" s="18">
        <f t="shared" si="295"/>
        <v>42362.653749999998</v>
      </c>
      <c r="S2715">
        <f t="shared" si="296"/>
        <v>2015</v>
      </c>
      <c r="T2715">
        <f t="shared" si="297"/>
        <v>12</v>
      </c>
      <c r="U2715">
        <f t="shared" si="298"/>
        <v>1</v>
      </c>
      <c r="V2715">
        <f t="shared" si="299"/>
        <v>0</v>
      </c>
      <c r="W2715">
        <f t="shared" si="300"/>
        <v>0</v>
      </c>
    </row>
    <row r="2716" spans="1:23" ht="85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8">
        <f t="shared" si="294"/>
        <v>42629.655046296291</v>
      </c>
      <c r="R2716" s="18">
        <f t="shared" si="295"/>
        <v>42657.958333333328</v>
      </c>
      <c r="S2716">
        <f t="shared" si="296"/>
        <v>2016</v>
      </c>
      <c r="T2716">
        <f t="shared" si="297"/>
        <v>7</v>
      </c>
      <c r="U2716">
        <f t="shared" si="298"/>
        <v>1</v>
      </c>
      <c r="V2716">
        <f t="shared" si="299"/>
        <v>0</v>
      </c>
      <c r="W2716">
        <f t="shared" si="300"/>
        <v>0</v>
      </c>
    </row>
    <row r="2717" spans="1:23" ht="128.2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8">
        <f t="shared" si="294"/>
        <v>42387.398472222223</v>
      </c>
      <c r="R2717" s="18">
        <f t="shared" si="295"/>
        <v>42421.398472222223</v>
      </c>
      <c r="S2717">
        <f t="shared" si="296"/>
        <v>2016</v>
      </c>
      <c r="T2717">
        <f t="shared" si="297"/>
        <v>4</v>
      </c>
      <c r="U2717">
        <f t="shared" si="298"/>
        <v>1</v>
      </c>
      <c r="V2717">
        <f t="shared" si="299"/>
        <v>0</v>
      </c>
      <c r="W2717">
        <f t="shared" si="300"/>
        <v>0</v>
      </c>
    </row>
    <row r="2718" spans="1:23" ht="142.5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8">
        <f t="shared" si="294"/>
        <v>42255.333252314813</v>
      </c>
      <c r="R2718" s="18">
        <f t="shared" si="295"/>
        <v>42285.333252314813</v>
      </c>
      <c r="S2718">
        <f t="shared" si="296"/>
        <v>2015</v>
      </c>
      <c r="T2718">
        <f t="shared" si="297"/>
        <v>4</v>
      </c>
      <c r="U2718">
        <f t="shared" si="298"/>
        <v>1</v>
      </c>
      <c r="V2718">
        <f t="shared" si="299"/>
        <v>0</v>
      </c>
      <c r="W2718">
        <f t="shared" si="300"/>
        <v>0</v>
      </c>
    </row>
    <row r="2719" spans="1:23" ht="128.2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8">
        <f t="shared" si="294"/>
        <v>41934.914918981485</v>
      </c>
      <c r="R2719" s="18">
        <f t="shared" si="295"/>
        <v>41979.956585648149</v>
      </c>
      <c r="S2719">
        <f t="shared" si="296"/>
        <v>2014</v>
      </c>
      <c r="T2719">
        <f t="shared" si="297"/>
        <v>7</v>
      </c>
      <c r="U2719">
        <f t="shared" si="298"/>
        <v>1</v>
      </c>
      <c r="V2719">
        <f t="shared" si="299"/>
        <v>0</v>
      </c>
      <c r="W2719">
        <f t="shared" si="300"/>
        <v>0</v>
      </c>
    </row>
    <row r="2720" spans="1:23" ht="114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8">
        <f t="shared" si="294"/>
        <v>42465.596585648149</v>
      </c>
      <c r="R2720" s="18">
        <f t="shared" si="295"/>
        <v>42493.958333333328</v>
      </c>
      <c r="S2720">
        <f t="shared" si="296"/>
        <v>2016</v>
      </c>
      <c r="T2720">
        <f t="shared" si="297"/>
        <v>5</v>
      </c>
      <c r="U2720">
        <f t="shared" si="298"/>
        <v>1</v>
      </c>
      <c r="V2720">
        <f t="shared" si="299"/>
        <v>0</v>
      </c>
      <c r="W2720">
        <f t="shared" si="300"/>
        <v>0</v>
      </c>
    </row>
    <row r="2721" spans="1:23" ht="128.2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8">
        <f t="shared" si="294"/>
        <v>42418.031180555554</v>
      </c>
      <c r="R2721" s="18">
        <f t="shared" si="295"/>
        <v>42477.98951388889</v>
      </c>
      <c r="S2721">
        <f t="shared" si="296"/>
        <v>2016</v>
      </c>
      <c r="T2721">
        <f t="shared" si="297"/>
        <v>3</v>
      </c>
      <c r="U2721">
        <f t="shared" si="298"/>
        <v>1</v>
      </c>
      <c r="V2721">
        <f t="shared" si="299"/>
        <v>0</v>
      </c>
      <c r="W2721">
        <f t="shared" si="300"/>
        <v>0</v>
      </c>
    </row>
    <row r="2722" spans="1:23" ht="85.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8">
        <f t="shared" si="294"/>
        <v>42655.465891203698</v>
      </c>
      <c r="R2722" s="18">
        <f t="shared" si="295"/>
        <v>42685.507557870369</v>
      </c>
      <c r="S2722">
        <f t="shared" si="296"/>
        <v>2016</v>
      </c>
      <c r="T2722">
        <f t="shared" si="297"/>
        <v>7</v>
      </c>
      <c r="U2722">
        <f t="shared" si="298"/>
        <v>1</v>
      </c>
      <c r="V2722">
        <f t="shared" si="299"/>
        <v>0</v>
      </c>
      <c r="W2722">
        <f t="shared" si="300"/>
        <v>0</v>
      </c>
    </row>
    <row r="2723" spans="1:23" ht="114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8">
        <f t="shared" si="294"/>
        <v>41493.543958333335</v>
      </c>
      <c r="R2723" s="18">
        <f t="shared" si="295"/>
        <v>41523.791666666664</v>
      </c>
      <c r="S2723">
        <f t="shared" si="296"/>
        <v>2013</v>
      </c>
      <c r="T2723">
        <f t="shared" si="297"/>
        <v>1</v>
      </c>
      <c r="U2723">
        <f t="shared" si="298"/>
        <v>1</v>
      </c>
      <c r="V2723">
        <f t="shared" si="299"/>
        <v>0</v>
      </c>
      <c r="W2723">
        <f t="shared" si="300"/>
        <v>0</v>
      </c>
    </row>
    <row r="2724" spans="1:23" ht="128.2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8">
        <f t="shared" si="294"/>
        <v>42704.857094907406</v>
      </c>
      <c r="R2724" s="18">
        <f t="shared" si="295"/>
        <v>42764.857094907406</v>
      </c>
      <c r="S2724">
        <f t="shared" si="296"/>
        <v>2016</v>
      </c>
      <c r="T2724">
        <f t="shared" si="297"/>
        <v>3</v>
      </c>
      <c r="U2724">
        <f t="shared" si="298"/>
        <v>1</v>
      </c>
      <c r="V2724">
        <f t="shared" si="299"/>
        <v>0</v>
      </c>
      <c r="W2724">
        <f t="shared" si="300"/>
        <v>0</v>
      </c>
    </row>
    <row r="2725" spans="1:23" ht="128.2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8">
        <f t="shared" si="294"/>
        <v>41944.83898148148</v>
      </c>
      <c r="R2725" s="18">
        <f t="shared" si="295"/>
        <v>42004.880648148144</v>
      </c>
      <c r="S2725">
        <f t="shared" si="296"/>
        <v>2014</v>
      </c>
      <c r="T2725">
        <f t="shared" si="297"/>
        <v>4</v>
      </c>
      <c r="U2725">
        <f t="shared" si="298"/>
        <v>1</v>
      </c>
      <c r="V2725">
        <f t="shared" si="299"/>
        <v>0</v>
      </c>
      <c r="W2725">
        <f t="shared" si="300"/>
        <v>0</v>
      </c>
    </row>
    <row r="2726" spans="1:23" ht="114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8">
        <f t="shared" si="294"/>
        <v>42199.32707175926</v>
      </c>
      <c r="R2726" s="18">
        <f t="shared" si="295"/>
        <v>42231.32707175926</v>
      </c>
      <c r="S2726">
        <f t="shared" si="296"/>
        <v>2015</v>
      </c>
      <c r="T2726">
        <f t="shared" si="297"/>
        <v>2</v>
      </c>
      <c r="U2726">
        <f t="shared" si="298"/>
        <v>1</v>
      </c>
      <c r="V2726">
        <f t="shared" si="299"/>
        <v>0</v>
      </c>
      <c r="W2726">
        <f t="shared" si="300"/>
        <v>0</v>
      </c>
    </row>
    <row r="2727" spans="1:23" ht="85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8">
        <f t="shared" si="294"/>
        <v>42745.744618055556</v>
      </c>
      <c r="R2727" s="18">
        <f t="shared" si="295"/>
        <v>42795.744618055556</v>
      </c>
      <c r="S2727">
        <f t="shared" si="296"/>
        <v>2017</v>
      </c>
      <c r="T2727">
        <f t="shared" si="297"/>
        <v>10</v>
      </c>
      <c r="U2727">
        <f t="shared" si="298"/>
        <v>1</v>
      </c>
      <c r="V2727">
        <f t="shared" si="299"/>
        <v>0</v>
      </c>
      <c r="W2727">
        <f t="shared" si="300"/>
        <v>0</v>
      </c>
    </row>
    <row r="2728" spans="1:23" ht="42.75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8">
        <f t="shared" si="294"/>
        <v>42452.579988425925</v>
      </c>
      <c r="R2728" s="18">
        <f t="shared" si="295"/>
        <v>42482.579988425925</v>
      </c>
      <c r="S2728">
        <f t="shared" si="296"/>
        <v>2016</v>
      </c>
      <c r="T2728">
        <f t="shared" si="297"/>
        <v>12</v>
      </c>
      <c r="U2728">
        <f t="shared" si="298"/>
        <v>1</v>
      </c>
      <c r="V2728">
        <f t="shared" si="299"/>
        <v>0</v>
      </c>
      <c r="W2728">
        <f t="shared" si="300"/>
        <v>0</v>
      </c>
    </row>
    <row r="2729" spans="1:23" ht="99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8">
        <f t="shared" si="294"/>
        <v>42198.676655092597</v>
      </c>
      <c r="R2729" s="18">
        <f t="shared" si="295"/>
        <v>42223.676655092597</v>
      </c>
      <c r="S2729">
        <f t="shared" si="296"/>
        <v>2015</v>
      </c>
      <c r="T2729">
        <f t="shared" si="297"/>
        <v>4</v>
      </c>
      <c r="U2729">
        <f t="shared" si="298"/>
        <v>1</v>
      </c>
      <c r="V2729">
        <f t="shared" si="299"/>
        <v>0</v>
      </c>
      <c r="W2729">
        <f t="shared" si="300"/>
        <v>0</v>
      </c>
    </row>
    <row r="2730" spans="1:23" ht="57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8">
        <f t="shared" si="294"/>
        <v>42333.59993055556</v>
      </c>
      <c r="R2730" s="18">
        <f t="shared" si="295"/>
        <v>42368.59993055556</v>
      </c>
      <c r="S2730">
        <f t="shared" si="296"/>
        <v>2015</v>
      </c>
      <c r="T2730">
        <f t="shared" si="297"/>
        <v>5</v>
      </c>
      <c r="U2730">
        <f t="shared" si="298"/>
        <v>1</v>
      </c>
      <c r="V2730">
        <f t="shared" si="299"/>
        <v>0</v>
      </c>
      <c r="W2730">
        <f t="shared" si="300"/>
        <v>0</v>
      </c>
    </row>
    <row r="2731" spans="1:23" ht="57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8">
        <f t="shared" si="294"/>
        <v>42095.240706018521</v>
      </c>
      <c r="R2731" s="18">
        <f t="shared" si="295"/>
        <v>42125.240706018521</v>
      </c>
      <c r="S2731">
        <f t="shared" si="296"/>
        <v>2015</v>
      </c>
      <c r="T2731">
        <f t="shared" si="297"/>
        <v>3</v>
      </c>
      <c r="U2731">
        <f t="shared" si="298"/>
        <v>1</v>
      </c>
      <c r="V2731">
        <f t="shared" si="299"/>
        <v>0</v>
      </c>
      <c r="W2731">
        <f t="shared" si="300"/>
        <v>0</v>
      </c>
    </row>
    <row r="2732" spans="1:23" ht="85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8">
        <f t="shared" si="294"/>
        <v>41351.541377314818</v>
      </c>
      <c r="R2732" s="18">
        <f t="shared" si="295"/>
        <v>41386.541377314818</v>
      </c>
      <c r="S2732">
        <f t="shared" si="296"/>
        <v>2013</v>
      </c>
      <c r="T2732">
        <f t="shared" si="297"/>
        <v>7</v>
      </c>
      <c r="U2732">
        <f t="shared" si="298"/>
        <v>1</v>
      </c>
      <c r="V2732">
        <f t="shared" si="299"/>
        <v>0</v>
      </c>
      <c r="W2732">
        <f t="shared" si="300"/>
        <v>0</v>
      </c>
    </row>
    <row r="2733" spans="1:23" ht="142.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8">
        <f t="shared" si="294"/>
        <v>41872.525717592594</v>
      </c>
      <c r="R2733" s="18">
        <f t="shared" si="295"/>
        <v>41930.166666666664</v>
      </c>
      <c r="S2733">
        <f t="shared" si="296"/>
        <v>2014</v>
      </c>
      <c r="T2733">
        <f t="shared" si="297"/>
        <v>8</v>
      </c>
      <c r="U2733">
        <f t="shared" si="298"/>
        <v>1</v>
      </c>
      <c r="V2733">
        <f t="shared" si="299"/>
        <v>0</v>
      </c>
      <c r="W2733">
        <f t="shared" si="300"/>
        <v>0</v>
      </c>
    </row>
    <row r="2734" spans="1:23" ht="114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8">
        <f t="shared" si="294"/>
        <v>41389.808194444442</v>
      </c>
      <c r="R2734" s="18">
        <f t="shared" si="295"/>
        <v>41422</v>
      </c>
      <c r="S2734">
        <f t="shared" si="296"/>
        <v>2013</v>
      </c>
      <c r="T2734">
        <f t="shared" si="297"/>
        <v>4</v>
      </c>
      <c r="U2734">
        <f t="shared" si="298"/>
        <v>1</v>
      </c>
      <c r="V2734">
        <f t="shared" si="299"/>
        <v>0</v>
      </c>
      <c r="W2734">
        <f t="shared" si="300"/>
        <v>0</v>
      </c>
    </row>
    <row r="2735" spans="1:23" ht="128.2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8">
        <f t="shared" si="294"/>
        <v>42044.272847222222</v>
      </c>
      <c r="R2735" s="18">
        <f t="shared" si="295"/>
        <v>42104.231180555551</v>
      </c>
      <c r="S2735">
        <f t="shared" si="296"/>
        <v>2015</v>
      </c>
      <c r="T2735">
        <f t="shared" si="297"/>
        <v>12</v>
      </c>
      <c r="U2735">
        <f t="shared" si="298"/>
        <v>1</v>
      </c>
      <c r="V2735">
        <f t="shared" si="299"/>
        <v>0</v>
      </c>
      <c r="W2735">
        <f t="shared" si="300"/>
        <v>0</v>
      </c>
    </row>
    <row r="2736" spans="1:23" ht="128.2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8">
        <f t="shared" si="294"/>
        <v>42626.668888888889</v>
      </c>
      <c r="R2736" s="18">
        <f t="shared" si="295"/>
        <v>42656.915972222225</v>
      </c>
      <c r="S2736">
        <f t="shared" si="296"/>
        <v>2016</v>
      </c>
      <c r="T2736">
        <f t="shared" si="297"/>
        <v>1</v>
      </c>
      <c r="U2736">
        <f t="shared" si="298"/>
        <v>1</v>
      </c>
      <c r="V2736">
        <f t="shared" si="299"/>
        <v>0</v>
      </c>
      <c r="W2736">
        <f t="shared" si="300"/>
        <v>0</v>
      </c>
    </row>
    <row r="2737" spans="1:23" ht="114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8">
        <f t="shared" si="294"/>
        <v>41316.120949074073</v>
      </c>
      <c r="R2737" s="18">
        <f t="shared" si="295"/>
        <v>41346.833333333336</v>
      </c>
      <c r="S2737">
        <f t="shared" si="296"/>
        <v>2013</v>
      </c>
      <c r="T2737">
        <f t="shared" si="297"/>
        <v>1</v>
      </c>
      <c r="U2737">
        <f t="shared" si="298"/>
        <v>1</v>
      </c>
      <c r="V2737">
        <f t="shared" si="299"/>
        <v>0</v>
      </c>
      <c r="W2737">
        <f t="shared" si="300"/>
        <v>0</v>
      </c>
    </row>
    <row r="2738" spans="1:23" ht="156.75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8">
        <f t="shared" si="294"/>
        <v>41722.666354166664</v>
      </c>
      <c r="R2738" s="18">
        <f t="shared" si="295"/>
        <v>41752.666354166664</v>
      </c>
      <c r="S2738">
        <f t="shared" si="296"/>
        <v>2014</v>
      </c>
      <c r="T2738">
        <f t="shared" si="297"/>
        <v>3</v>
      </c>
      <c r="U2738">
        <f t="shared" si="298"/>
        <v>1</v>
      </c>
      <c r="V2738">
        <f t="shared" si="299"/>
        <v>0</v>
      </c>
      <c r="W2738">
        <f t="shared" si="300"/>
        <v>0</v>
      </c>
    </row>
    <row r="2739" spans="1:23" ht="128.2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8">
        <f t="shared" si="294"/>
        <v>41611.917673611111</v>
      </c>
      <c r="R2739" s="18">
        <f t="shared" si="295"/>
        <v>41654.791666666664</v>
      </c>
      <c r="S2739">
        <f t="shared" si="296"/>
        <v>2013</v>
      </c>
      <c r="T2739">
        <f t="shared" si="297"/>
        <v>8</v>
      </c>
      <c r="U2739">
        <f t="shared" si="298"/>
        <v>1</v>
      </c>
      <c r="V2739">
        <f t="shared" si="299"/>
        <v>0</v>
      </c>
      <c r="W2739">
        <f t="shared" si="300"/>
        <v>0</v>
      </c>
    </row>
    <row r="2740" spans="1:23" ht="114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8">
        <f t="shared" si="294"/>
        <v>42620.143564814818</v>
      </c>
      <c r="R2740" s="18">
        <f t="shared" si="295"/>
        <v>42680.143564814818</v>
      </c>
      <c r="S2740">
        <f t="shared" si="296"/>
        <v>2016</v>
      </c>
      <c r="T2740">
        <f t="shared" si="297"/>
        <v>3</v>
      </c>
      <c r="U2740">
        <f t="shared" si="298"/>
        <v>1</v>
      </c>
      <c r="V2740">
        <f t="shared" si="299"/>
        <v>0</v>
      </c>
      <c r="W2740">
        <f t="shared" si="300"/>
        <v>0</v>
      </c>
    </row>
    <row r="2741" spans="1:23" ht="142.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8">
        <f t="shared" si="294"/>
        <v>41719.887928240743</v>
      </c>
      <c r="R2741" s="18">
        <f t="shared" si="295"/>
        <v>41764.887928240743</v>
      </c>
      <c r="S2741">
        <f t="shared" si="296"/>
        <v>2014</v>
      </c>
      <c r="T2741">
        <f t="shared" si="297"/>
        <v>2</v>
      </c>
      <c r="U2741">
        <f t="shared" si="298"/>
        <v>1</v>
      </c>
      <c r="V2741">
        <f t="shared" si="299"/>
        <v>0</v>
      </c>
      <c r="W2741">
        <f t="shared" si="300"/>
        <v>0</v>
      </c>
    </row>
    <row r="2742" spans="1:23" ht="85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8">
        <f t="shared" si="294"/>
        <v>42045.031851851847</v>
      </c>
      <c r="R2742" s="18">
        <f t="shared" si="295"/>
        <v>42074.99018518519</v>
      </c>
      <c r="S2742">
        <f t="shared" si="296"/>
        <v>2015</v>
      </c>
      <c r="T2742">
        <f t="shared" si="297"/>
        <v>1</v>
      </c>
      <c r="U2742">
        <f t="shared" si="298"/>
        <v>1</v>
      </c>
      <c r="V2742">
        <f t="shared" si="299"/>
        <v>0</v>
      </c>
      <c r="W2742">
        <f t="shared" si="300"/>
        <v>0</v>
      </c>
    </row>
    <row r="2743" spans="1:23" ht="57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8">
        <f t="shared" si="294"/>
        <v>41911.657430555555</v>
      </c>
      <c r="R2743" s="18">
        <f t="shared" si="295"/>
        <v>41932.088194444441</v>
      </c>
      <c r="S2743">
        <f t="shared" si="296"/>
        <v>2014</v>
      </c>
      <c r="T2743">
        <f t="shared" si="297"/>
        <v>3</v>
      </c>
      <c r="U2743">
        <f t="shared" si="298"/>
        <v>0</v>
      </c>
      <c r="V2743">
        <f t="shared" si="299"/>
        <v>1</v>
      </c>
      <c r="W2743">
        <f t="shared" si="300"/>
        <v>0</v>
      </c>
    </row>
    <row r="2744" spans="1:23" ht="99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8">
        <f t="shared" si="294"/>
        <v>41030.719756944447</v>
      </c>
      <c r="R2744" s="18">
        <f t="shared" si="295"/>
        <v>41044.719756944447</v>
      </c>
      <c r="S2744">
        <f t="shared" si="296"/>
        <v>2012</v>
      </c>
      <c r="T2744">
        <f t="shared" si="297"/>
        <v>2</v>
      </c>
      <c r="U2744">
        <f t="shared" si="298"/>
        <v>0</v>
      </c>
      <c r="V2744">
        <f t="shared" si="299"/>
        <v>1</v>
      </c>
      <c r="W2744">
        <f t="shared" si="300"/>
        <v>0</v>
      </c>
    </row>
    <row r="2745" spans="1:23" ht="128.25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8">
        <f t="shared" si="294"/>
        <v>42632.328784722224</v>
      </c>
      <c r="R2745" s="18">
        <f t="shared" si="295"/>
        <v>42662.328784722224</v>
      </c>
      <c r="S2745">
        <f t="shared" si="296"/>
        <v>2016</v>
      </c>
      <c r="T2745">
        <f t="shared" si="297"/>
        <v>3</v>
      </c>
      <c r="U2745">
        <f t="shared" si="298"/>
        <v>0</v>
      </c>
      <c r="V2745">
        <f t="shared" si="299"/>
        <v>1</v>
      </c>
      <c r="W2745">
        <f t="shared" si="300"/>
        <v>0</v>
      </c>
    </row>
    <row r="2746" spans="1:23" ht="128.2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8">
        <f t="shared" si="294"/>
        <v>40938.062476851854</v>
      </c>
      <c r="R2746" s="18">
        <f t="shared" si="295"/>
        <v>40968.062476851854</v>
      </c>
      <c r="S2746">
        <f t="shared" si="296"/>
        <v>2012</v>
      </c>
      <c r="T2746">
        <f t="shared" si="297"/>
        <v>5</v>
      </c>
      <c r="U2746">
        <f t="shared" si="298"/>
        <v>0</v>
      </c>
      <c r="V2746">
        <f t="shared" si="299"/>
        <v>1</v>
      </c>
      <c r="W2746">
        <f t="shared" si="300"/>
        <v>0</v>
      </c>
    </row>
    <row r="2747" spans="1:23" ht="128.2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8">
        <f t="shared" si="294"/>
        <v>41044.988055555557</v>
      </c>
      <c r="R2747" s="18">
        <f t="shared" si="295"/>
        <v>41104.988055555557</v>
      </c>
      <c r="S2747">
        <f t="shared" si="296"/>
        <v>2012</v>
      </c>
      <c r="T2747">
        <f t="shared" si="297"/>
        <v>3</v>
      </c>
      <c r="U2747">
        <f t="shared" si="298"/>
        <v>0</v>
      </c>
      <c r="V2747">
        <f t="shared" si="299"/>
        <v>1</v>
      </c>
      <c r="W2747">
        <f t="shared" si="300"/>
        <v>0</v>
      </c>
    </row>
    <row r="2748" spans="1:23" ht="128.2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8">
        <f t="shared" si="294"/>
        <v>41850.781377314815</v>
      </c>
      <c r="R2748" s="18">
        <f t="shared" si="295"/>
        <v>41880.781377314815</v>
      </c>
      <c r="S2748">
        <f t="shared" si="296"/>
        <v>2014</v>
      </c>
      <c r="T2748">
        <f t="shared" si="297"/>
        <v>2</v>
      </c>
      <c r="U2748">
        <f t="shared" si="298"/>
        <v>0</v>
      </c>
      <c r="V2748">
        <f t="shared" si="299"/>
        <v>1</v>
      </c>
      <c r="W2748">
        <f t="shared" si="300"/>
        <v>0</v>
      </c>
    </row>
    <row r="2749" spans="1:23" ht="114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8">
        <f t="shared" si="294"/>
        <v>41044.64811342593</v>
      </c>
      <c r="R2749" s="18">
        <f t="shared" si="295"/>
        <v>41076.131944444445</v>
      </c>
      <c r="S2749">
        <f t="shared" si="296"/>
        <v>2012</v>
      </c>
      <c r="T2749">
        <f t="shared" si="297"/>
        <v>1</v>
      </c>
      <c r="U2749">
        <f t="shared" si="298"/>
        <v>0</v>
      </c>
      <c r="V2749">
        <f t="shared" si="299"/>
        <v>1</v>
      </c>
      <c r="W2749">
        <f t="shared" si="300"/>
        <v>0</v>
      </c>
    </row>
    <row r="2750" spans="1:23" ht="99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8">
        <f t="shared" si="294"/>
        <v>42585.7106712963</v>
      </c>
      <c r="R2750" s="18">
        <f t="shared" si="295"/>
        <v>42615.7106712963</v>
      </c>
      <c r="S2750">
        <f t="shared" si="296"/>
        <v>2016</v>
      </c>
      <c r="T2750">
        <f t="shared" si="297"/>
        <v>3</v>
      </c>
      <c r="U2750">
        <f t="shared" si="298"/>
        <v>0</v>
      </c>
      <c r="V2750">
        <f t="shared" si="299"/>
        <v>1</v>
      </c>
      <c r="W2750">
        <f t="shared" si="300"/>
        <v>0</v>
      </c>
    </row>
    <row r="2751" spans="1:23" ht="57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8">
        <f t="shared" si="294"/>
        <v>42068.799039351856</v>
      </c>
      <c r="R2751" s="18">
        <f t="shared" si="295"/>
        <v>42098.757372685184</v>
      </c>
      <c r="S2751">
        <f t="shared" si="296"/>
        <v>2015</v>
      </c>
      <c r="T2751">
        <f t="shared" si="297"/>
        <v>4</v>
      </c>
      <c r="U2751">
        <f t="shared" si="298"/>
        <v>0</v>
      </c>
      <c r="V2751">
        <f t="shared" si="299"/>
        <v>1</v>
      </c>
      <c r="W2751">
        <f t="shared" si="300"/>
        <v>0</v>
      </c>
    </row>
    <row r="2752" spans="1:23" ht="99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8">
        <f t="shared" si="294"/>
        <v>41078.899826388886</v>
      </c>
      <c r="R2752" s="18">
        <f t="shared" si="295"/>
        <v>41090.833333333336</v>
      </c>
      <c r="S2752">
        <f t="shared" si="296"/>
        <v>2012</v>
      </c>
      <c r="T2752">
        <f t="shared" si="297"/>
        <v>2</v>
      </c>
      <c r="U2752">
        <f t="shared" si="298"/>
        <v>0</v>
      </c>
      <c r="V2752">
        <f t="shared" si="299"/>
        <v>1</v>
      </c>
      <c r="W2752">
        <f t="shared" si="300"/>
        <v>0</v>
      </c>
    </row>
    <row r="2753" spans="1:23" ht="128.2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8">
        <f t="shared" si="294"/>
        <v>41747.887060185189</v>
      </c>
      <c r="R2753" s="18">
        <f t="shared" si="295"/>
        <v>41807.887060185181</v>
      </c>
      <c r="S2753">
        <f t="shared" si="296"/>
        <v>2014</v>
      </c>
      <c r="T2753">
        <f t="shared" si="297"/>
        <v>2</v>
      </c>
      <c r="U2753">
        <f t="shared" si="298"/>
        <v>0</v>
      </c>
      <c r="V2753">
        <f t="shared" si="299"/>
        <v>1</v>
      </c>
      <c r="W2753">
        <f t="shared" si="300"/>
        <v>0</v>
      </c>
    </row>
    <row r="2754" spans="1:23" ht="114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8">
        <f t="shared" si="294"/>
        <v>40855.765092592592</v>
      </c>
      <c r="R2754" s="18">
        <f t="shared" si="295"/>
        <v>40895.765092592592</v>
      </c>
      <c r="S2754">
        <f t="shared" si="296"/>
        <v>2011</v>
      </c>
      <c r="T2754">
        <f t="shared" si="297"/>
        <v>2</v>
      </c>
      <c r="U2754">
        <f t="shared" si="298"/>
        <v>0</v>
      </c>
      <c r="V2754">
        <f t="shared" si="299"/>
        <v>1</v>
      </c>
      <c r="W2754">
        <f t="shared" si="300"/>
        <v>0</v>
      </c>
    </row>
    <row r="2755" spans="1:23" ht="99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8">
        <f t="shared" ref="Q2755:Q2818" si="301">(((J2755/60)/60)/24)+DATE(1970,1,1)</f>
        <v>41117.900729166664</v>
      </c>
      <c r="R2755" s="18">
        <f t="shared" ref="R2755:R2818" si="302">(I2755/86400)+DATE(1970,1,1)</f>
        <v>41147.900729166664</v>
      </c>
      <c r="S2755">
        <f t="shared" ref="S2755:S2818" si="303">YEAR(Q2755)</f>
        <v>2012</v>
      </c>
      <c r="T2755">
        <f t="shared" ref="T2755:T2818" si="304">IF(AND(D2755&gt;0,D2755&lt;1000),1,IF(AND(D2755&gt;=1000,D2755&lt;5000),2,IF(AND(D2755&gt;=5000,D2755&lt;10000),3,IF(AND(D2755&gt;=10000,D2755&lt;15000),4,IF(AND(D2755&gt;=15000,D2755&lt;20000),5,IF(AND(D2755&gt;=20000,D2755&lt;25000),6,IF(AND(D2755&gt;=25000,D2755&lt;30000),7,IF(AND(D2755&gt;=30000,D2755&lt;35000),8,IF(AND(D2755&gt;=35000,D2755&lt;40000),9,IF(AND(D2755&gt;=40000,D2755&lt;45000),10,IF(AND(D2755&gt;=45000,D2755&lt;50000),11,IF(AND(D2755&gt;=50000),12,0))))))))))))</f>
        <v>2</v>
      </c>
      <c r="U2755">
        <f t="shared" ref="U2755:U2818" si="305">COUNTIF(F2755, "SUCCESSFUL")</f>
        <v>0</v>
      </c>
      <c r="V2755">
        <f t="shared" ref="V2755:V2818" si="306">COUNTIF(F2755, "FAILED")</f>
        <v>1</v>
      </c>
      <c r="W2755">
        <f t="shared" ref="W2755:W2818" si="307">COUNTIF(F2755, "CANCELLED")</f>
        <v>0</v>
      </c>
    </row>
    <row r="2756" spans="1:23" ht="114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8">
        <f t="shared" si="301"/>
        <v>41863.636006944449</v>
      </c>
      <c r="R2756" s="18">
        <f t="shared" si="302"/>
        <v>41893.636006944442</v>
      </c>
      <c r="S2756">
        <f t="shared" si="303"/>
        <v>2014</v>
      </c>
      <c r="T2756">
        <f t="shared" si="304"/>
        <v>4</v>
      </c>
      <c r="U2756">
        <f t="shared" si="305"/>
        <v>0</v>
      </c>
      <c r="V2756">
        <f t="shared" si="306"/>
        <v>1</v>
      </c>
      <c r="W2756">
        <f t="shared" si="307"/>
        <v>0</v>
      </c>
    </row>
    <row r="2757" spans="1:23" ht="85.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8">
        <f t="shared" si="301"/>
        <v>42072.790821759263</v>
      </c>
      <c r="R2757" s="18">
        <f t="shared" si="302"/>
        <v>42102.790821759263</v>
      </c>
      <c r="S2757">
        <f t="shared" si="303"/>
        <v>2015</v>
      </c>
      <c r="T2757">
        <f t="shared" si="304"/>
        <v>1</v>
      </c>
      <c r="U2757">
        <f t="shared" si="305"/>
        <v>0</v>
      </c>
      <c r="V2757">
        <f t="shared" si="306"/>
        <v>1</v>
      </c>
      <c r="W2757">
        <f t="shared" si="307"/>
        <v>0</v>
      </c>
    </row>
    <row r="2758" spans="1:23" ht="114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8">
        <f t="shared" si="301"/>
        <v>41620.90047453704</v>
      </c>
      <c r="R2758" s="18">
        <f t="shared" si="302"/>
        <v>41650.900474537033</v>
      </c>
      <c r="S2758">
        <f t="shared" si="303"/>
        <v>2013</v>
      </c>
      <c r="T2758">
        <f t="shared" si="304"/>
        <v>4</v>
      </c>
      <c r="U2758">
        <f t="shared" si="305"/>
        <v>0</v>
      </c>
      <c r="V2758">
        <f t="shared" si="306"/>
        <v>1</v>
      </c>
      <c r="W2758">
        <f t="shared" si="307"/>
        <v>0</v>
      </c>
    </row>
    <row r="2759" spans="1:23" ht="57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8">
        <f t="shared" si="301"/>
        <v>42573.65662037037</v>
      </c>
      <c r="R2759" s="18">
        <f t="shared" si="302"/>
        <v>42588.65662037037</v>
      </c>
      <c r="S2759">
        <f t="shared" si="303"/>
        <v>2016</v>
      </c>
      <c r="T2759">
        <f t="shared" si="304"/>
        <v>2</v>
      </c>
      <c r="U2759">
        <f t="shared" si="305"/>
        <v>0</v>
      </c>
      <c r="V2759">
        <f t="shared" si="306"/>
        <v>1</v>
      </c>
      <c r="W2759">
        <f t="shared" si="307"/>
        <v>0</v>
      </c>
    </row>
    <row r="2760" spans="1:23" ht="128.2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8">
        <f t="shared" si="301"/>
        <v>42639.441932870366</v>
      </c>
      <c r="R2760" s="18">
        <f t="shared" si="302"/>
        <v>42653.441932870366</v>
      </c>
      <c r="S2760">
        <f t="shared" si="303"/>
        <v>2016</v>
      </c>
      <c r="T2760">
        <f t="shared" si="304"/>
        <v>2</v>
      </c>
      <c r="U2760">
        <f t="shared" si="305"/>
        <v>0</v>
      </c>
      <c r="V2760">
        <f t="shared" si="306"/>
        <v>1</v>
      </c>
      <c r="W2760">
        <f t="shared" si="307"/>
        <v>0</v>
      </c>
    </row>
    <row r="2761" spans="1:23" ht="128.2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8">
        <f t="shared" si="301"/>
        <v>42524.36650462963</v>
      </c>
      <c r="R2761" s="18">
        <f t="shared" si="302"/>
        <v>42567.36650462963</v>
      </c>
      <c r="S2761">
        <f t="shared" si="303"/>
        <v>2016</v>
      </c>
      <c r="T2761">
        <f t="shared" si="304"/>
        <v>2</v>
      </c>
      <c r="U2761">
        <f t="shared" si="305"/>
        <v>0</v>
      </c>
      <c r="V2761">
        <f t="shared" si="306"/>
        <v>1</v>
      </c>
      <c r="W2761">
        <f t="shared" si="307"/>
        <v>0</v>
      </c>
    </row>
    <row r="2762" spans="1:23" ht="114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8">
        <f t="shared" si="301"/>
        <v>41415.461319444446</v>
      </c>
      <c r="R2762" s="18">
        <f t="shared" si="302"/>
        <v>41445.461319444446</v>
      </c>
      <c r="S2762">
        <f t="shared" si="303"/>
        <v>2013</v>
      </c>
      <c r="T2762">
        <f t="shared" si="304"/>
        <v>3</v>
      </c>
      <c r="U2762">
        <f t="shared" si="305"/>
        <v>0</v>
      </c>
      <c r="V2762">
        <f t="shared" si="306"/>
        <v>1</v>
      </c>
      <c r="W2762">
        <f t="shared" si="307"/>
        <v>0</v>
      </c>
    </row>
    <row r="2763" spans="1:23" ht="85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8">
        <f t="shared" si="301"/>
        <v>41247.063576388886</v>
      </c>
      <c r="R2763" s="18">
        <f t="shared" si="302"/>
        <v>41277.063576388886</v>
      </c>
      <c r="S2763">
        <f t="shared" si="303"/>
        <v>2012</v>
      </c>
      <c r="T2763">
        <f t="shared" si="304"/>
        <v>3</v>
      </c>
      <c r="U2763">
        <f t="shared" si="305"/>
        <v>0</v>
      </c>
      <c r="V2763">
        <f t="shared" si="306"/>
        <v>1</v>
      </c>
      <c r="W2763">
        <f t="shared" si="307"/>
        <v>0</v>
      </c>
    </row>
    <row r="2764" spans="1:23" ht="99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8">
        <f t="shared" si="301"/>
        <v>40927.036979166667</v>
      </c>
      <c r="R2764" s="18">
        <f t="shared" si="302"/>
        <v>40986.995312500003</v>
      </c>
      <c r="S2764">
        <f t="shared" si="303"/>
        <v>2012</v>
      </c>
      <c r="T2764">
        <f t="shared" si="304"/>
        <v>2</v>
      </c>
      <c r="U2764">
        <f t="shared" si="305"/>
        <v>0</v>
      </c>
      <c r="V2764">
        <f t="shared" si="306"/>
        <v>1</v>
      </c>
      <c r="W2764">
        <f t="shared" si="307"/>
        <v>0</v>
      </c>
    </row>
    <row r="2765" spans="1:23" ht="71.2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8">
        <f t="shared" si="301"/>
        <v>41373.579675925925</v>
      </c>
      <c r="R2765" s="18">
        <f t="shared" si="302"/>
        <v>41418.579675925925</v>
      </c>
      <c r="S2765">
        <f t="shared" si="303"/>
        <v>2013</v>
      </c>
      <c r="T2765">
        <f t="shared" si="304"/>
        <v>9</v>
      </c>
      <c r="U2765">
        <f t="shared" si="305"/>
        <v>0</v>
      </c>
      <c r="V2765">
        <f t="shared" si="306"/>
        <v>1</v>
      </c>
      <c r="W2765">
        <f t="shared" si="307"/>
        <v>0</v>
      </c>
    </row>
    <row r="2766" spans="1:23" ht="114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8">
        <f t="shared" si="301"/>
        <v>41030.292025462964</v>
      </c>
      <c r="R2766" s="18">
        <f t="shared" si="302"/>
        <v>41059.791666666664</v>
      </c>
      <c r="S2766">
        <f t="shared" si="303"/>
        <v>2012</v>
      </c>
      <c r="T2766">
        <f t="shared" si="304"/>
        <v>2</v>
      </c>
      <c r="U2766">
        <f t="shared" si="305"/>
        <v>0</v>
      </c>
      <c r="V2766">
        <f t="shared" si="306"/>
        <v>1</v>
      </c>
      <c r="W2766">
        <f t="shared" si="307"/>
        <v>0</v>
      </c>
    </row>
    <row r="2767" spans="1:23" ht="99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8">
        <f t="shared" si="301"/>
        <v>41194.579027777778</v>
      </c>
      <c r="R2767" s="18">
        <f t="shared" si="302"/>
        <v>41210.579027777778</v>
      </c>
      <c r="S2767">
        <f t="shared" si="303"/>
        <v>2012</v>
      </c>
      <c r="T2767">
        <f t="shared" si="304"/>
        <v>2</v>
      </c>
      <c r="U2767">
        <f t="shared" si="305"/>
        <v>0</v>
      </c>
      <c r="V2767">
        <f t="shared" si="306"/>
        <v>1</v>
      </c>
      <c r="W2767">
        <f t="shared" si="307"/>
        <v>0</v>
      </c>
    </row>
    <row r="2768" spans="1:23" ht="128.2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8">
        <f t="shared" si="301"/>
        <v>40736.668032407404</v>
      </c>
      <c r="R2768" s="18">
        <f t="shared" si="302"/>
        <v>40766.668032407411</v>
      </c>
      <c r="S2768">
        <f t="shared" si="303"/>
        <v>2011</v>
      </c>
      <c r="T2768">
        <f t="shared" si="304"/>
        <v>3</v>
      </c>
      <c r="U2768">
        <f t="shared" si="305"/>
        <v>0</v>
      </c>
      <c r="V2768">
        <f t="shared" si="306"/>
        <v>1</v>
      </c>
      <c r="W2768">
        <f t="shared" si="307"/>
        <v>0</v>
      </c>
    </row>
    <row r="2769" spans="1:23" ht="99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8">
        <f t="shared" si="301"/>
        <v>42172.958912037036</v>
      </c>
      <c r="R2769" s="18">
        <f t="shared" si="302"/>
        <v>42232.958912037036</v>
      </c>
      <c r="S2769">
        <f t="shared" si="303"/>
        <v>2015</v>
      </c>
      <c r="T2769">
        <f t="shared" si="304"/>
        <v>2</v>
      </c>
      <c r="U2769">
        <f t="shared" si="305"/>
        <v>0</v>
      </c>
      <c r="V2769">
        <f t="shared" si="306"/>
        <v>1</v>
      </c>
      <c r="W2769">
        <f t="shared" si="307"/>
        <v>0</v>
      </c>
    </row>
    <row r="2770" spans="1:23" ht="128.2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8">
        <f t="shared" si="301"/>
        <v>40967.614849537036</v>
      </c>
      <c r="R2770" s="18">
        <f t="shared" si="302"/>
        <v>40997.573182870372</v>
      </c>
      <c r="S2770">
        <f t="shared" si="303"/>
        <v>2012</v>
      </c>
      <c r="T2770">
        <f t="shared" si="304"/>
        <v>3</v>
      </c>
      <c r="U2770">
        <f t="shared" si="305"/>
        <v>0</v>
      </c>
      <c r="V2770">
        <f t="shared" si="306"/>
        <v>1</v>
      </c>
      <c r="W2770">
        <f t="shared" si="307"/>
        <v>0</v>
      </c>
    </row>
    <row r="2771" spans="1:23" ht="99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8">
        <f t="shared" si="301"/>
        <v>41745.826273148145</v>
      </c>
      <c r="R2771" s="18">
        <f t="shared" si="302"/>
        <v>41795.826273148152</v>
      </c>
      <c r="S2771">
        <f t="shared" si="303"/>
        <v>2014</v>
      </c>
      <c r="T2771">
        <f t="shared" si="304"/>
        <v>1</v>
      </c>
      <c r="U2771">
        <f t="shared" si="305"/>
        <v>0</v>
      </c>
      <c r="V2771">
        <f t="shared" si="306"/>
        <v>1</v>
      </c>
      <c r="W2771">
        <f t="shared" si="307"/>
        <v>0</v>
      </c>
    </row>
    <row r="2772" spans="1:23" ht="114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8">
        <f t="shared" si="301"/>
        <v>41686.705208333333</v>
      </c>
      <c r="R2772" s="18">
        <f t="shared" si="302"/>
        <v>41716.663541666669</v>
      </c>
      <c r="S2772">
        <f t="shared" si="303"/>
        <v>2014</v>
      </c>
      <c r="T2772">
        <f t="shared" si="304"/>
        <v>6</v>
      </c>
      <c r="U2772">
        <f t="shared" si="305"/>
        <v>0</v>
      </c>
      <c r="V2772">
        <f t="shared" si="306"/>
        <v>1</v>
      </c>
      <c r="W2772">
        <f t="shared" si="307"/>
        <v>0</v>
      </c>
    </row>
    <row r="2773" spans="1:23" ht="128.2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8">
        <f t="shared" si="301"/>
        <v>41257.531712962962</v>
      </c>
      <c r="R2773" s="18">
        <f t="shared" si="302"/>
        <v>41306.708333333336</v>
      </c>
      <c r="S2773">
        <f t="shared" si="303"/>
        <v>2012</v>
      </c>
      <c r="T2773">
        <f t="shared" si="304"/>
        <v>5</v>
      </c>
      <c r="U2773">
        <f t="shared" si="305"/>
        <v>0</v>
      </c>
      <c r="V2773">
        <f t="shared" si="306"/>
        <v>1</v>
      </c>
      <c r="W2773">
        <f t="shared" si="307"/>
        <v>0</v>
      </c>
    </row>
    <row r="2774" spans="1:23" ht="99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8">
        <f t="shared" si="301"/>
        <v>41537.869143518517</v>
      </c>
      <c r="R2774" s="18">
        <f t="shared" si="302"/>
        <v>41552.869143518517</v>
      </c>
      <c r="S2774">
        <f t="shared" si="303"/>
        <v>2013</v>
      </c>
      <c r="T2774">
        <f t="shared" si="304"/>
        <v>3</v>
      </c>
      <c r="U2774">
        <f t="shared" si="305"/>
        <v>0</v>
      </c>
      <c r="V2774">
        <f t="shared" si="306"/>
        <v>1</v>
      </c>
      <c r="W2774">
        <f t="shared" si="307"/>
        <v>0</v>
      </c>
    </row>
    <row r="2775" spans="1:23" ht="85.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8">
        <f t="shared" si="301"/>
        <v>42474.86482638889</v>
      </c>
      <c r="R2775" s="18">
        <f t="shared" si="302"/>
        <v>42484.86482638889</v>
      </c>
      <c r="S2775">
        <f t="shared" si="303"/>
        <v>2016</v>
      </c>
      <c r="T2775">
        <f t="shared" si="304"/>
        <v>1</v>
      </c>
      <c r="U2775">
        <f t="shared" si="305"/>
        <v>0</v>
      </c>
      <c r="V2775">
        <f t="shared" si="306"/>
        <v>1</v>
      </c>
      <c r="W2775">
        <f t="shared" si="307"/>
        <v>0</v>
      </c>
    </row>
    <row r="2776" spans="1:23" ht="128.2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8">
        <f t="shared" si="301"/>
        <v>41311.126481481479</v>
      </c>
      <c r="R2776" s="18">
        <f t="shared" si="302"/>
        <v>41341.126481481479</v>
      </c>
      <c r="S2776">
        <f t="shared" si="303"/>
        <v>2013</v>
      </c>
      <c r="T2776">
        <f t="shared" si="304"/>
        <v>2</v>
      </c>
      <c r="U2776">
        <f t="shared" si="305"/>
        <v>0</v>
      </c>
      <c r="V2776">
        <f t="shared" si="306"/>
        <v>1</v>
      </c>
      <c r="W2776">
        <f t="shared" si="307"/>
        <v>0</v>
      </c>
    </row>
    <row r="2777" spans="1:23" ht="114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8">
        <f t="shared" si="301"/>
        <v>40863.013356481482</v>
      </c>
      <c r="R2777" s="18">
        <f t="shared" si="302"/>
        <v>40893.013356481482</v>
      </c>
      <c r="S2777">
        <f t="shared" si="303"/>
        <v>2011</v>
      </c>
      <c r="T2777">
        <f t="shared" si="304"/>
        <v>3</v>
      </c>
      <c r="U2777">
        <f t="shared" si="305"/>
        <v>0</v>
      </c>
      <c r="V2777">
        <f t="shared" si="306"/>
        <v>1</v>
      </c>
      <c r="W2777">
        <f t="shared" si="307"/>
        <v>0</v>
      </c>
    </row>
    <row r="2778" spans="1:23" ht="128.25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8">
        <f t="shared" si="301"/>
        <v>42136.297175925924</v>
      </c>
      <c r="R2778" s="18">
        <f t="shared" si="302"/>
        <v>42167.297175925924</v>
      </c>
      <c r="S2778">
        <f t="shared" si="303"/>
        <v>2015</v>
      </c>
      <c r="T2778">
        <f t="shared" si="304"/>
        <v>6</v>
      </c>
      <c r="U2778">
        <f t="shared" si="305"/>
        <v>0</v>
      </c>
      <c r="V2778">
        <f t="shared" si="306"/>
        <v>1</v>
      </c>
      <c r="W2778">
        <f t="shared" si="307"/>
        <v>0</v>
      </c>
    </row>
    <row r="2779" spans="1:23" ht="128.2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8">
        <f t="shared" si="301"/>
        <v>42172.669027777782</v>
      </c>
      <c r="R2779" s="18">
        <f t="shared" si="302"/>
        <v>42202.669027777782</v>
      </c>
      <c r="S2779">
        <f t="shared" si="303"/>
        <v>2015</v>
      </c>
      <c r="T2779">
        <f t="shared" si="304"/>
        <v>2</v>
      </c>
      <c r="U2779">
        <f t="shared" si="305"/>
        <v>0</v>
      </c>
      <c r="V2779">
        <f t="shared" si="306"/>
        <v>1</v>
      </c>
      <c r="W2779">
        <f t="shared" si="307"/>
        <v>0</v>
      </c>
    </row>
    <row r="2780" spans="1:23" ht="128.25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8">
        <f t="shared" si="301"/>
        <v>41846.978078703702</v>
      </c>
      <c r="R2780" s="18">
        <f t="shared" si="302"/>
        <v>41876.978078703702</v>
      </c>
      <c r="S2780">
        <f t="shared" si="303"/>
        <v>2014</v>
      </c>
      <c r="T2780">
        <f t="shared" si="304"/>
        <v>3</v>
      </c>
      <c r="U2780">
        <f t="shared" si="305"/>
        <v>0</v>
      </c>
      <c r="V2780">
        <f t="shared" si="306"/>
        <v>1</v>
      </c>
      <c r="W2780">
        <f t="shared" si="307"/>
        <v>0</v>
      </c>
    </row>
    <row r="2781" spans="1:23" ht="114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8">
        <f t="shared" si="301"/>
        <v>42300.585891203707</v>
      </c>
      <c r="R2781" s="18">
        <f t="shared" si="302"/>
        <v>42330.627557870372</v>
      </c>
      <c r="S2781">
        <f t="shared" si="303"/>
        <v>2015</v>
      </c>
      <c r="T2781">
        <f t="shared" si="304"/>
        <v>2</v>
      </c>
      <c r="U2781">
        <f t="shared" si="305"/>
        <v>0</v>
      </c>
      <c r="V2781">
        <f t="shared" si="306"/>
        <v>1</v>
      </c>
      <c r="W2781">
        <f t="shared" si="307"/>
        <v>0</v>
      </c>
    </row>
    <row r="2782" spans="1:23" ht="85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8">
        <f t="shared" si="301"/>
        <v>42774.447777777779</v>
      </c>
      <c r="R2782" s="18">
        <f t="shared" si="302"/>
        <v>42804.447777777779</v>
      </c>
      <c r="S2782">
        <f t="shared" si="303"/>
        <v>2017</v>
      </c>
      <c r="T2782">
        <f t="shared" si="304"/>
        <v>12</v>
      </c>
      <c r="U2782">
        <f t="shared" si="305"/>
        <v>0</v>
      </c>
      <c r="V2782">
        <f t="shared" si="306"/>
        <v>1</v>
      </c>
      <c r="W2782">
        <f t="shared" si="307"/>
        <v>0</v>
      </c>
    </row>
    <row r="2783" spans="1:23" ht="85.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8">
        <f t="shared" si="301"/>
        <v>42018.94159722222</v>
      </c>
      <c r="R2783" s="18">
        <f t="shared" si="302"/>
        <v>42047.291666666672</v>
      </c>
      <c r="S2783">
        <f t="shared" si="303"/>
        <v>2015</v>
      </c>
      <c r="T2783">
        <f t="shared" si="304"/>
        <v>2</v>
      </c>
      <c r="U2783">
        <f t="shared" si="305"/>
        <v>1</v>
      </c>
      <c r="V2783">
        <f t="shared" si="306"/>
        <v>0</v>
      </c>
      <c r="W2783">
        <f t="shared" si="307"/>
        <v>0</v>
      </c>
    </row>
    <row r="2784" spans="1:23" ht="85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8">
        <f t="shared" si="301"/>
        <v>42026.924976851849</v>
      </c>
      <c r="R2784" s="18">
        <f t="shared" si="302"/>
        <v>42052.207638888889</v>
      </c>
      <c r="S2784">
        <f t="shared" si="303"/>
        <v>2015</v>
      </c>
      <c r="T2784">
        <f t="shared" si="304"/>
        <v>2</v>
      </c>
      <c r="U2784">
        <f t="shared" si="305"/>
        <v>1</v>
      </c>
      <c r="V2784">
        <f t="shared" si="306"/>
        <v>0</v>
      </c>
      <c r="W2784">
        <f t="shared" si="307"/>
        <v>0</v>
      </c>
    </row>
    <row r="2785" spans="1:23" ht="142.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8">
        <f t="shared" si="301"/>
        <v>42103.535254629634</v>
      </c>
      <c r="R2785" s="18">
        <f t="shared" si="302"/>
        <v>42117.535254629634</v>
      </c>
      <c r="S2785">
        <f t="shared" si="303"/>
        <v>2015</v>
      </c>
      <c r="T2785">
        <f t="shared" si="304"/>
        <v>2</v>
      </c>
      <c r="U2785">
        <f t="shared" si="305"/>
        <v>1</v>
      </c>
      <c r="V2785">
        <f t="shared" si="306"/>
        <v>0</v>
      </c>
      <c r="W2785">
        <f t="shared" si="307"/>
        <v>0</v>
      </c>
    </row>
    <row r="2786" spans="1:23" ht="99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8">
        <f t="shared" si="301"/>
        <v>41920.787534722222</v>
      </c>
      <c r="R2786" s="18">
        <f t="shared" si="302"/>
        <v>41941.787534722222</v>
      </c>
      <c r="S2786">
        <f t="shared" si="303"/>
        <v>2014</v>
      </c>
      <c r="T2786">
        <f t="shared" si="304"/>
        <v>3</v>
      </c>
      <c r="U2786">
        <f t="shared" si="305"/>
        <v>1</v>
      </c>
      <c r="V2786">
        <f t="shared" si="306"/>
        <v>0</v>
      </c>
      <c r="W2786">
        <f t="shared" si="307"/>
        <v>0</v>
      </c>
    </row>
    <row r="2787" spans="1:23" ht="99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8">
        <f t="shared" si="301"/>
        <v>42558.189432870371</v>
      </c>
      <c r="R2787" s="18">
        <f t="shared" si="302"/>
        <v>42587.875</v>
      </c>
      <c r="S2787">
        <f t="shared" si="303"/>
        <v>2016</v>
      </c>
      <c r="T2787">
        <f t="shared" si="304"/>
        <v>3</v>
      </c>
      <c r="U2787">
        <f t="shared" si="305"/>
        <v>1</v>
      </c>
      <c r="V2787">
        <f t="shared" si="306"/>
        <v>0</v>
      </c>
      <c r="W2787">
        <f t="shared" si="307"/>
        <v>0</v>
      </c>
    </row>
    <row r="2788" spans="1:23" ht="85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8">
        <f t="shared" si="301"/>
        <v>41815.569212962961</v>
      </c>
      <c r="R2788" s="18">
        <f t="shared" si="302"/>
        <v>41829.569212962961</v>
      </c>
      <c r="S2788">
        <f t="shared" si="303"/>
        <v>2014</v>
      </c>
      <c r="T2788">
        <f t="shared" si="304"/>
        <v>2</v>
      </c>
      <c r="U2788">
        <f t="shared" si="305"/>
        <v>1</v>
      </c>
      <c r="V2788">
        <f t="shared" si="306"/>
        <v>0</v>
      </c>
      <c r="W2788">
        <f t="shared" si="307"/>
        <v>0</v>
      </c>
    </row>
    <row r="2789" spans="1:23" ht="114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8">
        <f t="shared" si="301"/>
        <v>41808.198518518519</v>
      </c>
      <c r="R2789" s="18">
        <f t="shared" si="302"/>
        <v>41838.198518518519</v>
      </c>
      <c r="S2789">
        <f t="shared" si="303"/>
        <v>2014</v>
      </c>
      <c r="T2789">
        <f t="shared" si="304"/>
        <v>2</v>
      </c>
      <c r="U2789">
        <f t="shared" si="305"/>
        <v>1</v>
      </c>
      <c r="V2789">
        <f t="shared" si="306"/>
        <v>0</v>
      </c>
      <c r="W2789">
        <f t="shared" si="307"/>
        <v>0</v>
      </c>
    </row>
    <row r="2790" spans="1:23" ht="99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8">
        <f t="shared" si="301"/>
        <v>42550.701886574068</v>
      </c>
      <c r="R2790" s="18">
        <f t="shared" si="302"/>
        <v>42580.701886574076</v>
      </c>
      <c r="S2790">
        <f t="shared" si="303"/>
        <v>2016</v>
      </c>
      <c r="T2790">
        <f t="shared" si="304"/>
        <v>2</v>
      </c>
      <c r="U2790">
        <f t="shared" si="305"/>
        <v>1</v>
      </c>
      <c r="V2790">
        <f t="shared" si="306"/>
        <v>0</v>
      </c>
      <c r="W2790">
        <f t="shared" si="307"/>
        <v>0</v>
      </c>
    </row>
    <row r="2791" spans="1:23" ht="57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8">
        <f t="shared" si="301"/>
        <v>42056.013124999998</v>
      </c>
      <c r="R2791" s="18">
        <f t="shared" si="302"/>
        <v>42075.166666666672</v>
      </c>
      <c r="S2791">
        <f t="shared" si="303"/>
        <v>2015</v>
      </c>
      <c r="T2791">
        <f t="shared" si="304"/>
        <v>2</v>
      </c>
      <c r="U2791">
        <f t="shared" si="305"/>
        <v>1</v>
      </c>
      <c r="V2791">
        <f t="shared" si="306"/>
        <v>0</v>
      </c>
      <c r="W2791">
        <f t="shared" si="307"/>
        <v>0</v>
      </c>
    </row>
    <row r="2792" spans="1:23" ht="114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8">
        <f t="shared" si="301"/>
        <v>42016.938692129625</v>
      </c>
      <c r="R2792" s="18">
        <f t="shared" si="302"/>
        <v>42046.938692129625</v>
      </c>
      <c r="S2792">
        <f t="shared" si="303"/>
        <v>2015</v>
      </c>
      <c r="T2792">
        <f t="shared" si="304"/>
        <v>2</v>
      </c>
      <c r="U2792">
        <f t="shared" si="305"/>
        <v>1</v>
      </c>
      <c r="V2792">
        <f t="shared" si="306"/>
        <v>0</v>
      </c>
      <c r="W2792">
        <f t="shared" si="307"/>
        <v>0</v>
      </c>
    </row>
    <row r="2793" spans="1:23" ht="128.2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8">
        <f t="shared" si="301"/>
        <v>42591.899988425925</v>
      </c>
      <c r="R2793" s="18">
        <f t="shared" si="302"/>
        <v>42622.166666666672</v>
      </c>
      <c r="S2793">
        <f t="shared" si="303"/>
        <v>2016</v>
      </c>
      <c r="T2793">
        <f t="shared" si="304"/>
        <v>2</v>
      </c>
      <c r="U2793">
        <f t="shared" si="305"/>
        <v>1</v>
      </c>
      <c r="V2793">
        <f t="shared" si="306"/>
        <v>0</v>
      </c>
      <c r="W2793">
        <f t="shared" si="307"/>
        <v>0</v>
      </c>
    </row>
    <row r="2794" spans="1:23" ht="128.2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8">
        <f t="shared" si="301"/>
        <v>42183.231006944443</v>
      </c>
      <c r="R2794" s="18">
        <f t="shared" si="302"/>
        <v>42228.231006944443</v>
      </c>
      <c r="S2794">
        <f t="shared" si="303"/>
        <v>2015</v>
      </c>
      <c r="T2794">
        <f t="shared" si="304"/>
        <v>2</v>
      </c>
      <c r="U2794">
        <f t="shared" si="305"/>
        <v>1</v>
      </c>
      <c r="V2794">
        <f t="shared" si="306"/>
        <v>0</v>
      </c>
      <c r="W2794">
        <f t="shared" si="307"/>
        <v>0</v>
      </c>
    </row>
    <row r="2795" spans="1:23" ht="128.25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8">
        <f t="shared" si="301"/>
        <v>42176.419039351851</v>
      </c>
      <c r="R2795" s="18">
        <f t="shared" si="302"/>
        <v>42206.419039351851</v>
      </c>
      <c r="S2795">
        <f t="shared" si="303"/>
        <v>2015</v>
      </c>
      <c r="T2795">
        <f t="shared" si="304"/>
        <v>4</v>
      </c>
      <c r="U2795">
        <f t="shared" si="305"/>
        <v>1</v>
      </c>
      <c r="V2795">
        <f t="shared" si="306"/>
        <v>0</v>
      </c>
      <c r="W2795">
        <f t="shared" si="307"/>
        <v>0</v>
      </c>
    </row>
    <row r="2796" spans="1:23" ht="114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8">
        <f t="shared" si="301"/>
        <v>42416.691655092596</v>
      </c>
      <c r="R2796" s="18">
        <f t="shared" si="302"/>
        <v>42432.791666666672</v>
      </c>
      <c r="S2796">
        <f t="shared" si="303"/>
        <v>2016</v>
      </c>
      <c r="T2796">
        <f t="shared" si="304"/>
        <v>1</v>
      </c>
      <c r="U2796">
        <f t="shared" si="305"/>
        <v>1</v>
      </c>
      <c r="V2796">
        <f t="shared" si="306"/>
        <v>0</v>
      </c>
      <c r="W2796">
        <f t="shared" si="307"/>
        <v>0</v>
      </c>
    </row>
    <row r="2797" spans="1:23" ht="99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8">
        <f t="shared" si="301"/>
        <v>41780.525937500002</v>
      </c>
      <c r="R2797" s="18">
        <f t="shared" si="302"/>
        <v>41796.958333333336</v>
      </c>
      <c r="S2797">
        <f t="shared" si="303"/>
        <v>2014</v>
      </c>
      <c r="T2797">
        <f t="shared" si="304"/>
        <v>1</v>
      </c>
      <c r="U2797">
        <f t="shared" si="305"/>
        <v>1</v>
      </c>
      <c r="V2797">
        <f t="shared" si="306"/>
        <v>0</v>
      </c>
      <c r="W2797">
        <f t="shared" si="307"/>
        <v>0</v>
      </c>
    </row>
    <row r="2798" spans="1:23" ht="114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8">
        <f t="shared" si="301"/>
        <v>41795.528101851851</v>
      </c>
      <c r="R2798" s="18">
        <f t="shared" si="302"/>
        <v>41825.528101851851</v>
      </c>
      <c r="S2798">
        <f t="shared" si="303"/>
        <v>2014</v>
      </c>
      <c r="T2798">
        <f t="shared" si="304"/>
        <v>1</v>
      </c>
      <c r="U2798">
        <f t="shared" si="305"/>
        <v>1</v>
      </c>
      <c r="V2798">
        <f t="shared" si="306"/>
        <v>0</v>
      </c>
      <c r="W2798">
        <f t="shared" si="307"/>
        <v>0</v>
      </c>
    </row>
    <row r="2799" spans="1:23" ht="99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8">
        <f t="shared" si="301"/>
        <v>41798.94027777778</v>
      </c>
      <c r="R2799" s="18">
        <f t="shared" si="302"/>
        <v>41828.94027777778</v>
      </c>
      <c r="S2799">
        <f t="shared" si="303"/>
        <v>2014</v>
      </c>
      <c r="T2799">
        <f t="shared" si="304"/>
        <v>3</v>
      </c>
      <c r="U2799">
        <f t="shared" si="305"/>
        <v>1</v>
      </c>
      <c r="V2799">
        <f t="shared" si="306"/>
        <v>0</v>
      </c>
      <c r="W2799">
        <f t="shared" si="307"/>
        <v>0</v>
      </c>
    </row>
    <row r="2800" spans="1:23" ht="128.2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8">
        <f t="shared" si="301"/>
        <v>42201.675011574072</v>
      </c>
      <c r="R2800" s="18">
        <f t="shared" si="302"/>
        <v>42216.666666666672</v>
      </c>
      <c r="S2800">
        <f t="shared" si="303"/>
        <v>2015</v>
      </c>
      <c r="T2800">
        <f t="shared" si="304"/>
        <v>3</v>
      </c>
      <c r="U2800">
        <f t="shared" si="305"/>
        <v>1</v>
      </c>
      <c r="V2800">
        <f t="shared" si="306"/>
        <v>0</v>
      </c>
      <c r="W2800">
        <f t="shared" si="307"/>
        <v>0</v>
      </c>
    </row>
    <row r="2801" spans="1:23" ht="128.2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8">
        <f t="shared" si="301"/>
        <v>42507.264699074076</v>
      </c>
      <c r="R2801" s="18">
        <f t="shared" si="302"/>
        <v>42538.666666666672</v>
      </c>
      <c r="S2801">
        <f t="shared" si="303"/>
        <v>2016</v>
      </c>
      <c r="T2801">
        <f t="shared" si="304"/>
        <v>3</v>
      </c>
      <c r="U2801">
        <f t="shared" si="305"/>
        <v>1</v>
      </c>
      <c r="V2801">
        <f t="shared" si="306"/>
        <v>0</v>
      </c>
      <c r="W2801">
        <f t="shared" si="307"/>
        <v>0</v>
      </c>
    </row>
    <row r="2802" spans="1:23" ht="114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8">
        <f t="shared" si="301"/>
        <v>41948.552847222221</v>
      </c>
      <c r="R2802" s="18">
        <f t="shared" si="302"/>
        <v>42008.552847222221</v>
      </c>
      <c r="S2802">
        <f t="shared" si="303"/>
        <v>2014</v>
      </c>
      <c r="T2802">
        <f t="shared" si="304"/>
        <v>2</v>
      </c>
      <c r="U2802">
        <f t="shared" si="305"/>
        <v>1</v>
      </c>
      <c r="V2802">
        <f t="shared" si="306"/>
        <v>0</v>
      </c>
      <c r="W2802">
        <f t="shared" si="307"/>
        <v>0</v>
      </c>
    </row>
    <row r="2803" spans="1:23" ht="114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8">
        <f t="shared" si="301"/>
        <v>41900.243159722224</v>
      </c>
      <c r="R2803" s="18">
        <f t="shared" si="302"/>
        <v>41922.458333333336</v>
      </c>
      <c r="S2803">
        <f t="shared" si="303"/>
        <v>2014</v>
      </c>
      <c r="T2803">
        <f t="shared" si="304"/>
        <v>1</v>
      </c>
      <c r="U2803">
        <f t="shared" si="305"/>
        <v>1</v>
      </c>
      <c r="V2803">
        <f t="shared" si="306"/>
        <v>0</v>
      </c>
      <c r="W2803">
        <f t="shared" si="307"/>
        <v>0</v>
      </c>
    </row>
    <row r="2804" spans="1:23" ht="142.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8">
        <f t="shared" si="301"/>
        <v>42192.64707175926</v>
      </c>
      <c r="R2804" s="18">
        <f t="shared" si="302"/>
        <v>42222.64707175926</v>
      </c>
      <c r="S2804">
        <f t="shared" si="303"/>
        <v>2015</v>
      </c>
      <c r="T2804">
        <f t="shared" si="304"/>
        <v>2</v>
      </c>
      <c r="U2804">
        <f t="shared" si="305"/>
        <v>1</v>
      </c>
      <c r="V2804">
        <f t="shared" si="306"/>
        <v>0</v>
      </c>
      <c r="W2804">
        <f t="shared" si="307"/>
        <v>0</v>
      </c>
    </row>
    <row r="2805" spans="1:23" ht="128.2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8">
        <f t="shared" si="301"/>
        <v>42158.065694444449</v>
      </c>
      <c r="R2805" s="18">
        <f t="shared" si="302"/>
        <v>42201</v>
      </c>
      <c r="S2805">
        <f t="shared" si="303"/>
        <v>2015</v>
      </c>
      <c r="T2805">
        <f t="shared" si="304"/>
        <v>4</v>
      </c>
      <c r="U2805">
        <f t="shared" si="305"/>
        <v>1</v>
      </c>
      <c r="V2805">
        <f t="shared" si="306"/>
        <v>0</v>
      </c>
      <c r="W2805">
        <f t="shared" si="307"/>
        <v>0</v>
      </c>
    </row>
    <row r="2806" spans="1:23" ht="114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8">
        <f t="shared" si="301"/>
        <v>41881.453587962962</v>
      </c>
      <c r="R2806" s="18">
        <f t="shared" si="302"/>
        <v>41911.453587962962</v>
      </c>
      <c r="S2806">
        <f t="shared" si="303"/>
        <v>2014</v>
      </c>
      <c r="T2806">
        <f t="shared" si="304"/>
        <v>2</v>
      </c>
      <c r="U2806">
        <f t="shared" si="305"/>
        <v>1</v>
      </c>
      <c r="V2806">
        <f t="shared" si="306"/>
        <v>0</v>
      </c>
      <c r="W2806">
        <f t="shared" si="307"/>
        <v>0</v>
      </c>
    </row>
    <row r="2807" spans="1:23" ht="128.25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8">
        <f t="shared" si="301"/>
        <v>42213.505474537036</v>
      </c>
      <c r="R2807" s="18">
        <f t="shared" si="302"/>
        <v>42238.505474537036</v>
      </c>
      <c r="S2807">
        <f t="shared" si="303"/>
        <v>2015</v>
      </c>
      <c r="T2807">
        <f t="shared" si="304"/>
        <v>1</v>
      </c>
      <c r="U2807">
        <f t="shared" si="305"/>
        <v>1</v>
      </c>
      <c r="V2807">
        <f t="shared" si="306"/>
        <v>0</v>
      </c>
      <c r="W2807">
        <f t="shared" si="307"/>
        <v>0</v>
      </c>
    </row>
    <row r="2808" spans="1:23" ht="114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8">
        <f t="shared" si="301"/>
        <v>42185.267245370371</v>
      </c>
      <c r="R2808" s="18">
        <f t="shared" si="302"/>
        <v>42221.458333333328</v>
      </c>
      <c r="S2808">
        <f t="shared" si="303"/>
        <v>2015</v>
      </c>
      <c r="T2808">
        <f t="shared" si="304"/>
        <v>2</v>
      </c>
      <c r="U2808">
        <f t="shared" si="305"/>
        <v>1</v>
      </c>
      <c r="V2808">
        <f t="shared" si="306"/>
        <v>0</v>
      </c>
      <c r="W2808">
        <f t="shared" si="307"/>
        <v>0</v>
      </c>
    </row>
    <row r="2809" spans="1:23" ht="42.75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8">
        <f t="shared" si="301"/>
        <v>42154.873124999998</v>
      </c>
      <c r="R2809" s="18">
        <f t="shared" si="302"/>
        <v>42184.873124999998</v>
      </c>
      <c r="S2809">
        <f t="shared" si="303"/>
        <v>2015</v>
      </c>
      <c r="T2809">
        <f t="shared" si="304"/>
        <v>3</v>
      </c>
      <c r="U2809">
        <f t="shared" si="305"/>
        <v>1</v>
      </c>
      <c r="V2809">
        <f t="shared" si="306"/>
        <v>0</v>
      </c>
      <c r="W2809">
        <f t="shared" si="307"/>
        <v>0</v>
      </c>
    </row>
    <row r="2810" spans="1:23" ht="114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8">
        <f t="shared" si="301"/>
        <v>42208.84646990741</v>
      </c>
      <c r="R2810" s="18">
        <f t="shared" si="302"/>
        <v>42238.84646990741</v>
      </c>
      <c r="S2810">
        <f t="shared" si="303"/>
        <v>2015</v>
      </c>
      <c r="T2810">
        <f t="shared" si="304"/>
        <v>2</v>
      </c>
      <c r="U2810">
        <f t="shared" si="305"/>
        <v>1</v>
      </c>
      <c r="V2810">
        <f t="shared" si="306"/>
        <v>0</v>
      </c>
      <c r="W2810">
        <f t="shared" si="307"/>
        <v>0</v>
      </c>
    </row>
    <row r="2811" spans="1:23" ht="128.2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8">
        <f t="shared" si="301"/>
        <v>42451.496817129635</v>
      </c>
      <c r="R2811" s="18">
        <f t="shared" si="302"/>
        <v>42459.610416666663</v>
      </c>
      <c r="S2811">
        <f t="shared" si="303"/>
        <v>2016</v>
      </c>
      <c r="T2811">
        <f t="shared" si="304"/>
        <v>2</v>
      </c>
      <c r="U2811">
        <f t="shared" si="305"/>
        <v>1</v>
      </c>
      <c r="V2811">
        <f t="shared" si="306"/>
        <v>0</v>
      </c>
      <c r="W2811">
        <f t="shared" si="307"/>
        <v>0</v>
      </c>
    </row>
    <row r="2812" spans="1:23" ht="114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8">
        <f t="shared" si="301"/>
        <v>41759.13962962963</v>
      </c>
      <c r="R2812" s="18">
        <f t="shared" si="302"/>
        <v>41791.165972222225</v>
      </c>
      <c r="S2812">
        <f t="shared" si="303"/>
        <v>2014</v>
      </c>
      <c r="T2812">
        <f t="shared" si="304"/>
        <v>2</v>
      </c>
      <c r="U2812">
        <f t="shared" si="305"/>
        <v>1</v>
      </c>
      <c r="V2812">
        <f t="shared" si="306"/>
        <v>0</v>
      </c>
      <c r="W2812">
        <f t="shared" si="307"/>
        <v>0</v>
      </c>
    </row>
    <row r="2813" spans="1:23" ht="99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8">
        <f t="shared" si="301"/>
        <v>42028.496562500004</v>
      </c>
      <c r="R2813" s="18">
        <f t="shared" si="302"/>
        <v>42058.496562500004</v>
      </c>
      <c r="S2813">
        <f t="shared" si="303"/>
        <v>2015</v>
      </c>
      <c r="T2813">
        <f t="shared" si="304"/>
        <v>4</v>
      </c>
      <c r="U2813">
        <f t="shared" si="305"/>
        <v>1</v>
      </c>
      <c r="V2813">
        <f t="shared" si="306"/>
        <v>0</v>
      </c>
      <c r="W2813">
        <f t="shared" si="307"/>
        <v>0</v>
      </c>
    </row>
    <row r="2814" spans="1:23" ht="99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8">
        <f t="shared" si="301"/>
        <v>42054.74418981481</v>
      </c>
      <c r="R2814" s="18">
        <f t="shared" si="302"/>
        <v>42100.166666666672</v>
      </c>
      <c r="S2814">
        <f t="shared" si="303"/>
        <v>2015</v>
      </c>
      <c r="T2814">
        <f t="shared" si="304"/>
        <v>3</v>
      </c>
      <c r="U2814">
        <f t="shared" si="305"/>
        <v>1</v>
      </c>
      <c r="V2814">
        <f t="shared" si="306"/>
        <v>0</v>
      </c>
      <c r="W2814">
        <f t="shared" si="307"/>
        <v>0</v>
      </c>
    </row>
    <row r="2815" spans="1:23" ht="114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8">
        <f t="shared" si="301"/>
        <v>42693.742604166662</v>
      </c>
      <c r="R2815" s="18">
        <f t="shared" si="302"/>
        <v>42718.742604166662</v>
      </c>
      <c r="S2815">
        <f t="shared" si="303"/>
        <v>2016</v>
      </c>
      <c r="T2815">
        <f t="shared" si="304"/>
        <v>2</v>
      </c>
      <c r="U2815">
        <f t="shared" si="305"/>
        <v>1</v>
      </c>
      <c r="V2815">
        <f t="shared" si="306"/>
        <v>0</v>
      </c>
      <c r="W2815">
        <f t="shared" si="307"/>
        <v>0</v>
      </c>
    </row>
    <row r="2816" spans="1:23" ht="114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8">
        <f t="shared" si="301"/>
        <v>42103.399479166663</v>
      </c>
      <c r="R2816" s="18">
        <f t="shared" si="302"/>
        <v>42133.399479166663</v>
      </c>
      <c r="S2816">
        <f t="shared" si="303"/>
        <v>2015</v>
      </c>
      <c r="T2816">
        <f t="shared" si="304"/>
        <v>2</v>
      </c>
      <c r="U2816">
        <f t="shared" si="305"/>
        <v>1</v>
      </c>
      <c r="V2816">
        <f t="shared" si="306"/>
        <v>0</v>
      </c>
      <c r="W2816">
        <f t="shared" si="307"/>
        <v>0</v>
      </c>
    </row>
    <row r="2817" spans="1:23" ht="114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8">
        <f t="shared" si="301"/>
        <v>42559.776724537034</v>
      </c>
      <c r="R2817" s="18">
        <f t="shared" si="302"/>
        <v>42589.776724537034</v>
      </c>
      <c r="S2817">
        <f t="shared" si="303"/>
        <v>2016</v>
      </c>
      <c r="T2817">
        <f t="shared" si="304"/>
        <v>1</v>
      </c>
      <c r="U2817">
        <f t="shared" si="305"/>
        <v>1</v>
      </c>
      <c r="V2817">
        <f t="shared" si="306"/>
        <v>0</v>
      </c>
      <c r="W2817">
        <f t="shared" si="307"/>
        <v>0</v>
      </c>
    </row>
    <row r="2818" spans="1:23" ht="114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8">
        <f t="shared" si="301"/>
        <v>42188.467499999999</v>
      </c>
      <c r="R2818" s="18">
        <f t="shared" si="302"/>
        <v>42218.666666666672</v>
      </c>
      <c r="S2818">
        <f t="shared" si="303"/>
        <v>2015</v>
      </c>
      <c r="T2818">
        <f t="shared" si="304"/>
        <v>2</v>
      </c>
      <c r="U2818">
        <f t="shared" si="305"/>
        <v>1</v>
      </c>
      <c r="V2818">
        <f t="shared" si="306"/>
        <v>0</v>
      </c>
      <c r="W2818">
        <f t="shared" si="307"/>
        <v>0</v>
      </c>
    </row>
    <row r="2819" spans="1:23" ht="128.2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8">
        <f t="shared" ref="Q2819:Q2882" si="308">(((J2819/60)/60)/24)+DATE(1970,1,1)</f>
        <v>42023.634976851856</v>
      </c>
      <c r="R2819" s="18">
        <f t="shared" ref="R2819:R2882" si="309">(I2819/86400)+DATE(1970,1,1)</f>
        <v>42063.634976851856</v>
      </c>
      <c r="S2819">
        <f t="shared" ref="S2819:S2882" si="310">YEAR(Q2819)</f>
        <v>2015</v>
      </c>
      <c r="T2819">
        <f t="shared" ref="T2819:T2882" si="311">IF(AND(D2819&gt;0,D2819&lt;1000),1,IF(AND(D2819&gt;=1000,D2819&lt;5000),2,IF(AND(D2819&gt;=5000,D2819&lt;10000),3,IF(AND(D2819&gt;=10000,D2819&lt;15000),4,IF(AND(D2819&gt;=15000,D2819&lt;20000),5,IF(AND(D2819&gt;=20000,D2819&lt;25000),6,IF(AND(D2819&gt;=25000,D2819&lt;30000),7,IF(AND(D2819&gt;=30000,D2819&lt;35000),8,IF(AND(D2819&gt;=35000,D2819&lt;40000),9,IF(AND(D2819&gt;=40000,D2819&lt;45000),10,IF(AND(D2819&gt;=45000,D2819&lt;50000),11,IF(AND(D2819&gt;=50000),12,0))))))))))))</f>
        <v>1</v>
      </c>
      <c r="U2819">
        <f t="shared" ref="U2819:U2882" si="312">COUNTIF(F2819, "SUCCESSFUL")</f>
        <v>1</v>
      </c>
      <c r="V2819">
        <f t="shared" ref="V2819:V2882" si="313">COUNTIF(F2819, "FAILED")</f>
        <v>0</v>
      </c>
      <c r="W2819">
        <f t="shared" ref="W2819:W2882" si="314">COUNTIF(F2819, "CANCELLED")</f>
        <v>0</v>
      </c>
    </row>
    <row r="2820" spans="1:23" ht="99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8">
        <f t="shared" si="308"/>
        <v>42250.598217592589</v>
      </c>
      <c r="R2820" s="18">
        <f t="shared" si="309"/>
        <v>42270.598217592589</v>
      </c>
      <c r="S2820">
        <f t="shared" si="310"/>
        <v>2015</v>
      </c>
      <c r="T2820">
        <f t="shared" si="311"/>
        <v>4</v>
      </c>
      <c r="U2820">
        <f t="shared" si="312"/>
        <v>1</v>
      </c>
      <c r="V2820">
        <f t="shared" si="313"/>
        <v>0</v>
      </c>
      <c r="W2820">
        <f t="shared" si="314"/>
        <v>0</v>
      </c>
    </row>
    <row r="2821" spans="1:23" ht="114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8">
        <f t="shared" si="308"/>
        <v>42139.525567129633</v>
      </c>
      <c r="R2821" s="18">
        <f t="shared" si="309"/>
        <v>42169.525567129633</v>
      </c>
      <c r="S2821">
        <f t="shared" si="310"/>
        <v>2015</v>
      </c>
      <c r="T2821">
        <f t="shared" si="311"/>
        <v>3</v>
      </c>
      <c r="U2821">
        <f t="shared" si="312"/>
        <v>1</v>
      </c>
      <c r="V2821">
        <f t="shared" si="313"/>
        <v>0</v>
      </c>
      <c r="W2821">
        <f t="shared" si="314"/>
        <v>0</v>
      </c>
    </row>
    <row r="2822" spans="1:23" ht="114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8">
        <f t="shared" si="308"/>
        <v>42401.610983796301</v>
      </c>
      <c r="R2822" s="18">
        <f t="shared" si="309"/>
        <v>42426</v>
      </c>
      <c r="S2822">
        <f t="shared" si="310"/>
        <v>2016</v>
      </c>
      <c r="T2822">
        <f t="shared" si="311"/>
        <v>1</v>
      </c>
      <c r="U2822">
        <f t="shared" si="312"/>
        <v>1</v>
      </c>
      <c r="V2822">
        <f t="shared" si="313"/>
        <v>0</v>
      </c>
      <c r="W2822">
        <f t="shared" si="314"/>
        <v>0</v>
      </c>
    </row>
    <row r="2823" spans="1:23" ht="128.2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8">
        <f t="shared" si="308"/>
        <v>41875.922858796301</v>
      </c>
      <c r="R2823" s="18">
        <f t="shared" si="309"/>
        <v>41905.922858796301</v>
      </c>
      <c r="S2823">
        <f t="shared" si="310"/>
        <v>2014</v>
      </c>
      <c r="T2823">
        <f t="shared" si="311"/>
        <v>2</v>
      </c>
      <c r="U2823">
        <f t="shared" si="312"/>
        <v>1</v>
      </c>
      <c r="V2823">
        <f t="shared" si="313"/>
        <v>0</v>
      </c>
      <c r="W2823">
        <f t="shared" si="314"/>
        <v>0</v>
      </c>
    </row>
    <row r="2824" spans="1:23" ht="114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8">
        <f t="shared" si="308"/>
        <v>42060.683935185181</v>
      </c>
      <c r="R2824" s="18">
        <f t="shared" si="309"/>
        <v>42090.642268518517</v>
      </c>
      <c r="S2824">
        <f t="shared" si="310"/>
        <v>2015</v>
      </c>
      <c r="T2824">
        <f t="shared" si="311"/>
        <v>3</v>
      </c>
      <c r="U2824">
        <f t="shared" si="312"/>
        <v>1</v>
      </c>
      <c r="V2824">
        <f t="shared" si="313"/>
        <v>0</v>
      </c>
      <c r="W2824">
        <f t="shared" si="314"/>
        <v>0</v>
      </c>
    </row>
    <row r="2825" spans="1:23" ht="128.2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8">
        <f t="shared" si="308"/>
        <v>42067.011643518519</v>
      </c>
      <c r="R2825" s="18">
        <f t="shared" si="309"/>
        <v>42094.957638888889</v>
      </c>
      <c r="S2825">
        <f t="shared" si="310"/>
        <v>2015</v>
      </c>
      <c r="T2825">
        <f t="shared" si="311"/>
        <v>1</v>
      </c>
      <c r="U2825">
        <f t="shared" si="312"/>
        <v>1</v>
      </c>
      <c r="V2825">
        <f t="shared" si="313"/>
        <v>0</v>
      </c>
      <c r="W2825">
        <f t="shared" si="314"/>
        <v>0</v>
      </c>
    </row>
    <row r="2826" spans="1:23" ht="99.7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8">
        <f t="shared" si="308"/>
        <v>42136.270787037036</v>
      </c>
      <c r="R2826" s="18">
        <f t="shared" si="309"/>
        <v>42168.071527777778</v>
      </c>
      <c r="S2826">
        <f t="shared" si="310"/>
        <v>2015</v>
      </c>
      <c r="T2826">
        <f t="shared" si="311"/>
        <v>1</v>
      </c>
      <c r="U2826">
        <f t="shared" si="312"/>
        <v>1</v>
      </c>
      <c r="V2826">
        <f t="shared" si="313"/>
        <v>0</v>
      </c>
      <c r="W2826">
        <f t="shared" si="314"/>
        <v>0</v>
      </c>
    </row>
    <row r="2827" spans="1:23" ht="128.2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8">
        <f t="shared" si="308"/>
        <v>42312.792662037042</v>
      </c>
      <c r="R2827" s="18">
        <f t="shared" si="309"/>
        <v>42342.792662037042</v>
      </c>
      <c r="S2827">
        <f t="shared" si="310"/>
        <v>2015</v>
      </c>
      <c r="T2827">
        <f t="shared" si="311"/>
        <v>2</v>
      </c>
      <c r="U2827">
        <f t="shared" si="312"/>
        <v>1</v>
      </c>
      <c r="V2827">
        <f t="shared" si="313"/>
        <v>0</v>
      </c>
      <c r="W2827">
        <f t="shared" si="314"/>
        <v>0</v>
      </c>
    </row>
    <row r="2828" spans="1:23" ht="128.2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8">
        <f t="shared" si="308"/>
        <v>42171.034861111111</v>
      </c>
      <c r="R2828" s="18">
        <f t="shared" si="309"/>
        <v>42195.291666666672</v>
      </c>
      <c r="S2828">
        <f t="shared" si="310"/>
        <v>2015</v>
      </c>
      <c r="T2828">
        <f t="shared" si="311"/>
        <v>2</v>
      </c>
      <c r="U2828">
        <f t="shared" si="312"/>
        <v>1</v>
      </c>
      <c r="V2828">
        <f t="shared" si="313"/>
        <v>0</v>
      </c>
      <c r="W2828">
        <f t="shared" si="314"/>
        <v>0</v>
      </c>
    </row>
    <row r="2829" spans="1:23" ht="128.2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8">
        <f t="shared" si="308"/>
        <v>42494.683634259258</v>
      </c>
      <c r="R2829" s="18">
        <f t="shared" si="309"/>
        <v>42524.6875</v>
      </c>
      <c r="S2829">
        <f t="shared" si="310"/>
        <v>2016</v>
      </c>
      <c r="T2829">
        <f t="shared" si="311"/>
        <v>2</v>
      </c>
      <c r="U2829">
        <f t="shared" si="312"/>
        <v>1</v>
      </c>
      <c r="V2829">
        <f t="shared" si="313"/>
        <v>0</v>
      </c>
      <c r="W2829">
        <f t="shared" si="314"/>
        <v>0</v>
      </c>
    </row>
    <row r="2830" spans="1:23" ht="128.2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8">
        <f t="shared" si="308"/>
        <v>42254.264687499999</v>
      </c>
      <c r="R2830" s="18">
        <f t="shared" si="309"/>
        <v>42279.958333333328</v>
      </c>
      <c r="S2830">
        <f t="shared" si="310"/>
        <v>2015</v>
      </c>
      <c r="T2830">
        <f t="shared" si="311"/>
        <v>3</v>
      </c>
      <c r="U2830">
        <f t="shared" si="312"/>
        <v>1</v>
      </c>
      <c r="V2830">
        <f t="shared" si="313"/>
        <v>0</v>
      </c>
      <c r="W2830">
        <f t="shared" si="314"/>
        <v>0</v>
      </c>
    </row>
    <row r="2831" spans="1:23" ht="114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8">
        <f t="shared" si="308"/>
        <v>42495.434236111112</v>
      </c>
      <c r="R2831" s="18">
        <f t="shared" si="309"/>
        <v>42523.434236111112</v>
      </c>
      <c r="S2831">
        <f t="shared" si="310"/>
        <v>2016</v>
      </c>
      <c r="T2831">
        <f t="shared" si="311"/>
        <v>2</v>
      </c>
      <c r="U2831">
        <f t="shared" si="312"/>
        <v>1</v>
      </c>
      <c r="V2831">
        <f t="shared" si="313"/>
        <v>0</v>
      </c>
      <c r="W2831">
        <f t="shared" si="314"/>
        <v>0</v>
      </c>
    </row>
    <row r="2832" spans="1:23" ht="85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8">
        <f t="shared" si="308"/>
        <v>41758.839675925927</v>
      </c>
      <c r="R2832" s="18">
        <f t="shared" si="309"/>
        <v>41771.165972222225</v>
      </c>
      <c r="S2832">
        <f t="shared" si="310"/>
        <v>2014</v>
      </c>
      <c r="T2832">
        <f t="shared" si="311"/>
        <v>2</v>
      </c>
      <c r="U2832">
        <f t="shared" si="312"/>
        <v>1</v>
      </c>
      <c r="V2832">
        <f t="shared" si="313"/>
        <v>0</v>
      </c>
      <c r="W2832">
        <f t="shared" si="314"/>
        <v>0</v>
      </c>
    </row>
    <row r="2833" spans="1:23" ht="85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8">
        <f t="shared" si="308"/>
        <v>42171.824884259258</v>
      </c>
      <c r="R2833" s="18">
        <f t="shared" si="309"/>
        <v>42201.824884259258</v>
      </c>
      <c r="S2833">
        <f t="shared" si="310"/>
        <v>2015</v>
      </c>
      <c r="T2833">
        <f t="shared" si="311"/>
        <v>2</v>
      </c>
      <c r="U2833">
        <f t="shared" si="312"/>
        <v>1</v>
      </c>
      <c r="V2833">
        <f t="shared" si="313"/>
        <v>0</v>
      </c>
      <c r="W2833">
        <f t="shared" si="314"/>
        <v>0</v>
      </c>
    </row>
    <row r="2834" spans="1:23" ht="128.2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8">
        <f t="shared" si="308"/>
        <v>41938.709421296298</v>
      </c>
      <c r="R2834" s="18">
        <f t="shared" si="309"/>
        <v>41966.916666666672</v>
      </c>
      <c r="S2834">
        <f t="shared" si="310"/>
        <v>2014</v>
      </c>
      <c r="T2834">
        <f t="shared" si="311"/>
        <v>2</v>
      </c>
      <c r="U2834">
        <f t="shared" si="312"/>
        <v>1</v>
      </c>
      <c r="V2834">
        <f t="shared" si="313"/>
        <v>0</v>
      </c>
      <c r="W2834">
        <f t="shared" si="314"/>
        <v>0</v>
      </c>
    </row>
    <row r="2835" spans="1:23" ht="42.75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8">
        <f t="shared" si="308"/>
        <v>42268.127696759257</v>
      </c>
      <c r="R2835" s="18">
        <f t="shared" si="309"/>
        <v>42288.083333333328</v>
      </c>
      <c r="S2835">
        <f t="shared" si="310"/>
        <v>2015</v>
      </c>
      <c r="T2835">
        <f t="shared" si="311"/>
        <v>2</v>
      </c>
      <c r="U2835">
        <f t="shared" si="312"/>
        <v>1</v>
      </c>
      <c r="V2835">
        <f t="shared" si="313"/>
        <v>0</v>
      </c>
      <c r="W2835">
        <f t="shared" si="314"/>
        <v>0</v>
      </c>
    </row>
    <row r="2836" spans="1:23" ht="114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8">
        <f t="shared" si="308"/>
        <v>42019.959837962961</v>
      </c>
      <c r="R2836" s="18">
        <f t="shared" si="309"/>
        <v>42034.959837962961</v>
      </c>
      <c r="S2836">
        <f t="shared" si="310"/>
        <v>2015</v>
      </c>
      <c r="T2836">
        <f t="shared" si="311"/>
        <v>1</v>
      </c>
      <c r="U2836">
        <f t="shared" si="312"/>
        <v>1</v>
      </c>
      <c r="V2836">
        <f t="shared" si="313"/>
        <v>0</v>
      </c>
      <c r="W2836">
        <f t="shared" si="314"/>
        <v>0</v>
      </c>
    </row>
    <row r="2837" spans="1:23" ht="114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8">
        <f t="shared" si="308"/>
        <v>42313.703900462962</v>
      </c>
      <c r="R2837" s="18">
        <f t="shared" si="309"/>
        <v>42343</v>
      </c>
      <c r="S2837">
        <f t="shared" si="310"/>
        <v>2015</v>
      </c>
      <c r="T2837">
        <f t="shared" si="311"/>
        <v>2</v>
      </c>
      <c r="U2837">
        <f t="shared" si="312"/>
        <v>1</v>
      </c>
      <c r="V2837">
        <f t="shared" si="313"/>
        <v>0</v>
      </c>
      <c r="W2837">
        <f t="shared" si="314"/>
        <v>0</v>
      </c>
    </row>
    <row r="2838" spans="1:23" ht="114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8">
        <f t="shared" si="308"/>
        <v>42746.261782407411</v>
      </c>
      <c r="R2838" s="18">
        <f t="shared" si="309"/>
        <v>42784.207638888889</v>
      </c>
      <c r="S2838">
        <f t="shared" si="310"/>
        <v>2017</v>
      </c>
      <c r="T2838">
        <f t="shared" si="311"/>
        <v>1</v>
      </c>
      <c r="U2838">
        <f t="shared" si="312"/>
        <v>1</v>
      </c>
      <c r="V2838">
        <f t="shared" si="313"/>
        <v>0</v>
      </c>
      <c r="W2838">
        <f t="shared" si="314"/>
        <v>0</v>
      </c>
    </row>
    <row r="2839" spans="1:23" ht="156.75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8">
        <f t="shared" si="308"/>
        <v>42307.908379629633</v>
      </c>
      <c r="R2839" s="18">
        <f t="shared" si="309"/>
        <v>42347.950046296297</v>
      </c>
      <c r="S2839">
        <f t="shared" si="310"/>
        <v>2015</v>
      </c>
      <c r="T2839">
        <f t="shared" si="311"/>
        <v>1</v>
      </c>
      <c r="U2839">
        <f t="shared" si="312"/>
        <v>1</v>
      </c>
      <c r="V2839">
        <f t="shared" si="313"/>
        <v>0</v>
      </c>
      <c r="W2839">
        <f t="shared" si="314"/>
        <v>0</v>
      </c>
    </row>
    <row r="2840" spans="1:23" ht="114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8">
        <f t="shared" si="308"/>
        <v>41842.607592592591</v>
      </c>
      <c r="R2840" s="18">
        <f t="shared" si="309"/>
        <v>41864.916666666664</v>
      </c>
      <c r="S2840">
        <f t="shared" si="310"/>
        <v>2014</v>
      </c>
      <c r="T2840">
        <f t="shared" si="311"/>
        <v>2</v>
      </c>
      <c r="U2840">
        <f t="shared" si="312"/>
        <v>1</v>
      </c>
      <c r="V2840">
        <f t="shared" si="313"/>
        <v>0</v>
      </c>
      <c r="W2840">
        <f t="shared" si="314"/>
        <v>0</v>
      </c>
    </row>
    <row r="2841" spans="1:23" ht="128.2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8">
        <f t="shared" si="308"/>
        <v>41853.240208333329</v>
      </c>
      <c r="R2841" s="18">
        <f t="shared" si="309"/>
        <v>41876.207638888889</v>
      </c>
      <c r="S2841">
        <f t="shared" si="310"/>
        <v>2014</v>
      </c>
      <c r="T2841">
        <f t="shared" si="311"/>
        <v>2</v>
      </c>
      <c r="U2841">
        <f t="shared" si="312"/>
        <v>1</v>
      </c>
      <c r="V2841">
        <f t="shared" si="313"/>
        <v>0</v>
      </c>
      <c r="W2841">
        <f t="shared" si="314"/>
        <v>0</v>
      </c>
    </row>
    <row r="2842" spans="1:23" ht="142.5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8">
        <f t="shared" si="308"/>
        <v>42060.035636574074</v>
      </c>
      <c r="R2842" s="18">
        <f t="shared" si="309"/>
        <v>42081.708333333328</v>
      </c>
      <c r="S2842">
        <f t="shared" si="310"/>
        <v>2015</v>
      </c>
      <c r="T2842">
        <f t="shared" si="311"/>
        <v>2</v>
      </c>
      <c r="U2842">
        <f t="shared" si="312"/>
        <v>1</v>
      </c>
      <c r="V2842">
        <f t="shared" si="313"/>
        <v>0</v>
      </c>
      <c r="W2842">
        <f t="shared" si="314"/>
        <v>0</v>
      </c>
    </row>
    <row r="2843" spans="1:23" ht="128.2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8">
        <f t="shared" si="308"/>
        <v>42291.739548611105</v>
      </c>
      <c r="R2843" s="18">
        <f t="shared" si="309"/>
        <v>42351.781215277777</v>
      </c>
      <c r="S2843">
        <f t="shared" si="310"/>
        <v>2015</v>
      </c>
      <c r="T2843">
        <f t="shared" si="311"/>
        <v>2</v>
      </c>
      <c r="U2843">
        <f t="shared" si="312"/>
        <v>0</v>
      </c>
      <c r="V2843">
        <f t="shared" si="313"/>
        <v>1</v>
      </c>
      <c r="W2843">
        <f t="shared" si="314"/>
        <v>0</v>
      </c>
    </row>
    <row r="2844" spans="1:23" ht="114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8">
        <f t="shared" si="308"/>
        <v>41784.952488425923</v>
      </c>
      <c r="R2844" s="18">
        <f t="shared" si="309"/>
        <v>41811.458333333336</v>
      </c>
      <c r="S2844">
        <f t="shared" si="310"/>
        <v>2014</v>
      </c>
      <c r="T2844">
        <f t="shared" si="311"/>
        <v>2</v>
      </c>
      <c r="U2844">
        <f t="shared" si="312"/>
        <v>0</v>
      </c>
      <c r="V2844">
        <f t="shared" si="313"/>
        <v>1</v>
      </c>
      <c r="W2844">
        <f t="shared" si="314"/>
        <v>0</v>
      </c>
    </row>
    <row r="2845" spans="1:23" ht="99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8">
        <f t="shared" si="308"/>
        <v>42492.737847222219</v>
      </c>
      <c r="R2845" s="18">
        <f t="shared" si="309"/>
        <v>42534.166666666672</v>
      </c>
      <c r="S2845">
        <f t="shared" si="310"/>
        <v>2016</v>
      </c>
      <c r="T2845">
        <f t="shared" si="311"/>
        <v>2</v>
      </c>
      <c r="U2845">
        <f t="shared" si="312"/>
        <v>0</v>
      </c>
      <c r="V2845">
        <f t="shared" si="313"/>
        <v>1</v>
      </c>
      <c r="W2845">
        <f t="shared" si="314"/>
        <v>0</v>
      </c>
    </row>
    <row r="2846" spans="1:23" ht="114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8">
        <f t="shared" si="308"/>
        <v>42709.546064814815</v>
      </c>
      <c r="R2846" s="18">
        <f t="shared" si="309"/>
        <v>42739.546064814815</v>
      </c>
      <c r="S2846">
        <f t="shared" si="310"/>
        <v>2016</v>
      </c>
      <c r="T2846">
        <f t="shared" si="311"/>
        <v>1</v>
      </c>
      <c r="U2846">
        <f t="shared" si="312"/>
        <v>0</v>
      </c>
      <c r="V2846">
        <f t="shared" si="313"/>
        <v>1</v>
      </c>
      <c r="W2846">
        <f t="shared" si="314"/>
        <v>0</v>
      </c>
    </row>
    <row r="2847" spans="1:23" ht="99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8">
        <f t="shared" si="308"/>
        <v>42103.016585648147</v>
      </c>
      <c r="R2847" s="18">
        <f t="shared" si="309"/>
        <v>42163.016585648147</v>
      </c>
      <c r="S2847">
        <f t="shared" si="310"/>
        <v>2015</v>
      </c>
      <c r="T2847">
        <f t="shared" si="311"/>
        <v>3</v>
      </c>
      <c r="U2847">
        <f t="shared" si="312"/>
        <v>0</v>
      </c>
      <c r="V2847">
        <f t="shared" si="313"/>
        <v>1</v>
      </c>
      <c r="W2847">
        <f t="shared" si="314"/>
        <v>0</v>
      </c>
    </row>
    <row r="2848" spans="1:23" ht="142.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8">
        <f t="shared" si="308"/>
        <v>42108.692060185189</v>
      </c>
      <c r="R2848" s="18">
        <f t="shared" si="309"/>
        <v>42153.692060185189</v>
      </c>
      <c r="S2848">
        <f t="shared" si="310"/>
        <v>2015</v>
      </c>
      <c r="T2848">
        <f t="shared" si="311"/>
        <v>3</v>
      </c>
      <c r="U2848">
        <f t="shared" si="312"/>
        <v>0</v>
      </c>
      <c r="V2848">
        <f t="shared" si="313"/>
        <v>1</v>
      </c>
      <c r="W2848">
        <f t="shared" si="314"/>
        <v>0</v>
      </c>
    </row>
    <row r="2849" spans="1:23" ht="114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8">
        <f t="shared" si="308"/>
        <v>42453.806307870371</v>
      </c>
      <c r="R2849" s="18">
        <f t="shared" si="309"/>
        <v>42513.806307870371</v>
      </c>
      <c r="S2849">
        <f t="shared" si="310"/>
        <v>2016</v>
      </c>
      <c r="T2849">
        <f t="shared" si="311"/>
        <v>2</v>
      </c>
      <c r="U2849">
        <f t="shared" si="312"/>
        <v>0</v>
      </c>
      <c r="V2849">
        <f t="shared" si="313"/>
        <v>1</v>
      </c>
      <c r="W2849">
        <f t="shared" si="314"/>
        <v>0</v>
      </c>
    </row>
    <row r="2850" spans="1:23" ht="128.25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8">
        <f t="shared" si="308"/>
        <v>42123.648831018523</v>
      </c>
      <c r="R2850" s="18">
        <f t="shared" si="309"/>
        <v>42153.648831018523</v>
      </c>
      <c r="S2850">
        <f t="shared" si="310"/>
        <v>2015</v>
      </c>
      <c r="T2850">
        <f t="shared" si="311"/>
        <v>9</v>
      </c>
      <c r="U2850">
        <f t="shared" si="312"/>
        <v>0</v>
      </c>
      <c r="V2850">
        <f t="shared" si="313"/>
        <v>1</v>
      </c>
      <c r="W2850">
        <f t="shared" si="314"/>
        <v>0</v>
      </c>
    </row>
    <row r="2851" spans="1:23" ht="128.2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8">
        <f t="shared" si="308"/>
        <v>42453.428240740745</v>
      </c>
      <c r="R2851" s="18">
        <f t="shared" si="309"/>
        <v>42483.428240740745</v>
      </c>
      <c r="S2851">
        <f t="shared" si="310"/>
        <v>2016</v>
      </c>
      <c r="T2851">
        <f t="shared" si="311"/>
        <v>1</v>
      </c>
      <c r="U2851">
        <f t="shared" si="312"/>
        <v>0</v>
      </c>
      <c r="V2851">
        <f t="shared" si="313"/>
        <v>1</v>
      </c>
      <c r="W2851">
        <f t="shared" si="314"/>
        <v>0</v>
      </c>
    </row>
    <row r="2852" spans="1:23" ht="114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8">
        <f t="shared" si="308"/>
        <v>41858.007071759261</v>
      </c>
      <c r="R2852" s="18">
        <f t="shared" si="309"/>
        <v>41888.007071759261</v>
      </c>
      <c r="S2852">
        <f t="shared" si="310"/>
        <v>2014</v>
      </c>
      <c r="T2852">
        <f t="shared" si="311"/>
        <v>3</v>
      </c>
      <c r="U2852">
        <f t="shared" si="312"/>
        <v>0</v>
      </c>
      <c r="V2852">
        <f t="shared" si="313"/>
        <v>1</v>
      </c>
      <c r="W2852">
        <f t="shared" si="314"/>
        <v>0</v>
      </c>
    </row>
    <row r="2853" spans="1:23" ht="114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8">
        <f t="shared" si="308"/>
        <v>42390.002650462964</v>
      </c>
      <c r="R2853" s="18">
        <f t="shared" si="309"/>
        <v>42398.970138888893</v>
      </c>
      <c r="S2853">
        <f t="shared" si="310"/>
        <v>2016</v>
      </c>
      <c r="T2853">
        <f t="shared" si="311"/>
        <v>2</v>
      </c>
      <c r="U2853">
        <f t="shared" si="312"/>
        <v>0</v>
      </c>
      <c r="V2853">
        <f t="shared" si="313"/>
        <v>1</v>
      </c>
      <c r="W2853">
        <f t="shared" si="314"/>
        <v>0</v>
      </c>
    </row>
    <row r="2854" spans="1:23" ht="99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8">
        <f t="shared" si="308"/>
        <v>41781.045173611114</v>
      </c>
      <c r="R2854" s="18">
        <f t="shared" si="309"/>
        <v>41811.045173611114</v>
      </c>
      <c r="S2854">
        <f t="shared" si="310"/>
        <v>2014</v>
      </c>
      <c r="T2854">
        <f t="shared" si="311"/>
        <v>3</v>
      </c>
      <c r="U2854">
        <f t="shared" si="312"/>
        <v>0</v>
      </c>
      <c r="V2854">
        <f t="shared" si="313"/>
        <v>1</v>
      </c>
      <c r="W2854">
        <f t="shared" si="314"/>
        <v>0</v>
      </c>
    </row>
    <row r="2855" spans="1:23" ht="114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8">
        <f t="shared" si="308"/>
        <v>41836.190937499996</v>
      </c>
      <c r="R2855" s="18">
        <f t="shared" si="309"/>
        <v>41896.190937499996</v>
      </c>
      <c r="S2855">
        <f t="shared" si="310"/>
        <v>2014</v>
      </c>
      <c r="T2855">
        <f t="shared" si="311"/>
        <v>3</v>
      </c>
      <c r="U2855">
        <f t="shared" si="312"/>
        <v>0</v>
      </c>
      <c r="V2855">
        <f t="shared" si="313"/>
        <v>1</v>
      </c>
      <c r="W2855">
        <f t="shared" si="314"/>
        <v>0</v>
      </c>
    </row>
    <row r="2856" spans="1:23" ht="99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8">
        <f t="shared" si="308"/>
        <v>42111.71665509259</v>
      </c>
      <c r="R2856" s="18">
        <f t="shared" si="309"/>
        <v>42131.71665509259</v>
      </c>
      <c r="S2856">
        <f t="shared" si="310"/>
        <v>2015</v>
      </c>
      <c r="T2856">
        <f t="shared" si="311"/>
        <v>2</v>
      </c>
      <c r="U2856">
        <f t="shared" si="312"/>
        <v>0</v>
      </c>
      <c r="V2856">
        <f t="shared" si="313"/>
        <v>1</v>
      </c>
      <c r="W2856">
        <f t="shared" si="314"/>
        <v>0</v>
      </c>
    </row>
    <row r="2857" spans="1:23" ht="142.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8">
        <f t="shared" si="308"/>
        <v>42370.007766203707</v>
      </c>
      <c r="R2857" s="18">
        <f t="shared" si="309"/>
        <v>42398.981944444444</v>
      </c>
      <c r="S2857">
        <f t="shared" si="310"/>
        <v>2016</v>
      </c>
      <c r="T2857">
        <f t="shared" si="311"/>
        <v>1</v>
      </c>
      <c r="U2857">
        <f t="shared" si="312"/>
        <v>0</v>
      </c>
      <c r="V2857">
        <f t="shared" si="313"/>
        <v>1</v>
      </c>
      <c r="W2857">
        <f t="shared" si="314"/>
        <v>0</v>
      </c>
    </row>
    <row r="2858" spans="1:23" ht="114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8">
        <f t="shared" si="308"/>
        <v>42165.037581018521</v>
      </c>
      <c r="R2858" s="18">
        <f t="shared" si="309"/>
        <v>42224.898611111115</v>
      </c>
      <c r="S2858">
        <f t="shared" si="310"/>
        <v>2015</v>
      </c>
      <c r="T2858">
        <f t="shared" si="311"/>
        <v>2</v>
      </c>
      <c r="U2858">
        <f t="shared" si="312"/>
        <v>0</v>
      </c>
      <c r="V2858">
        <f t="shared" si="313"/>
        <v>1</v>
      </c>
      <c r="W2858">
        <f t="shared" si="314"/>
        <v>0</v>
      </c>
    </row>
    <row r="2859" spans="1:23" ht="156.75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8">
        <f t="shared" si="308"/>
        <v>42726.920081018514</v>
      </c>
      <c r="R2859" s="18">
        <f t="shared" si="309"/>
        <v>42786.75</v>
      </c>
      <c r="S2859">
        <f t="shared" si="310"/>
        <v>2016</v>
      </c>
      <c r="T2859">
        <f t="shared" si="311"/>
        <v>9</v>
      </c>
      <c r="U2859">
        <f t="shared" si="312"/>
        <v>0</v>
      </c>
      <c r="V2859">
        <f t="shared" si="313"/>
        <v>1</v>
      </c>
      <c r="W2859">
        <f t="shared" si="314"/>
        <v>0</v>
      </c>
    </row>
    <row r="2860" spans="1:23" ht="99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8">
        <f t="shared" si="308"/>
        <v>41954.545081018514</v>
      </c>
      <c r="R2860" s="18">
        <f t="shared" si="309"/>
        <v>41978.477777777778</v>
      </c>
      <c r="S2860">
        <f t="shared" si="310"/>
        <v>2014</v>
      </c>
      <c r="T2860">
        <f t="shared" si="311"/>
        <v>2</v>
      </c>
      <c r="U2860">
        <f t="shared" si="312"/>
        <v>0</v>
      </c>
      <c r="V2860">
        <f t="shared" si="313"/>
        <v>1</v>
      </c>
      <c r="W2860">
        <f t="shared" si="314"/>
        <v>0</v>
      </c>
    </row>
    <row r="2861" spans="1:23" ht="85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8">
        <f t="shared" si="308"/>
        <v>42233.362314814818</v>
      </c>
      <c r="R2861" s="18">
        <f t="shared" si="309"/>
        <v>42293.362314814818</v>
      </c>
      <c r="S2861">
        <f t="shared" si="310"/>
        <v>2015</v>
      </c>
      <c r="T2861">
        <f t="shared" si="311"/>
        <v>2</v>
      </c>
      <c r="U2861">
        <f t="shared" si="312"/>
        <v>0</v>
      </c>
      <c r="V2861">
        <f t="shared" si="313"/>
        <v>1</v>
      </c>
      <c r="W2861">
        <f t="shared" si="314"/>
        <v>0</v>
      </c>
    </row>
    <row r="2862" spans="1:23" ht="114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8">
        <f t="shared" si="308"/>
        <v>42480.800648148142</v>
      </c>
      <c r="R2862" s="18">
        <f t="shared" si="309"/>
        <v>42540.80064814815</v>
      </c>
      <c r="S2862">
        <f t="shared" si="310"/>
        <v>2016</v>
      </c>
      <c r="T2862">
        <f t="shared" si="311"/>
        <v>2</v>
      </c>
      <c r="U2862">
        <f t="shared" si="312"/>
        <v>0</v>
      </c>
      <c r="V2862">
        <f t="shared" si="313"/>
        <v>1</v>
      </c>
      <c r="W2862">
        <f t="shared" si="314"/>
        <v>0</v>
      </c>
    </row>
    <row r="2863" spans="1:23" ht="114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8">
        <f t="shared" si="308"/>
        <v>42257.590833333335</v>
      </c>
      <c r="R2863" s="18">
        <f t="shared" si="309"/>
        <v>42271.590833333335</v>
      </c>
      <c r="S2863">
        <f t="shared" si="310"/>
        <v>2015</v>
      </c>
      <c r="T2863">
        <f t="shared" si="311"/>
        <v>1</v>
      </c>
      <c r="U2863">
        <f t="shared" si="312"/>
        <v>0</v>
      </c>
      <c r="V2863">
        <f t="shared" si="313"/>
        <v>1</v>
      </c>
      <c r="W2863">
        <f t="shared" si="314"/>
        <v>0</v>
      </c>
    </row>
    <row r="2864" spans="1:23" ht="114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8">
        <f t="shared" si="308"/>
        <v>41784.789687500001</v>
      </c>
      <c r="R2864" s="18">
        <f t="shared" si="309"/>
        <v>41814.789687500001</v>
      </c>
      <c r="S2864">
        <f t="shared" si="310"/>
        <v>2014</v>
      </c>
      <c r="T2864">
        <f t="shared" si="311"/>
        <v>4</v>
      </c>
      <c r="U2864">
        <f t="shared" si="312"/>
        <v>0</v>
      </c>
      <c r="V2864">
        <f t="shared" si="313"/>
        <v>1</v>
      </c>
      <c r="W2864">
        <f t="shared" si="314"/>
        <v>0</v>
      </c>
    </row>
    <row r="2865" spans="1:23" ht="128.2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8">
        <f t="shared" si="308"/>
        <v>41831.675034722226</v>
      </c>
      <c r="R2865" s="18">
        <f t="shared" si="309"/>
        <v>41891.675034722226</v>
      </c>
      <c r="S2865">
        <f t="shared" si="310"/>
        <v>2014</v>
      </c>
      <c r="T2865">
        <f t="shared" si="311"/>
        <v>12</v>
      </c>
      <c r="U2865">
        <f t="shared" si="312"/>
        <v>0</v>
      </c>
      <c r="V2865">
        <f t="shared" si="313"/>
        <v>1</v>
      </c>
      <c r="W2865">
        <f t="shared" si="314"/>
        <v>0</v>
      </c>
    </row>
    <row r="2866" spans="1:23" ht="42.75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8">
        <f t="shared" si="308"/>
        <v>42172.613506944443</v>
      </c>
      <c r="R2866" s="18">
        <f t="shared" si="309"/>
        <v>42202.554166666669</v>
      </c>
      <c r="S2866">
        <f t="shared" si="310"/>
        <v>2015</v>
      </c>
      <c r="T2866">
        <f t="shared" si="311"/>
        <v>2</v>
      </c>
      <c r="U2866">
        <f t="shared" si="312"/>
        <v>0</v>
      </c>
      <c r="V2866">
        <f t="shared" si="313"/>
        <v>1</v>
      </c>
      <c r="W2866">
        <f t="shared" si="314"/>
        <v>0</v>
      </c>
    </row>
    <row r="2867" spans="1:23" ht="114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8">
        <f t="shared" si="308"/>
        <v>41950.114108796297</v>
      </c>
      <c r="R2867" s="18">
        <f t="shared" si="309"/>
        <v>42010.114108796297</v>
      </c>
      <c r="S2867">
        <f t="shared" si="310"/>
        <v>2014</v>
      </c>
      <c r="T2867">
        <f t="shared" si="311"/>
        <v>2</v>
      </c>
      <c r="U2867">
        <f t="shared" si="312"/>
        <v>0</v>
      </c>
      <c r="V2867">
        <f t="shared" si="313"/>
        <v>1</v>
      </c>
      <c r="W2867">
        <f t="shared" si="314"/>
        <v>0</v>
      </c>
    </row>
    <row r="2868" spans="1:23" ht="99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8">
        <f t="shared" si="308"/>
        <v>42627.955104166671</v>
      </c>
      <c r="R2868" s="18">
        <f t="shared" si="309"/>
        <v>42657.916666666672</v>
      </c>
      <c r="S2868">
        <f t="shared" si="310"/>
        <v>2016</v>
      </c>
      <c r="T2868">
        <f t="shared" si="311"/>
        <v>3</v>
      </c>
      <c r="U2868">
        <f t="shared" si="312"/>
        <v>0</v>
      </c>
      <c r="V2868">
        <f t="shared" si="313"/>
        <v>1</v>
      </c>
      <c r="W2868">
        <f t="shared" si="314"/>
        <v>0</v>
      </c>
    </row>
    <row r="2869" spans="1:23" ht="142.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8">
        <f t="shared" si="308"/>
        <v>42531.195277777777</v>
      </c>
      <c r="R2869" s="18">
        <f t="shared" si="309"/>
        <v>42555.166666666672</v>
      </c>
      <c r="S2869">
        <f t="shared" si="310"/>
        <v>2016</v>
      </c>
      <c r="T2869">
        <f t="shared" si="311"/>
        <v>2</v>
      </c>
      <c r="U2869">
        <f t="shared" si="312"/>
        <v>0</v>
      </c>
      <c r="V2869">
        <f t="shared" si="313"/>
        <v>1</v>
      </c>
      <c r="W2869">
        <f t="shared" si="314"/>
        <v>0</v>
      </c>
    </row>
    <row r="2870" spans="1:23" ht="128.2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8">
        <f t="shared" si="308"/>
        <v>42618.827013888891</v>
      </c>
      <c r="R2870" s="18">
        <f t="shared" si="309"/>
        <v>42648.827013888891</v>
      </c>
      <c r="S2870">
        <f t="shared" si="310"/>
        <v>2016</v>
      </c>
      <c r="T2870">
        <f t="shared" si="311"/>
        <v>5</v>
      </c>
      <c r="U2870">
        <f t="shared" si="312"/>
        <v>0</v>
      </c>
      <c r="V2870">
        <f t="shared" si="313"/>
        <v>1</v>
      </c>
      <c r="W2870">
        <f t="shared" si="314"/>
        <v>0</v>
      </c>
    </row>
    <row r="2871" spans="1:23" ht="142.5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8">
        <f t="shared" si="308"/>
        <v>42540.593530092592</v>
      </c>
      <c r="R2871" s="18">
        <f t="shared" si="309"/>
        <v>42570.593530092592</v>
      </c>
      <c r="S2871">
        <f t="shared" si="310"/>
        <v>2016</v>
      </c>
      <c r="T2871">
        <f t="shared" si="311"/>
        <v>6</v>
      </c>
      <c r="U2871">
        <f t="shared" si="312"/>
        <v>0</v>
      </c>
      <c r="V2871">
        <f t="shared" si="313"/>
        <v>1</v>
      </c>
      <c r="W2871">
        <f t="shared" si="314"/>
        <v>0</v>
      </c>
    </row>
    <row r="2872" spans="1:23" ht="142.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8">
        <f t="shared" si="308"/>
        <v>41746.189409722225</v>
      </c>
      <c r="R2872" s="18">
        <f t="shared" si="309"/>
        <v>41776.189409722225</v>
      </c>
      <c r="S2872">
        <f t="shared" si="310"/>
        <v>2014</v>
      </c>
      <c r="T2872">
        <f t="shared" si="311"/>
        <v>3</v>
      </c>
      <c r="U2872">
        <f t="shared" si="312"/>
        <v>0</v>
      </c>
      <c r="V2872">
        <f t="shared" si="313"/>
        <v>1</v>
      </c>
      <c r="W2872">
        <f t="shared" si="314"/>
        <v>0</v>
      </c>
    </row>
    <row r="2873" spans="1:23" ht="99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8">
        <f t="shared" si="308"/>
        <v>41974.738576388889</v>
      </c>
      <c r="R2873" s="18">
        <f t="shared" si="309"/>
        <v>41994.738576388889</v>
      </c>
      <c r="S2873">
        <f t="shared" si="310"/>
        <v>2014</v>
      </c>
      <c r="T2873">
        <f t="shared" si="311"/>
        <v>4</v>
      </c>
      <c r="U2873">
        <f t="shared" si="312"/>
        <v>0</v>
      </c>
      <c r="V2873">
        <f t="shared" si="313"/>
        <v>1</v>
      </c>
      <c r="W2873">
        <f t="shared" si="314"/>
        <v>0</v>
      </c>
    </row>
    <row r="2874" spans="1:23" ht="85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8">
        <f t="shared" si="308"/>
        <v>42115.11618055556</v>
      </c>
      <c r="R2874" s="18">
        <f t="shared" si="309"/>
        <v>42175.11618055556</v>
      </c>
      <c r="S2874">
        <f t="shared" si="310"/>
        <v>2015</v>
      </c>
      <c r="T2874">
        <f t="shared" si="311"/>
        <v>2</v>
      </c>
      <c r="U2874">
        <f t="shared" si="312"/>
        <v>0</v>
      </c>
      <c r="V2874">
        <f t="shared" si="313"/>
        <v>1</v>
      </c>
      <c r="W2874">
        <f t="shared" si="314"/>
        <v>0</v>
      </c>
    </row>
    <row r="2875" spans="1:23" ht="128.2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8">
        <f t="shared" si="308"/>
        <v>42002.817488425921</v>
      </c>
      <c r="R2875" s="18">
        <f t="shared" si="309"/>
        <v>42032.817488425921</v>
      </c>
      <c r="S2875">
        <f t="shared" si="310"/>
        <v>2014</v>
      </c>
      <c r="T2875">
        <f t="shared" si="311"/>
        <v>2</v>
      </c>
      <c r="U2875">
        <f t="shared" si="312"/>
        <v>0</v>
      </c>
      <c r="V2875">
        <f t="shared" si="313"/>
        <v>1</v>
      </c>
      <c r="W2875">
        <f t="shared" si="314"/>
        <v>0</v>
      </c>
    </row>
    <row r="2876" spans="1:23" ht="114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8">
        <f t="shared" si="308"/>
        <v>42722.84474537037</v>
      </c>
      <c r="R2876" s="18">
        <f t="shared" si="309"/>
        <v>42752.84474537037</v>
      </c>
      <c r="S2876">
        <f t="shared" si="310"/>
        <v>2016</v>
      </c>
      <c r="T2876">
        <f t="shared" si="311"/>
        <v>3</v>
      </c>
      <c r="U2876">
        <f t="shared" si="312"/>
        <v>0</v>
      </c>
      <c r="V2876">
        <f t="shared" si="313"/>
        <v>1</v>
      </c>
      <c r="W2876">
        <f t="shared" si="314"/>
        <v>0</v>
      </c>
    </row>
    <row r="2877" spans="1:23" ht="114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8">
        <f t="shared" si="308"/>
        <v>42465.128391203703</v>
      </c>
      <c r="R2877" s="18">
        <f t="shared" si="309"/>
        <v>42495.128391203703</v>
      </c>
      <c r="S2877">
        <f t="shared" si="310"/>
        <v>2016</v>
      </c>
      <c r="T2877">
        <f t="shared" si="311"/>
        <v>6</v>
      </c>
      <c r="U2877">
        <f t="shared" si="312"/>
        <v>0</v>
      </c>
      <c r="V2877">
        <f t="shared" si="313"/>
        <v>1</v>
      </c>
      <c r="W2877">
        <f t="shared" si="314"/>
        <v>0</v>
      </c>
    </row>
    <row r="2878" spans="1:23" ht="114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8">
        <f t="shared" si="308"/>
        <v>42171.743969907402</v>
      </c>
      <c r="R2878" s="18">
        <f t="shared" si="309"/>
        <v>42201.743969907402</v>
      </c>
      <c r="S2878">
        <f t="shared" si="310"/>
        <v>2015</v>
      </c>
      <c r="T2878">
        <f t="shared" si="311"/>
        <v>12</v>
      </c>
      <c r="U2878">
        <f t="shared" si="312"/>
        <v>0</v>
      </c>
      <c r="V2878">
        <f t="shared" si="313"/>
        <v>1</v>
      </c>
      <c r="W2878">
        <f t="shared" si="314"/>
        <v>0</v>
      </c>
    </row>
    <row r="2879" spans="1:23" ht="114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8">
        <f t="shared" si="308"/>
        <v>42672.955138888887</v>
      </c>
      <c r="R2879" s="18">
        <f t="shared" si="309"/>
        <v>42704.708333333328</v>
      </c>
      <c r="S2879">
        <f t="shared" si="310"/>
        <v>2016</v>
      </c>
      <c r="T2879">
        <f t="shared" si="311"/>
        <v>3</v>
      </c>
      <c r="U2879">
        <f t="shared" si="312"/>
        <v>0</v>
      </c>
      <c r="V2879">
        <f t="shared" si="313"/>
        <v>1</v>
      </c>
      <c r="W2879">
        <f t="shared" si="314"/>
        <v>0</v>
      </c>
    </row>
    <row r="2880" spans="1:23" ht="114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8">
        <f t="shared" si="308"/>
        <v>42128.615682870368</v>
      </c>
      <c r="R2880" s="18">
        <f t="shared" si="309"/>
        <v>42188.615682870368</v>
      </c>
      <c r="S2880">
        <f t="shared" si="310"/>
        <v>2015</v>
      </c>
      <c r="T2880">
        <f t="shared" si="311"/>
        <v>2</v>
      </c>
      <c r="U2880">
        <f t="shared" si="312"/>
        <v>0</v>
      </c>
      <c r="V2880">
        <f t="shared" si="313"/>
        <v>1</v>
      </c>
      <c r="W2880">
        <f t="shared" si="314"/>
        <v>0</v>
      </c>
    </row>
    <row r="2881" spans="1:23" ht="99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8">
        <f t="shared" si="308"/>
        <v>42359.725243055553</v>
      </c>
      <c r="R2881" s="18">
        <f t="shared" si="309"/>
        <v>42389.725243055553</v>
      </c>
      <c r="S2881">
        <f t="shared" si="310"/>
        <v>2015</v>
      </c>
      <c r="T2881">
        <f t="shared" si="311"/>
        <v>4</v>
      </c>
      <c r="U2881">
        <f t="shared" si="312"/>
        <v>0</v>
      </c>
      <c r="V2881">
        <f t="shared" si="313"/>
        <v>1</v>
      </c>
      <c r="W2881">
        <f t="shared" si="314"/>
        <v>0</v>
      </c>
    </row>
    <row r="2882" spans="1:23" ht="142.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8">
        <f t="shared" si="308"/>
        <v>42192.905694444446</v>
      </c>
      <c r="R2882" s="18">
        <f t="shared" si="309"/>
        <v>42236.711805555555</v>
      </c>
      <c r="S2882">
        <f t="shared" si="310"/>
        <v>2015</v>
      </c>
      <c r="T2882">
        <f t="shared" si="311"/>
        <v>4</v>
      </c>
      <c r="U2882">
        <f t="shared" si="312"/>
        <v>0</v>
      </c>
      <c r="V2882">
        <f t="shared" si="313"/>
        <v>1</v>
      </c>
      <c r="W2882">
        <f t="shared" si="314"/>
        <v>0</v>
      </c>
    </row>
    <row r="2883" spans="1:23" ht="114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8">
        <f t="shared" ref="Q2883:Q2946" si="315">(((J2883/60)/60)/24)+DATE(1970,1,1)</f>
        <v>41916.597638888888</v>
      </c>
      <c r="R2883" s="18">
        <f t="shared" ref="R2883:R2946" si="316">(I2883/86400)+DATE(1970,1,1)</f>
        <v>41976.639305555553</v>
      </c>
      <c r="S2883">
        <f t="shared" ref="S2883:S2946" si="317">YEAR(Q2883)</f>
        <v>2014</v>
      </c>
      <c r="T2883">
        <f t="shared" ref="T2883:T2946" si="318">IF(AND(D2883&gt;0,D2883&lt;1000),1,IF(AND(D2883&gt;=1000,D2883&lt;5000),2,IF(AND(D2883&gt;=5000,D2883&lt;10000),3,IF(AND(D2883&gt;=10000,D2883&lt;15000),4,IF(AND(D2883&gt;=15000,D2883&lt;20000),5,IF(AND(D2883&gt;=20000,D2883&lt;25000),6,IF(AND(D2883&gt;=25000,D2883&lt;30000),7,IF(AND(D2883&gt;=30000,D2883&lt;35000),8,IF(AND(D2883&gt;=35000,D2883&lt;40000),9,IF(AND(D2883&gt;=40000,D2883&lt;45000),10,IF(AND(D2883&gt;=45000,D2883&lt;50000),11,IF(AND(D2883&gt;=50000),12,0))))))))))))</f>
        <v>3</v>
      </c>
      <c r="U2883">
        <f t="shared" ref="U2883:U2946" si="319">COUNTIF(F2883, "SUCCESSFUL")</f>
        <v>0</v>
      </c>
      <c r="V2883">
        <f t="shared" ref="V2883:V2946" si="320">COUNTIF(F2883, "FAILED")</f>
        <v>1</v>
      </c>
      <c r="W2883">
        <f t="shared" ref="W2883:W2946" si="321">COUNTIF(F2883, "CANCELLED")</f>
        <v>0</v>
      </c>
    </row>
    <row r="2884" spans="1:23" ht="128.2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8">
        <f t="shared" si="315"/>
        <v>42461.596273148149</v>
      </c>
      <c r="R2884" s="18">
        <f t="shared" si="316"/>
        <v>42491.596273148149</v>
      </c>
      <c r="S2884">
        <f t="shared" si="317"/>
        <v>2016</v>
      </c>
      <c r="T2884">
        <f t="shared" si="318"/>
        <v>1</v>
      </c>
      <c r="U2884">
        <f t="shared" si="319"/>
        <v>0</v>
      </c>
      <c r="V2884">
        <f t="shared" si="320"/>
        <v>1</v>
      </c>
      <c r="W2884">
        <f t="shared" si="321"/>
        <v>0</v>
      </c>
    </row>
    <row r="2885" spans="1:23" ht="128.2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8">
        <f t="shared" si="315"/>
        <v>42370.90320601852</v>
      </c>
      <c r="R2885" s="18">
        <f t="shared" si="316"/>
        <v>42406.207638888889</v>
      </c>
      <c r="S2885">
        <f t="shared" si="317"/>
        <v>2016</v>
      </c>
      <c r="T2885">
        <f t="shared" si="318"/>
        <v>4</v>
      </c>
      <c r="U2885">
        <f t="shared" si="319"/>
        <v>0</v>
      </c>
      <c r="V2885">
        <f t="shared" si="320"/>
        <v>1</v>
      </c>
      <c r="W2885">
        <f t="shared" si="321"/>
        <v>0</v>
      </c>
    </row>
    <row r="2886" spans="1:23" ht="71.2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8">
        <f t="shared" si="315"/>
        <v>41948.727256944447</v>
      </c>
      <c r="R2886" s="18">
        <f t="shared" si="316"/>
        <v>41978.727256944447</v>
      </c>
      <c r="S2886">
        <f t="shared" si="317"/>
        <v>2014</v>
      </c>
      <c r="T2886">
        <f t="shared" si="318"/>
        <v>11</v>
      </c>
      <c r="U2886">
        <f t="shared" si="319"/>
        <v>0</v>
      </c>
      <c r="V2886">
        <f t="shared" si="320"/>
        <v>1</v>
      </c>
      <c r="W2886">
        <f t="shared" si="321"/>
        <v>0</v>
      </c>
    </row>
    <row r="2887" spans="1:23" ht="85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8">
        <f t="shared" si="315"/>
        <v>42047.07640046296</v>
      </c>
      <c r="R2887" s="18">
        <f t="shared" si="316"/>
        <v>42077.034733796296</v>
      </c>
      <c r="S2887">
        <f t="shared" si="317"/>
        <v>2015</v>
      </c>
      <c r="T2887">
        <f t="shared" si="318"/>
        <v>1</v>
      </c>
      <c r="U2887">
        <f t="shared" si="319"/>
        <v>0</v>
      </c>
      <c r="V2887">
        <f t="shared" si="320"/>
        <v>1</v>
      </c>
      <c r="W2887">
        <f t="shared" si="321"/>
        <v>0</v>
      </c>
    </row>
    <row r="2888" spans="1:23" ht="114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8">
        <f t="shared" si="315"/>
        <v>42261.632916666669</v>
      </c>
      <c r="R2888" s="18">
        <f t="shared" si="316"/>
        <v>42266.165972222225</v>
      </c>
      <c r="S2888">
        <f t="shared" si="317"/>
        <v>2015</v>
      </c>
      <c r="T2888">
        <f t="shared" si="318"/>
        <v>1</v>
      </c>
      <c r="U2888">
        <f t="shared" si="319"/>
        <v>0</v>
      </c>
      <c r="V2888">
        <f t="shared" si="320"/>
        <v>1</v>
      </c>
      <c r="W2888">
        <f t="shared" si="321"/>
        <v>0</v>
      </c>
    </row>
    <row r="2889" spans="1:23" ht="114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8">
        <f t="shared" si="315"/>
        <v>41985.427361111113</v>
      </c>
      <c r="R2889" s="18">
        <f t="shared" si="316"/>
        <v>42015.427361111113</v>
      </c>
      <c r="S2889">
        <f t="shared" si="317"/>
        <v>2014</v>
      </c>
      <c r="T2889">
        <f t="shared" si="318"/>
        <v>2</v>
      </c>
      <c r="U2889">
        <f t="shared" si="319"/>
        <v>0</v>
      </c>
      <c r="V2889">
        <f t="shared" si="320"/>
        <v>1</v>
      </c>
      <c r="W2889">
        <f t="shared" si="321"/>
        <v>0</v>
      </c>
    </row>
    <row r="2890" spans="1:23" ht="142.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8">
        <f t="shared" si="315"/>
        <v>41922.535185185188</v>
      </c>
      <c r="R2890" s="18">
        <f t="shared" si="316"/>
        <v>41930.207638888889</v>
      </c>
      <c r="S2890">
        <f t="shared" si="317"/>
        <v>2014</v>
      </c>
      <c r="T2890">
        <f t="shared" si="318"/>
        <v>8</v>
      </c>
      <c r="U2890">
        <f t="shared" si="319"/>
        <v>0</v>
      </c>
      <c r="V2890">
        <f t="shared" si="320"/>
        <v>1</v>
      </c>
      <c r="W2890">
        <f t="shared" si="321"/>
        <v>0</v>
      </c>
    </row>
    <row r="2891" spans="1:23" ht="99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8">
        <f t="shared" si="315"/>
        <v>41850.863252314812</v>
      </c>
      <c r="R2891" s="18">
        <f t="shared" si="316"/>
        <v>41880.863252314812</v>
      </c>
      <c r="S2891">
        <f t="shared" si="317"/>
        <v>2014</v>
      </c>
      <c r="T2891">
        <f t="shared" si="318"/>
        <v>2</v>
      </c>
      <c r="U2891">
        <f t="shared" si="319"/>
        <v>0</v>
      </c>
      <c r="V2891">
        <f t="shared" si="320"/>
        <v>1</v>
      </c>
      <c r="W2891">
        <f t="shared" si="321"/>
        <v>0</v>
      </c>
    </row>
    <row r="2892" spans="1:23" ht="128.2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8">
        <f t="shared" si="315"/>
        <v>41831.742962962962</v>
      </c>
      <c r="R2892" s="18">
        <f t="shared" si="316"/>
        <v>41860.125</v>
      </c>
      <c r="S2892">
        <f t="shared" si="317"/>
        <v>2014</v>
      </c>
      <c r="T2892">
        <f t="shared" si="318"/>
        <v>2</v>
      </c>
      <c r="U2892">
        <f t="shared" si="319"/>
        <v>0</v>
      </c>
      <c r="V2892">
        <f t="shared" si="320"/>
        <v>1</v>
      </c>
      <c r="W2892">
        <f t="shared" si="321"/>
        <v>0</v>
      </c>
    </row>
    <row r="2893" spans="1:23" ht="114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8">
        <f t="shared" si="315"/>
        <v>42415.883425925931</v>
      </c>
      <c r="R2893" s="18">
        <f t="shared" si="316"/>
        <v>42475.84175925926</v>
      </c>
      <c r="S2893">
        <f t="shared" si="317"/>
        <v>2016</v>
      </c>
      <c r="T2893">
        <f t="shared" si="318"/>
        <v>4</v>
      </c>
      <c r="U2893">
        <f t="shared" si="319"/>
        <v>0</v>
      </c>
      <c r="V2893">
        <f t="shared" si="320"/>
        <v>1</v>
      </c>
      <c r="W2893">
        <f t="shared" si="321"/>
        <v>0</v>
      </c>
    </row>
    <row r="2894" spans="1:23" ht="114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8">
        <f t="shared" si="315"/>
        <v>41869.714166666665</v>
      </c>
      <c r="R2894" s="18">
        <f t="shared" si="316"/>
        <v>41876.875</v>
      </c>
      <c r="S2894">
        <f t="shared" si="317"/>
        <v>2014</v>
      </c>
      <c r="T2894">
        <f t="shared" si="318"/>
        <v>3</v>
      </c>
      <c r="U2894">
        <f t="shared" si="319"/>
        <v>0</v>
      </c>
      <c r="V2894">
        <f t="shared" si="320"/>
        <v>1</v>
      </c>
      <c r="W2894">
        <f t="shared" si="321"/>
        <v>0</v>
      </c>
    </row>
    <row r="2895" spans="1:23" ht="42.75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8">
        <f t="shared" si="315"/>
        <v>41953.773090277777</v>
      </c>
      <c r="R2895" s="18">
        <f t="shared" si="316"/>
        <v>42013.083333333328</v>
      </c>
      <c r="S2895">
        <f t="shared" si="317"/>
        <v>2014</v>
      </c>
      <c r="T2895">
        <f t="shared" si="318"/>
        <v>3</v>
      </c>
      <c r="U2895">
        <f t="shared" si="319"/>
        <v>0</v>
      </c>
      <c r="V2895">
        <f t="shared" si="320"/>
        <v>1</v>
      </c>
      <c r="W2895">
        <f t="shared" si="321"/>
        <v>0</v>
      </c>
    </row>
    <row r="2896" spans="1:23" ht="57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8">
        <f t="shared" si="315"/>
        <v>42037.986284722225</v>
      </c>
      <c r="R2896" s="18">
        <f t="shared" si="316"/>
        <v>42097.944618055553</v>
      </c>
      <c r="S2896">
        <f t="shared" si="317"/>
        <v>2015</v>
      </c>
      <c r="T2896">
        <f t="shared" si="318"/>
        <v>12</v>
      </c>
      <c r="U2896">
        <f t="shared" si="319"/>
        <v>0</v>
      </c>
      <c r="V2896">
        <f t="shared" si="320"/>
        <v>1</v>
      </c>
      <c r="W2896">
        <f t="shared" si="321"/>
        <v>0</v>
      </c>
    </row>
    <row r="2897" spans="1:23" ht="128.2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8">
        <f t="shared" si="315"/>
        <v>41811.555462962962</v>
      </c>
      <c r="R2897" s="18">
        <f t="shared" si="316"/>
        <v>41812.875</v>
      </c>
      <c r="S2897">
        <f t="shared" si="317"/>
        <v>2014</v>
      </c>
      <c r="T2897">
        <f t="shared" si="318"/>
        <v>1</v>
      </c>
      <c r="U2897">
        <f t="shared" si="319"/>
        <v>0</v>
      </c>
      <c r="V2897">
        <f t="shared" si="320"/>
        <v>1</v>
      </c>
      <c r="W2897">
        <f t="shared" si="321"/>
        <v>0</v>
      </c>
    </row>
    <row r="2898" spans="1:23" ht="85.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8">
        <f t="shared" si="315"/>
        <v>42701.908807870372</v>
      </c>
      <c r="R2898" s="18">
        <f t="shared" si="316"/>
        <v>42716.25</v>
      </c>
      <c r="S2898">
        <f t="shared" si="317"/>
        <v>2016</v>
      </c>
      <c r="T2898">
        <f t="shared" si="318"/>
        <v>2</v>
      </c>
      <c r="U2898">
        <f t="shared" si="319"/>
        <v>0</v>
      </c>
      <c r="V2898">
        <f t="shared" si="320"/>
        <v>1</v>
      </c>
      <c r="W2898">
        <f t="shared" si="321"/>
        <v>0</v>
      </c>
    </row>
    <row r="2899" spans="1:23" ht="114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8">
        <f t="shared" si="315"/>
        <v>42258.646504629629</v>
      </c>
      <c r="R2899" s="18">
        <f t="shared" si="316"/>
        <v>42288.645196759258</v>
      </c>
      <c r="S2899">
        <f t="shared" si="317"/>
        <v>2015</v>
      </c>
      <c r="T2899">
        <f t="shared" si="318"/>
        <v>4</v>
      </c>
      <c r="U2899">
        <f t="shared" si="319"/>
        <v>0</v>
      </c>
      <c r="V2899">
        <f t="shared" si="320"/>
        <v>1</v>
      </c>
      <c r="W2899">
        <f t="shared" si="321"/>
        <v>0</v>
      </c>
    </row>
    <row r="2900" spans="1:23" ht="114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8">
        <f t="shared" si="315"/>
        <v>42278.664965277778</v>
      </c>
      <c r="R2900" s="18">
        <f t="shared" si="316"/>
        <v>42308.664965277778</v>
      </c>
      <c r="S2900">
        <f t="shared" si="317"/>
        <v>2015</v>
      </c>
      <c r="T2900">
        <f t="shared" si="318"/>
        <v>3</v>
      </c>
      <c r="U2900">
        <f t="shared" si="319"/>
        <v>0</v>
      </c>
      <c r="V2900">
        <f t="shared" si="320"/>
        <v>1</v>
      </c>
      <c r="W2900">
        <f t="shared" si="321"/>
        <v>0</v>
      </c>
    </row>
    <row r="2901" spans="1:23" ht="114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8">
        <f t="shared" si="315"/>
        <v>42515.078217592592</v>
      </c>
      <c r="R2901" s="18">
        <f t="shared" si="316"/>
        <v>42575.078217592592</v>
      </c>
      <c r="S2901">
        <f t="shared" si="317"/>
        <v>2016</v>
      </c>
      <c r="T2901">
        <f t="shared" si="318"/>
        <v>4</v>
      </c>
      <c r="U2901">
        <f t="shared" si="319"/>
        <v>0</v>
      </c>
      <c r="V2901">
        <f t="shared" si="320"/>
        <v>1</v>
      </c>
      <c r="W2901">
        <f t="shared" si="321"/>
        <v>0</v>
      </c>
    </row>
    <row r="2902" spans="1:23" ht="128.25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8">
        <f t="shared" si="315"/>
        <v>41830.234166666669</v>
      </c>
      <c r="R2902" s="18">
        <f t="shared" si="316"/>
        <v>41860.234166666669</v>
      </c>
      <c r="S2902">
        <f t="shared" si="317"/>
        <v>2014</v>
      </c>
      <c r="T2902">
        <f t="shared" si="318"/>
        <v>3</v>
      </c>
      <c r="U2902">
        <f t="shared" si="319"/>
        <v>0</v>
      </c>
      <c r="V2902">
        <f t="shared" si="320"/>
        <v>1</v>
      </c>
      <c r="W2902">
        <f t="shared" si="321"/>
        <v>0</v>
      </c>
    </row>
    <row r="2903" spans="1:23" ht="114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8">
        <f t="shared" si="315"/>
        <v>41982.904386574075</v>
      </c>
      <c r="R2903" s="18">
        <f t="shared" si="316"/>
        <v>42042.904386574075</v>
      </c>
      <c r="S2903">
        <f t="shared" si="317"/>
        <v>2014</v>
      </c>
      <c r="T2903">
        <f t="shared" si="318"/>
        <v>1</v>
      </c>
      <c r="U2903">
        <f t="shared" si="319"/>
        <v>0</v>
      </c>
      <c r="V2903">
        <f t="shared" si="320"/>
        <v>1</v>
      </c>
      <c r="W2903">
        <f t="shared" si="321"/>
        <v>0</v>
      </c>
    </row>
    <row r="2904" spans="1:23" ht="99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8">
        <f t="shared" si="315"/>
        <v>42210.439768518518</v>
      </c>
      <c r="R2904" s="18">
        <f t="shared" si="316"/>
        <v>42240.439768518518</v>
      </c>
      <c r="S2904">
        <f t="shared" si="317"/>
        <v>2015</v>
      </c>
      <c r="T2904">
        <f t="shared" si="318"/>
        <v>12</v>
      </c>
      <c r="U2904">
        <f t="shared" si="319"/>
        <v>0</v>
      </c>
      <c r="V2904">
        <f t="shared" si="320"/>
        <v>1</v>
      </c>
      <c r="W2904">
        <f t="shared" si="321"/>
        <v>0</v>
      </c>
    </row>
    <row r="2905" spans="1:23" ht="128.2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8">
        <f t="shared" si="315"/>
        <v>42196.166874999995</v>
      </c>
      <c r="R2905" s="18">
        <f t="shared" si="316"/>
        <v>42256.166874999995</v>
      </c>
      <c r="S2905">
        <f t="shared" si="317"/>
        <v>2015</v>
      </c>
      <c r="T2905">
        <f t="shared" si="318"/>
        <v>3</v>
      </c>
      <c r="U2905">
        <f t="shared" si="319"/>
        <v>0</v>
      </c>
      <c r="V2905">
        <f t="shared" si="320"/>
        <v>1</v>
      </c>
      <c r="W2905">
        <f t="shared" si="321"/>
        <v>0</v>
      </c>
    </row>
    <row r="2906" spans="1:23" ht="128.2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8">
        <f t="shared" si="315"/>
        <v>41940.967951388891</v>
      </c>
      <c r="R2906" s="18">
        <f t="shared" si="316"/>
        <v>41952.5</v>
      </c>
      <c r="S2906">
        <f t="shared" si="317"/>
        <v>2014</v>
      </c>
      <c r="T2906">
        <f t="shared" si="318"/>
        <v>2</v>
      </c>
      <c r="U2906">
        <f t="shared" si="319"/>
        <v>0</v>
      </c>
      <c r="V2906">
        <f t="shared" si="320"/>
        <v>1</v>
      </c>
      <c r="W2906">
        <f t="shared" si="321"/>
        <v>0</v>
      </c>
    </row>
    <row r="2907" spans="1:23" ht="114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8">
        <f t="shared" si="315"/>
        <v>42606.056863425925</v>
      </c>
      <c r="R2907" s="18">
        <f t="shared" si="316"/>
        <v>42620.056863425925</v>
      </c>
      <c r="S2907">
        <f t="shared" si="317"/>
        <v>2016</v>
      </c>
      <c r="T2907">
        <f t="shared" si="318"/>
        <v>2</v>
      </c>
      <c r="U2907">
        <f t="shared" si="319"/>
        <v>0</v>
      </c>
      <c r="V2907">
        <f t="shared" si="320"/>
        <v>1</v>
      </c>
      <c r="W2907">
        <f t="shared" si="321"/>
        <v>0</v>
      </c>
    </row>
    <row r="2908" spans="1:23" ht="142.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8">
        <f t="shared" si="315"/>
        <v>42199.648912037039</v>
      </c>
      <c r="R2908" s="18">
        <f t="shared" si="316"/>
        <v>42217.041666666672</v>
      </c>
      <c r="S2908">
        <f t="shared" si="317"/>
        <v>2015</v>
      </c>
      <c r="T2908">
        <f t="shared" si="318"/>
        <v>3</v>
      </c>
      <c r="U2908">
        <f t="shared" si="319"/>
        <v>0</v>
      </c>
      <c r="V2908">
        <f t="shared" si="320"/>
        <v>1</v>
      </c>
      <c r="W2908">
        <f t="shared" si="321"/>
        <v>0</v>
      </c>
    </row>
    <row r="2909" spans="1:23" ht="128.2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8">
        <f t="shared" si="315"/>
        <v>42444.877743055549</v>
      </c>
      <c r="R2909" s="18">
        <f t="shared" si="316"/>
        <v>42504.877743055556</v>
      </c>
      <c r="S2909">
        <f t="shared" si="317"/>
        <v>2016</v>
      </c>
      <c r="T2909">
        <f t="shared" si="318"/>
        <v>2</v>
      </c>
      <c r="U2909">
        <f t="shared" si="319"/>
        <v>0</v>
      </c>
      <c r="V2909">
        <f t="shared" si="320"/>
        <v>1</v>
      </c>
      <c r="W2909">
        <f t="shared" si="321"/>
        <v>0</v>
      </c>
    </row>
    <row r="2910" spans="1:23" ht="128.25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8">
        <f t="shared" si="315"/>
        <v>42499.731701388882</v>
      </c>
      <c r="R2910" s="18">
        <f t="shared" si="316"/>
        <v>42529.73170138889</v>
      </c>
      <c r="S2910">
        <f t="shared" si="317"/>
        <v>2016</v>
      </c>
      <c r="T2910">
        <f t="shared" si="318"/>
        <v>3</v>
      </c>
      <c r="U2910">
        <f t="shared" si="319"/>
        <v>0</v>
      </c>
      <c r="V2910">
        <f t="shared" si="320"/>
        <v>1</v>
      </c>
      <c r="W2910">
        <f t="shared" si="321"/>
        <v>0</v>
      </c>
    </row>
    <row r="2911" spans="1:23" ht="128.2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8">
        <f t="shared" si="315"/>
        <v>41929.266215277778</v>
      </c>
      <c r="R2911" s="18">
        <f t="shared" si="316"/>
        <v>41968.823611111111</v>
      </c>
      <c r="S2911">
        <f t="shared" si="317"/>
        <v>2014</v>
      </c>
      <c r="T2911">
        <f t="shared" si="318"/>
        <v>12</v>
      </c>
      <c r="U2911">
        <f t="shared" si="319"/>
        <v>0</v>
      </c>
      <c r="V2911">
        <f t="shared" si="320"/>
        <v>1</v>
      </c>
      <c r="W2911">
        <f t="shared" si="321"/>
        <v>0</v>
      </c>
    </row>
    <row r="2912" spans="1:23" ht="114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8">
        <f t="shared" si="315"/>
        <v>42107.841284722221</v>
      </c>
      <c r="R2912" s="18">
        <f t="shared" si="316"/>
        <v>42167.841284722221</v>
      </c>
      <c r="S2912">
        <f t="shared" si="317"/>
        <v>2015</v>
      </c>
      <c r="T2912">
        <f t="shared" si="318"/>
        <v>8</v>
      </c>
      <c r="U2912">
        <f t="shared" si="319"/>
        <v>0</v>
      </c>
      <c r="V2912">
        <f t="shared" si="320"/>
        <v>1</v>
      </c>
      <c r="W2912">
        <f t="shared" si="321"/>
        <v>0</v>
      </c>
    </row>
    <row r="2913" spans="1:23" ht="128.2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8">
        <f t="shared" si="315"/>
        <v>42142.768819444449</v>
      </c>
      <c r="R2913" s="18">
        <f t="shared" si="316"/>
        <v>42182.768819444449</v>
      </c>
      <c r="S2913">
        <f t="shared" si="317"/>
        <v>2015</v>
      </c>
      <c r="T2913">
        <f t="shared" si="318"/>
        <v>2</v>
      </c>
      <c r="U2913">
        <f t="shared" si="319"/>
        <v>0</v>
      </c>
      <c r="V2913">
        <f t="shared" si="320"/>
        <v>1</v>
      </c>
      <c r="W2913">
        <f t="shared" si="321"/>
        <v>0</v>
      </c>
    </row>
    <row r="2914" spans="1:23" ht="128.2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8">
        <f t="shared" si="315"/>
        <v>42354.131643518514</v>
      </c>
      <c r="R2914" s="18">
        <f t="shared" si="316"/>
        <v>42384.131643518514</v>
      </c>
      <c r="S2914">
        <f t="shared" si="317"/>
        <v>2015</v>
      </c>
      <c r="T2914">
        <f t="shared" si="318"/>
        <v>4</v>
      </c>
      <c r="U2914">
        <f t="shared" si="319"/>
        <v>0</v>
      </c>
      <c r="V2914">
        <f t="shared" si="320"/>
        <v>1</v>
      </c>
      <c r="W2914">
        <f t="shared" si="321"/>
        <v>0</v>
      </c>
    </row>
    <row r="2915" spans="1:23" ht="128.2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8">
        <f t="shared" si="315"/>
        <v>41828.922905092593</v>
      </c>
      <c r="R2915" s="18">
        <f t="shared" si="316"/>
        <v>41888.922905092593</v>
      </c>
      <c r="S2915">
        <f t="shared" si="317"/>
        <v>2014</v>
      </c>
      <c r="T2915">
        <f t="shared" si="318"/>
        <v>4</v>
      </c>
      <c r="U2915">
        <f t="shared" si="319"/>
        <v>0</v>
      </c>
      <c r="V2915">
        <f t="shared" si="320"/>
        <v>1</v>
      </c>
      <c r="W2915">
        <f t="shared" si="321"/>
        <v>0</v>
      </c>
    </row>
    <row r="2916" spans="1:23" ht="85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8">
        <f t="shared" si="315"/>
        <v>42017.907337962963</v>
      </c>
      <c r="R2916" s="18">
        <f t="shared" si="316"/>
        <v>42077.865671296298</v>
      </c>
      <c r="S2916">
        <f t="shared" si="317"/>
        <v>2015</v>
      </c>
      <c r="T2916">
        <f t="shared" si="318"/>
        <v>7</v>
      </c>
      <c r="U2916">
        <f t="shared" si="319"/>
        <v>0</v>
      </c>
      <c r="V2916">
        <f t="shared" si="320"/>
        <v>1</v>
      </c>
      <c r="W2916">
        <f t="shared" si="321"/>
        <v>0</v>
      </c>
    </row>
    <row r="2917" spans="1:23" ht="99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8">
        <f t="shared" si="315"/>
        <v>42415.398032407407</v>
      </c>
      <c r="R2917" s="18">
        <f t="shared" si="316"/>
        <v>42445.356365740736</v>
      </c>
      <c r="S2917">
        <f t="shared" si="317"/>
        <v>2016</v>
      </c>
      <c r="T2917">
        <f t="shared" si="318"/>
        <v>2</v>
      </c>
      <c r="U2917">
        <f t="shared" si="319"/>
        <v>0</v>
      </c>
      <c r="V2917">
        <f t="shared" si="320"/>
        <v>1</v>
      </c>
      <c r="W2917">
        <f t="shared" si="321"/>
        <v>0</v>
      </c>
    </row>
    <row r="2918" spans="1:23" ht="85.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8">
        <f t="shared" si="315"/>
        <v>41755.476724537039</v>
      </c>
      <c r="R2918" s="18">
        <f t="shared" si="316"/>
        <v>41778.476724537039</v>
      </c>
      <c r="S2918">
        <f t="shared" si="317"/>
        <v>2014</v>
      </c>
      <c r="T2918">
        <f t="shared" si="318"/>
        <v>2</v>
      </c>
      <c r="U2918">
        <f t="shared" si="319"/>
        <v>0</v>
      </c>
      <c r="V2918">
        <f t="shared" si="320"/>
        <v>1</v>
      </c>
      <c r="W2918">
        <f t="shared" si="321"/>
        <v>0</v>
      </c>
    </row>
    <row r="2919" spans="1:23" ht="114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8">
        <f t="shared" si="315"/>
        <v>42245.234340277777</v>
      </c>
      <c r="R2919" s="18">
        <f t="shared" si="316"/>
        <v>42263.234340277777</v>
      </c>
      <c r="S2919">
        <f t="shared" si="317"/>
        <v>2015</v>
      </c>
      <c r="T2919">
        <f t="shared" si="318"/>
        <v>2</v>
      </c>
      <c r="U2919">
        <f t="shared" si="319"/>
        <v>0</v>
      </c>
      <c r="V2919">
        <f t="shared" si="320"/>
        <v>1</v>
      </c>
      <c r="W2919">
        <f t="shared" si="321"/>
        <v>0</v>
      </c>
    </row>
    <row r="2920" spans="1:23" ht="114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8">
        <f t="shared" si="315"/>
        <v>42278.629710648151</v>
      </c>
      <c r="R2920" s="18">
        <f t="shared" si="316"/>
        <v>42306.629710648151</v>
      </c>
      <c r="S2920">
        <f t="shared" si="317"/>
        <v>2015</v>
      </c>
      <c r="T2920">
        <f t="shared" si="318"/>
        <v>3</v>
      </c>
      <c r="U2920">
        <f t="shared" si="319"/>
        <v>0</v>
      </c>
      <c r="V2920">
        <f t="shared" si="320"/>
        <v>1</v>
      </c>
      <c r="W2920">
        <f t="shared" si="321"/>
        <v>0</v>
      </c>
    </row>
    <row r="2921" spans="1:23" ht="99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8">
        <f t="shared" si="315"/>
        <v>41826.61954861111</v>
      </c>
      <c r="R2921" s="18">
        <f t="shared" si="316"/>
        <v>41856.61954861111</v>
      </c>
      <c r="S2921">
        <f t="shared" si="317"/>
        <v>2014</v>
      </c>
      <c r="T2921">
        <f t="shared" si="318"/>
        <v>1</v>
      </c>
      <c r="U2921">
        <f t="shared" si="319"/>
        <v>0</v>
      </c>
      <c r="V2921">
        <f t="shared" si="320"/>
        <v>1</v>
      </c>
      <c r="W2921">
        <f t="shared" si="321"/>
        <v>0</v>
      </c>
    </row>
    <row r="2922" spans="1:23" ht="142.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8">
        <f t="shared" si="315"/>
        <v>42058.792476851857</v>
      </c>
      <c r="R2922" s="18">
        <f t="shared" si="316"/>
        <v>42088.750810185185</v>
      </c>
      <c r="S2922">
        <f t="shared" si="317"/>
        <v>2015</v>
      </c>
      <c r="T2922">
        <f t="shared" si="318"/>
        <v>2</v>
      </c>
      <c r="U2922">
        <f t="shared" si="319"/>
        <v>0</v>
      </c>
      <c r="V2922">
        <f t="shared" si="320"/>
        <v>1</v>
      </c>
      <c r="W2922">
        <f t="shared" si="321"/>
        <v>0</v>
      </c>
    </row>
    <row r="2923" spans="1:23" ht="99.7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8">
        <f t="shared" si="315"/>
        <v>41877.886620370373</v>
      </c>
      <c r="R2923" s="18">
        <f t="shared" si="316"/>
        <v>41907.886620370373</v>
      </c>
      <c r="S2923">
        <f t="shared" si="317"/>
        <v>2014</v>
      </c>
      <c r="T2923">
        <f t="shared" si="318"/>
        <v>1</v>
      </c>
      <c r="U2923">
        <f t="shared" si="319"/>
        <v>1</v>
      </c>
      <c r="V2923">
        <f t="shared" si="320"/>
        <v>0</v>
      </c>
      <c r="W2923">
        <f t="shared" si="321"/>
        <v>0</v>
      </c>
    </row>
    <row r="2924" spans="1:23" ht="128.2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8">
        <f t="shared" si="315"/>
        <v>42097.874155092592</v>
      </c>
      <c r="R2924" s="18">
        <f t="shared" si="316"/>
        <v>42142.874155092592</v>
      </c>
      <c r="S2924">
        <f t="shared" si="317"/>
        <v>2015</v>
      </c>
      <c r="T2924">
        <f t="shared" si="318"/>
        <v>1</v>
      </c>
      <c r="U2924">
        <f t="shared" si="319"/>
        <v>1</v>
      </c>
      <c r="V2924">
        <f t="shared" si="320"/>
        <v>0</v>
      </c>
      <c r="W2924">
        <f t="shared" si="321"/>
        <v>0</v>
      </c>
    </row>
    <row r="2925" spans="1:23" ht="99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8">
        <f t="shared" si="315"/>
        <v>42013.15253472222</v>
      </c>
      <c r="R2925" s="18">
        <f t="shared" si="316"/>
        <v>42028.125</v>
      </c>
      <c r="S2925">
        <f t="shared" si="317"/>
        <v>2015</v>
      </c>
      <c r="T2925">
        <f t="shared" si="318"/>
        <v>1</v>
      </c>
      <c r="U2925">
        <f t="shared" si="319"/>
        <v>1</v>
      </c>
      <c r="V2925">
        <f t="shared" si="320"/>
        <v>0</v>
      </c>
      <c r="W2925">
        <f t="shared" si="321"/>
        <v>0</v>
      </c>
    </row>
    <row r="2926" spans="1:23" ht="114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8">
        <f t="shared" si="315"/>
        <v>42103.556828703702</v>
      </c>
      <c r="R2926" s="18">
        <f t="shared" si="316"/>
        <v>42133.165972222225</v>
      </c>
      <c r="S2926">
        <f t="shared" si="317"/>
        <v>2015</v>
      </c>
      <c r="T2926">
        <f t="shared" si="318"/>
        <v>7</v>
      </c>
      <c r="U2926">
        <f t="shared" si="319"/>
        <v>1</v>
      </c>
      <c r="V2926">
        <f t="shared" si="320"/>
        <v>0</v>
      </c>
      <c r="W2926">
        <f t="shared" si="321"/>
        <v>0</v>
      </c>
    </row>
    <row r="2927" spans="1:23" ht="114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8">
        <f t="shared" si="315"/>
        <v>41863.584120370368</v>
      </c>
      <c r="R2927" s="18">
        <f t="shared" si="316"/>
        <v>41893.584120370375</v>
      </c>
      <c r="S2927">
        <f t="shared" si="317"/>
        <v>2014</v>
      </c>
      <c r="T2927">
        <f t="shared" si="318"/>
        <v>11</v>
      </c>
      <c r="U2927">
        <f t="shared" si="319"/>
        <v>1</v>
      </c>
      <c r="V2927">
        <f t="shared" si="320"/>
        <v>0</v>
      </c>
      <c r="W2927">
        <f t="shared" si="321"/>
        <v>0</v>
      </c>
    </row>
    <row r="2928" spans="1:23" ht="114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8">
        <f t="shared" si="315"/>
        <v>42044.765960648147</v>
      </c>
      <c r="R2928" s="18">
        <f t="shared" si="316"/>
        <v>42058.765960648147</v>
      </c>
      <c r="S2928">
        <f t="shared" si="317"/>
        <v>2015</v>
      </c>
      <c r="T2928">
        <f t="shared" si="318"/>
        <v>2</v>
      </c>
      <c r="U2928">
        <f t="shared" si="319"/>
        <v>1</v>
      </c>
      <c r="V2928">
        <f t="shared" si="320"/>
        <v>0</v>
      </c>
      <c r="W2928">
        <f t="shared" si="321"/>
        <v>0</v>
      </c>
    </row>
    <row r="2929" spans="1:23" ht="128.2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8">
        <f t="shared" si="315"/>
        <v>41806.669317129628</v>
      </c>
      <c r="R2929" s="18">
        <f t="shared" si="316"/>
        <v>41835.208333333336</v>
      </c>
      <c r="S2929">
        <f t="shared" si="317"/>
        <v>2014</v>
      </c>
      <c r="T2929">
        <f t="shared" si="318"/>
        <v>2</v>
      </c>
      <c r="U2929">
        <f t="shared" si="319"/>
        <v>1</v>
      </c>
      <c r="V2929">
        <f t="shared" si="320"/>
        <v>0</v>
      </c>
      <c r="W2929">
        <f t="shared" si="321"/>
        <v>0</v>
      </c>
    </row>
    <row r="2930" spans="1:23" ht="57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8">
        <f t="shared" si="315"/>
        <v>42403.998217592598</v>
      </c>
      <c r="R2930" s="18">
        <f t="shared" si="316"/>
        <v>42433.998217592598</v>
      </c>
      <c r="S2930">
        <f t="shared" si="317"/>
        <v>2016</v>
      </c>
      <c r="T2930">
        <f t="shared" si="318"/>
        <v>2</v>
      </c>
      <c r="U2930">
        <f t="shared" si="319"/>
        <v>1</v>
      </c>
      <c r="V2930">
        <f t="shared" si="320"/>
        <v>0</v>
      </c>
      <c r="W2930">
        <f t="shared" si="321"/>
        <v>0</v>
      </c>
    </row>
    <row r="2931" spans="1:23" ht="114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8">
        <f t="shared" si="315"/>
        <v>41754.564328703702</v>
      </c>
      <c r="R2931" s="18">
        <f t="shared" si="316"/>
        <v>41784.564328703702</v>
      </c>
      <c r="S2931">
        <f t="shared" si="317"/>
        <v>2014</v>
      </c>
      <c r="T2931">
        <f t="shared" si="318"/>
        <v>3</v>
      </c>
      <c r="U2931">
        <f t="shared" si="319"/>
        <v>1</v>
      </c>
      <c r="V2931">
        <f t="shared" si="320"/>
        <v>0</v>
      </c>
      <c r="W2931">
        <f t="shared" si="321"/>
        <v>0</v>
      </c>
    </row>
    <row r="2932" spans="1:23" ht="114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8">
        <f t="shared" si="315"/>
        <v>42101.584074074075</v>
      </c>
      <c r="R2932" s="18">
        <f t="shared" si="316"/>
        <v>42131.584074074075</v>
      </c>
      <c r="S2932">
        <f t="shared" si="317"/>
        <v>2015</v>
      </c>
      <c r="T2932">
        <f t="shared" si="318"/>
        <v>4</v>
      </c>
      <c r="U2932">
        <f t="shared" si="319"/>
        <v>1</v>
      </c>
      <c r="V2932">
        <f t="shared" si="320"/>
        <v>0</v>
      </c>
      <c r="W2932">
        <f t="shared" si="321"/>
        <v>0</v>
      </c>
    </row>
    <row r="2933" spans="1:23" ht="142.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8">
        <f t="shared" si="315"/>
        <v>41872.291238425925</v>
      </c>
      <c r="R2933" s="18">
        <f t="shared" si="316"/>
        <v>41897.255555555559</v>
      </c>
      <c r="S2933">
        <f t="shared" si="317"/>
        <v>2014</v>
      </c>
      <c r="T2933">
        <f t="shared" si="318"/>
        <v>1</v>
      </c>
      <c r="U2933">
        <f t="shared" si="319"/>
        <v>1</v>
      </c>
      <c r="V2933">
        <f t="shared" si="320"/>
        <v>0</v>
      </c>
      <c r="W2933">
        <f t="shared" si="321"/>
        <v>0</v>
      </c>
    </row>
    <row r="2934" spans="1:23" ht="114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8">
        <f t="shared" si="315"/>
        <v>42025.164780092593</v>
      </c>
      <c r="R2934" s="18">
        <f t="shared" si="316"/>
        <v>42056.458333333328</v>
      </c>
      <c r="S2934">
        <f t="shared" si="317"/>
        <v>2015</v>
      </c>
      <c r="T2934">
        <f t="shared" si="318"/>
        <v>2</v>
      </c>
      <c r="U2934">
        <f t="shared" si="319"/>
        <v>1</v>
      </c>
      <c r="V2934">
        <f t="shared" si="320"/>
        <v>0</v>
      </c>
      <c r="W2934">
        <f t="shared" si="321"/>
        <v>0</v>
      </c>
    </row>
    <row r="2935" spans="1:23" ht="128.2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8">
        <f t="shared" si="315"/>
        <v>42495.956631944442</v>
      </c>
      <c r="R2935" s="18">
        <f t="shared" si="316"/>
        <v>42525.956631944442</v>
      </c>
      <c r="S2935">
        <f t="shared" si="317"/>
        <v>2016</v>
      </c>
      <c r="T2935">
        <f t="shared" si="318"/>
        <v>2</v>
      </c>
      <c r="U2935">
        <f t="shared" si="319"/>
        <v>1</v>
      </c>
      <c r="V2935">
        <f t="shared" si="320"/>
        <v>0</v>
      </c>
      <c r="W2935">
        <f t="shared" si="321"/>
        <v>0</v>
      </c>
    </row>
    <row r="2936" spans="1:23" ht="114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8">
        <f t="shared" si="315"/>
        <v>41775.636157407411</v>
      </c>
      <c r="R2936" s="18">
        <f t="shared" si="316"/>
        <v>41805.636157407411</v>
      </c>
      <c r="S2936">
        <f t="shared" si="317"/>
        <v>2014</v>
      </c>
      <c r="T2936">
        <f t="shared" si="318"/>
        <v>2</v>
      </c>
      <c r="U2936">
        <f t="shared" si="319"/>
        <v>1</v>
      </c>
      <c r="V2936">
        <f t="shared" si="320"/>
        <v>0</v>
      </c>
      <c r="W2936">
        <f t="shared" si="321"/>
        <v>0</v>
      </c>
    </row>
    <row r="2937" spans="1:23" ht="99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8">
        <f t="shared" si="315"/>
        <v>42553.583425925928</v>
      </c>
      <c r="R2937" s="18">
        <f t="shared" si="316"/>
        <v>42611.708333333328</v>
      </c>
      <c r="S2937">
        <f t="shared" si="317"/>
        <v>2016</v>
      </c>
      <c r="T2937">
        <f t="shared" si="318"/>
        <v>2</v>
      </c>
      <c r="U2937">
        <f t="shared" si="319"/>
        <v>1</v>
      </c>
      <c r="V2937">
        <f t="shared" si="320"/>
        <v>0</v>
      </c>
      <c r="W2937">
        <f t="shared" si="321"/>
        <v>0</v>
      </c>
    </row>
    <row r="2938" spans="1:23" ht="99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8">
        <f t="shared" si="315"/>
        <v>41912.650729166664</v>
      </c>
      <c r="R2938" s="18">
        <f t="shared" si="316"/>
        <v>41925.207638888889</v>
      </c>
      <c r="S2938">
        <f t="shared" si="317"/>
        <v>2014</v>
      </c>
      <c r="T2938">
        <f t="shared" si="318"/>
        <v>2</v>
      </c>
      <c r="U2938">
        <f t="shared" si="319"/>
        <v>1</v>
      </c>
      <c r="V2938">
        <f t="shared" si="320"/>
        <v>0</v>
      </c>
      <c r="W2938">
        <f t="shared" si="321"/>
        <v>0</v>
      </c>
    </row>
    <row r="2939" spans="1:23" ht="71.2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8">
        <f t="shared" si="315"/>
        <v>41803.457326388889</v>
      </c>
      <c r="R2939" s="18">
        <f t="shared" si="316"/>
        <v>41833.457326388889</v>
      </c>
      <c r="S2939">
        <f t="shared" si="317"/>
        <v>2014</v>
      </c>
      <c r="T2939">
        <f t="shared" si="318"/>
        <v>2</v>
      </c>
      <c r="U2939">
        <f t="shared" si="319"/>
        <v>1</v>
      </c>
      <c r="V2939">
        <f t="shared" si="320"/>
        <v>0</v>
      </c>
      <c r="W2939">
        <f t="shared" si="321"/>
        <v>0</v>
      </c>
    </row>
    <row r="2940" spans="1:23" ht="128.2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8">
        <f t="shared" si="315"/>
        <v>42004.703865740739</v>
      </c>
      <c r="R2940" s="18">
        <f t="shared" si="316"/>
        <v>42034.703865740739</v>
      </c>
      <c r="S2940">
        <f t="shared" si="317"/>
        <v>2014</v>
      </c>
      <c r="T2940">
        <f t="shared" si="318"/>
        <v>2</v>
      </c>
      <c r="U2940">
        <f t="shared" si="319"/>
        <v>1</v>
      </c>
      <c r="V2940">
        <f t="shared" si="320"/>
        <v>0</v>
      </c>
      <c r="W2940">
        <f t="shared" si="321"/>
        <v>0</v>
      </c>
    </row>
    <row r="2941" spans="1:23" ht="128.2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8">
        <f t="shared" si="315"/>
        <v>41845.809166666666</v>
      </c>
      <c r="R2941" s="18">
        <f t="shared" si="316"/>
        <v>41879.041666666664</v>
      </c>
      <c r="S2941">
        <f t="shared" si="317"/>
        <v>2014</v>
      </c>
      <c r="T2941">
        <f t="shared" si="318"/>
        <v>3</v>
      </c>
      <c r="U2941">
        <f t="shared" si="319"/>
        <v>1</v>
      </c>
      <c r="V2941">
        <f t="shared" si="320"/>
        <v>0</v>
      </c>
      <c r="W2941">
        <f t="shared" si="321"/>
        <v>0</v>
      </c>
    </row>
    <row r="2942" spans="1:23" ht="99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8">
        <f t="shared" si="315"/>
        <v>41982.773356481484</v>
      </c>
      <c r="R2942" s="18">
        <f t="shared" si="316"/>
        <v>42022.773356481484</v>
      </c>
      <c r="S2942">
        <f t="shared" si="317"/>
        <v>2014</v>
      </c>
      <c r="T2942">
        <f t="shared" si="318"/>
        <v>2</v>
      </c>
      <c r="U2942">
        <f t="shared" si="319"/>
        <v>1</v>
      </c>
      <c r="V2942">
        <f t="shared" si="320"/>
        <v>0</v>
      </c>
      <c r="W2942">
        <f t="shared" si="321"/>
        <v>0</v>
      </c>
    </row>
    <row r="2943" spans="1:23" ht="114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8">
        <f t="shared" si="315"/>
        <v>42034.960127314815</v>
      </c>
      <c r="R2943" s="18">
        <f t="shared" si="316"/>
        <v>42064.960127314815</v>
      </c>
      <c r="S2943">
        <f t="shared" si="317"/>
        <v>2015</v>
      </c>
      <c r="T2943">
        <f t="shared" si="318"/>
        <v>7</v>
      </c>
      <c r="U2943">
        <f t="shared" si="319"/>
        <v>0</v>
      </c>
      <c r="V2943">
        <f t="shared" si="320"/>
        <v>1</v>
      </c>
      <c r="W2943">
        <f t="shared" si="321"/>
        <v>0</v>
      </c>
    </row>
    <row r="2944" spans="1:23" ht="114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8">
        <f t="shared" si="315"/>
        <v>42334.803923611107</v>
      </c>
      <c r="R2944" s="18">
        <f t="shared" si="316"/>
        <v>42354.845833333333</v>
      </c>
      <c r="S2944">
        <f t="shared" si="317"/>
        <v>2015</v>
      </c>
      <c r="T2944">
        <f t="shared" si="318"/>
        <v>12</v>
      </c>
      <c r="U2944">
        <f t="shared" si="319"/>
        <v>0</v>
      </c>
      <c r="V2944">
        <f t="shared" si="320"/>
        <v>1</v>
      </c>
      <c r="W2944">
        <f t="shared" si="321"/>
        <v>0</v>
      </c>
    </row>
    <row r="2945" spans="1:23" ht="114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8">
        <f t="shared" si="315"/>
        <v>42077.129398148143</v>
      </c>
      <c r="R2945" s="18">
        <f t="shared" si="316"/>
        <v>42107.129398148143</v>
      </c>
      <c r="S2945">
        <f t="shared" si="317"/>
        <v>2015</v>
      </c>
      <c r="T2945">
        <f t="shared" si="318"/>
        <v>2</v>
      </c>
      <c r="U2945">
        <f t="shared" si="319"/>
        <v>0</v>
      </c>
      <c r="V2945">
        <f t="shared" si="320"/>
        <v>1</v>
      </c>
      <c r="W2945">
        <f t="shared" si="321"/>
        <v>0</v>
      </c>
    </row>
    <row r="2946" spans="1:23" ht="99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8">
        <f t="shared" si="315"/>
        <v>42132.9143287037</v>
      </c>
      <c r="R2946" s="18">
        <f t="shared" si="316"/>
        <v>42162.9143287037</v>
      </c>
      <c r="S2946">
        <f t="shared" si="317"/>
        <v>2015</v>
      </c>
      <c r="T2946">
        <f t="shared" si="318"/>
        <v>4</v>
      </c>
      <c r="U2946">
        <f t="shared" si="319"/>
        <v>0</v>
      </c>
      <c r="V2946">
        <f t="shared" si="320"/>
        <v>1</v>
      </c>
      <c r="W2946">
        <f t="shared" si="321"/>
        <v>0</v>
      </c>
    </row>
    <row r="2947" spans="1:23" ht="114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8">
        <f t="shared" ref="Q2947:Q3010" si="322">(((J2947/60)/60)/24)+DATE(1970,1,1)</f>
        <v>42118.139583333337</v>
      </c>
      <c r="R2947" s="18">
        <f t="shared" ref="R2947:R3010" si="323">(I2947/86400)+DATE(1970,1,1)</f>
        <v>42148.139583333337</v>
      </c>
      <c r="S2947">
        <f t="shared" ref="S2947:S3010" si="324">YEAR(Q2947)</f>
        <v>2015</v>
      </c>
      <c r="T2947">
        <f t="shared" ref="T2947:T3010" si="325">IF(AND(D2947&gt;0,D2947&lt;1000),1,IF(AND(D2947&gt;=1000,D2947&lt;5000),2,IF(AND(D2947&gt;=5000,D2947&lt;10000),3,IF(AND(D2947&gt;=10000,D2947&lt;15000),4,IF(AND(D2947&gt;=15000,D2947&lt;20000),5,IF(AND(D2947&gt;=20000,D2947&lt;25000),6,IF(AND(D2947&gt;=25000,D2947&lt;30000),7,IF(AND(D2947&gt;=30000,D2947&lt;35000),8,IF(AND(D2947&gt;=35000,D2947&lt;40000),9,IF(AND(D2947&gt;=40000,D2947&lt;45000),10,IF(AND(D2947&gt;=45000,D2947&lt;50000),11,IF(AND(D2947&gt;=50000),12,0))))))))))))</f>
        <v>12</v>
      </c>
      <c r="U2947">
        <f t="shared" ref="U2947:U3010" si="326">COUNTIF(F2947, "SUCCESSFUL")</f>
        <v>0</v>
      </c>
      <c r="V2947">
        <f t="shared" ref="V2947:V3010" si="327">COUNTIF(F2947, "FAILED")</f>
        <v>1</v>
      </c>
      <c r="W2947">
        <f t="shared" ref="W2947:W3010" si="328">COUNTIF(F2947, "CANCELLED")</f>
        <v>0</v>
      </c>
    </row>
    <row r="2948" spans="1:23" ht="114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8">
        <f t="shared" si="322"/>
        <v>42567.531157407408</v>
      </c>
      <c r="R2948" s="18">
        <f t="shared" si="323"/>
        <v>42597.531157407408</v>
      </c>
      <c r="S2948">
        <f t="shared" si="324"/>
        <v>2016</v>
      </c>
      <c r="T2948">
        <f t="shared" si="325"/>
        <v>2</v>
      </c>
      <c r="U2948">
        <f t="shared" si="326"/>
        <v>0</v>
      </c>
      <c r="V2948">
        <f t="shared" si="327"/>
        <v>1</v>
      </c>
      <c r="W2948">
        <f t="shared" si="328"/>
        <v>0</v>
      </c>
    </row>
    <row r="2949" spans="1:23" ht="128.25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8">
        <f t="shared" si="322"/>
        <v>42649.562118055561</v>
      </c>
      <c r="R2949" s="18">
        <f t="shared" si="323"/>
        <v>42698.71597222222</v>
      </c>
      <c r="S2949">
        <f t="shared" si="324"/>
        <v>2016</v>
      </c>
      <c r="T2949">
        <f t="shared" si="325"/>
        <v>7</v>
      </c>
      <c r="U2949">
        <f t="shared" si="326"/>
        <v>0</v>
      </c>
      <c r="V2949">
        <f t="shared" si="327"/>
        <v>1</v>
      </c>
      <c r="W2949">
        <f t="shared" si="328"/>
        <v>0</v>
      </c>
    </row>
    <row r="2950" spans="1:23" ht="114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8">
        <f t="shared" si="322"/>
        <v>42097.649224537032</v>
      </c>
      <c r="R2950" s="18">
        <f t="shared" si="323"/>
        <v>42157.649224537032</v>
      </c>
      <c r="S2950">
        <f t="shared" si="324"/>
        <v>2015</v>
      </c>
      <c r="T2950">
        <f t="shared" si="325"/>
        <v>12</v>
      </c>
      <c r="U2950">
        <f t="shared" si="326"/>
        <v>0</v>
      </c>
      <c r="V2950">
        <f t="shared" si="327"/>
        <v>1</v>
      </c>
      <c r="W2950">
        <f t="shared" si="328"/>
        <v>0</v>
      </c>
    </row>
    <row r="2951" spans="1:23" ht="128.2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8">
        <f t="shared" si="322"/>
        <v>42297.823113425926</v>
      </c>
      <c r="R2951" s="18">
        <f t="shared" si="323"/>
        <v>42327.864780092597</v>
      </c>
      <c r="S2951">
        <f t="shared" si="324"/>
        <v>2015</v>
      </c>
      <c r="T2951">
        <f t="shared" si="325"/>
        <v>2</v>
      </c>
      <c r="U2951">
        <f t="shared" si="326"/>
        <v>0</v>
      </c>
      <c r="V2951">
        <f t="shared" si="327"/>
        <v>1</v>
      </c>
      <c r="W2951">
        <f t="shared" si="328"/>
        <v>0</v>
      </c>
    </row>
    <row r="2952" spans="1:23" ht="128.2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8">
        <f t="shared" si="322"/>
        <v>42362.36518518519</v>
      </c>
      <c r="R2952" s="18">
        <f t="shared" si="323"/>
        <v>42392.36518518519</v>
      </c>
      <c r="S2952">
        <f t="shared" si="324"/>
        <v>2015</v>
      </c>
      <c r="T2952">
        <f t="shared" si="325"/>
        <v>12</v>
      </c>
      <c r="U2952">
        <f t="shared" si="326"/>
        <v>0</v>
      </c>
      <c r="V2952">
        <f t="shared" si="327"/>
        <v>1</v>
      </c>
      <c r="W2952">
        <f t="shared" si="328"/>
        <v>0</v>
      </c>
    </row>
    <row r="2953" spans="1:23" ht="142.5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8">
        <f t="shared" si="322"/>
        <v>41872.802928240737</v>
      </c>
      <c r="R2953" s="18">
        <f t="shared" si="323"/>
        <v>41917.802928240737</v>
      </c>
      <c r="S2953">
        <f t="shared" si="324"/>
        <v>2014</v>
      </c>
      <c r="T2953">
        <f t="shared" si="325"/>
        <v>12</v>
      </c>
      <c r="U2953">
        <f t="shared" si="326"/>
        <v>0</v>
      </c>
      <c r="V2953">
        <f t="shared" si="327"/>
        <v>0</v>
      </c>
      <c r="W2953">
        <f t="shared" si="328"/>
        <v>0</v>
      </c>
    </row>
    <row r="2954" spans="1:23" ht="128.2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8">
        <f t="shared" si="322"/>
        <v>42628.690266203703</v>
      </c>
      <c r="R2954" s="18">
        <f t="shared" si="323"/>
        <v>42660.166666666672</v>
      </c>
      <c r="S2954">
        <f t="shared" si="324"/>
        <v>2016</v>
      </c>
      <c r="T2954">
        <f t="shared" si="325"/>
        <v>6</v>
      </c>
      <c r="U2954">
        <f t="shared" si="326"/>
        <v>0</v>
      </c>
      <c r="V2954">
        <f t="shared" si="327"/>
        <v>0</v>
      </c>
      <c r="W2954">
        <f t="shared" si="328"/>
        <v>0</v>
      </c>
    </row>
    <row r="2955" spans="1:23" ht="99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8">
        <f t="shared" si="322"/>
        <v>42255.791909722218</v>
      </c>
      <c r="R2955" s="18">
        <f t="shared" si="323"/>
        <v>42285.791909722218</v>
      </c>
      <c r="S2955">
        <f t="shared" si="324"/>
        <v>2015</v>
      </c>
      <c r="T2955">
        <f t="shared" si="325"/>
        <v>12</v>
      </c>
      <c r="U2955">
        <f t="shared" si="326"/>
        <v>0</v>
      </c>
      <c r="V2955">
        <f t="shared" si="327"/>
        <v>0</v>
      </c>
      <c r="W2955">
        <f t="shared" si="328"/>
        <v>0</v>
      </c>
    </row>
    <row r="2956" spans="1:23" ht="114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8">
        <f t="shared" si="322"/>
        <v>42790.583368055552</v>
      </c>
      <c r="R2956" s="18">
        <f t="shared" si="323"/>
        <v>42810.541701388887</v>
      </c>
      <c r="S2956">
        <f t="shared" si="324"/>
        <v>2017</v>
      </c>
      <c r="T2956">
        <f t="shared" si="325"/>
        <v>5</v>
      </c>
      <c r="U2956">
        <f t="shared" si="326"/>
        <v>0</v>
      </c>
      <c r="V2956">
        <f t="shared" si="327"/>
        <v>0</v>
      </c>
      <c r="W2956">
        <f t="shared" si="328"/>
        <v>0</v>
      </c>
    </row>
    <row r="2957" spans="1:23" ht="85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8">
        <f t="shared" si="322"/>
        <v>42141.741307870368</v>
      </c>
      <c r="R2957" s="18">
        <f t="shared" si="323"/>
        <v>42171.741307870368</v>
      </c>
      <c r="S2957">
        <f t="shared" si="324"/>
        <v>2015</v>
      </c>
      <c r="T2957">
        <f t="shared" si="325"/>
        <v>2</v>
      </c>
      <c r="U2957">
        <f t="shared" si="326"/>
        <v>0</v>
      </c>
      <c r="V2957">
        <f t="shared" si="327"/>
        <v>0</v>
      </c>
      <c r="W2957">
        <f t="shared" si="328"/>
        <v>0</v>
      </c>
    </row>
    <row r="2958" spans="1:23" ht="114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8">
        <f t="shared" si="322"/>
        <v>42464.958912037036</v>
      </c>
      <c r="R2958" s="18">
        <f t="shared" si="323"/>
        <v>42494.958912037036</v>
      </c>
      <c r="S2958">
        <f t="shared" si="324"/>
        <v>2016</v>
      </c>
      <c r="T2958">
        <f t="shared" si="325"/>
        <v>3</v>
      </c>
      <c r="U2958">
        <f t="shared" si="326"/>
        <v>0</v>
      </c>
      <c r="V2958">
        <f t="shared" si="327"/>
        <v>0</v>
      </c>
      <c r="W2958">
        <f t="shared" si="328"/>
        <v>0</v>
      </c>
    </row>
    <row r="2959" spans="1:23" ht="99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8">
        <f t="shared" si="322"/>
        <v>42031.011249999996</v>
      </c>
      <c r="R2959" s="18">
        <f t="shared" si="323"/>
        <v>42090.969583333332</v>
      </c>
      <c r="S2959">
        <f t="shared" si="324"/>
        <v>2015</v>
      </c>
      <c r="T2959">
        <f t="shared" si="325"/>
        <v>5</v>
      </c>
      <c r="U2959">
        <f t="shared" si="326"/>
        <v>0</v>
      </c>
      <c r="V2959">
        <f t="shared" si="327"/>
        <v>0</v>
      </c>
      <c r="W2959">
        <f t="shared" si="328"/>
        <v>0</v>
      </c>
    </row>
    <row r="2960" spans="1:23" ht="114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8">
        <f t="shared" si="322"/>
        <v>42438.779131944444</v>
      </c>
      <c r="R2960" s="18">
        <f t="shared" si="323"/>
        <v>42498.73746527778</v>
      </c>
      <c r="S2960">
        <f t="shared" si="324"/>
        <v>2016</v>
      </c>
      <c r="T2960">
        <f t="shared" si="325"/>
        <v>12</v>
      </c>
      <c r="U2960">
        <f t="shared" si="326"/>
        <v>0</v>
      </c>
      <c r="V2960">
        <f t="shared" si="327"/>
        <v>0</v>
      </c>
      <c r="W2960">
        <f t="shared" si="328"/>
        <v>0</v>
      </c>
    </row>
    <row r="2961" spans="1:23" ht="128.2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8">
        <f t="shared" si="322"/>
        <v>42498.008391203708</v>
      </c>
      <c r="R2961" s="18">
        <f t="shared" si="323"/>
        <v>42528.008391203708</v>
      </c>
      <c r="S2961">
        <f t="shared" si="324"/>
        <v>2016</v>
      </c>
      <c r="T2961">
        <f t="shared" si="325"/>
        <v>4</v>
      </c>
      <c r="U2961">
        <f t="shared" si="326"/>
        <v>0</v>
      </c>
      <c r="V2961">
        <f t="shared" si="327"/>
        <v>0</v>
      </c>
      <c r="W2961">
        <f t="shared" si="328"/>
        <v>0</v>
      </c>
    </row>
    <row r="2962" spans="1:23" ht="99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8">
        <f t="shared" si="322"/>
        <v>41863.757210648146</v>
      </c>
      <c r="R2962" s="18">
        <f t="shared" si="323"/>
        <v>41893.757210648146</v>
      </c>
      <c r="S2962">
        <f t="shared" si="324"/>
        <v>2014</v>
      </c>
      <c r="T2962">
        <f t="shared" si="325"/>
        <v>12</v>
      </c>
      <c r="U2962">
        <f t="shared" si="326"/>
        <v>0</v>
      </c>
      <c r="V2962">
        <f t="shared" si="327"/>
        <v>0</v>
      </c>
      <c r="W2962">
        <f t="shared" si="328"/>
        <v>0</v>
      </c>
    </row>
    <row r="2963" spans="1:23" ht="114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8">
        <f t="shared" si="322"/>
        <v>42061.212488425925</v>
      </c>
      <c r="R2963" s="18">
        <f t="shared" si="323"/>
        <v>42089.166666666672</v>
      </c>
      <c r="S2963">
        <f t="shared" si="324"/>
        <v>2015</v>
      </c>
      <c r="T2963">
        <f t="shared" si="325"/>
        <v>3</v>
      </c>
      <c r="U2963">
        <f t="shared" si="326"/>
        <v>1</v>
      </c>
      <c r="V2963">
        <f t="shared" si="327"/>
        <v>0</v>
      </c>
      <c r="W2963">
        <f t="shared" si="328"/>
        <v>0</v>
      </c>
    </row>
    <row r="2964" spans="1:23" ht="114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8">
        <f t="shared" si="322"/>
        <v>42036.24428240741</v>
      </c>
      <c r="R2964" s="18">
        <f t="shared" si="323"/>
        <v>42064.290972222225</v>
      </c>
      <c r="S2964">
        <f t="shared" si="324"/>
        <v>2015</v>
      </c>
      <c r="T2964">
        <f t="shared" si="325"/>
        <v>2</v>
      </c>
      <c r="U2964">
        <f t="shared" si="326"/>
        <v>1</v>
      </c>
      <c r="V2964">
        <f t="shared" si="327"/>
        <v>0</v>
      </c>
      <c r="W2964">
        <f t="shared" si="328"/>
        <v>0</v>
      </c>
    </row>
    <row r="2965" spans="1:23" ht="142.5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8">
        <f t="shared" si="322"/>
        <v>42157.470185185186</v>
      </c>
      <c r="R2965" s="18">
        <f t="shared" si="323"/>
        <v>42187.470185185186</v>
      </c>
      <c r="S2965">
        <f t="shared" si="324"/>
        <v>2015</v>
      </c>
      <c r="T2965">
        <f t="shared" si="325"/>
        <v>4</v>
      </c>
      <c r="U2965">
        <f t="shared" si="326"/>
        <v>1</v>
      </c>
      <c r="V2965">
        <f t="shared" si="327"/>
        <v>0</v>
      </c>
      <c r="W2965">
        <f t="shared" si="328"/>
        <v>0</v>
      </c>
    </row>
    <row r="2966" spans="1:23" ht="114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8">
        <f t="shared" si="322"/>
        <v>41827.909942129627</v>
      </c>
      <c r="R2966" s="18">
        <f t="shared" si="323"/>
        <v>41857.897222222222</v>
      </c>
      <c r="S2966">
        <f t="shared" si="324"/>
        <v>2014</v>
      </c>
      <c r="T2966">
        <f t="shared" si="325"/>
        <v>3</v>
      </c>
      <c r="U2966">
        <f t="shared" si="326"/>
        <v>1</v>
      </c>
      <c r="V2966">
        <f t="shared" si="327"/>
        <v>0</v>
      </c>
      <c r="W2966">
        <f t="shared" si="328"/>
        <v>0</v>
      </c>
    </row>
    <row r="2967" spans="1:23" ht="128.2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8">
        <f t="shared" si="322"/>
        <v>42162.729548611111</v>
      </c>
      <c r="R2967" s="18">
        <f t="shared" si="323"/>
        <v>42192.729548611111</v>
      </c>
      <c r="S2967">
        <f t="shared" si="324"/>
        <v>2015</v>
      </c>
      <c r="T2967">
        <f t="shared" si="325"/>
        <v>2</v>
      </c>
      <c r="U2967">
        <f t="shared" si="326"/>
        <v>1</v>
      </c>
      <c r="V2967">
        <f t="shared" si="327"/>
        <v>0</v>
      </c>
      <c r="W2967">
        <f t="shared" si="328"/>
        <v>0</v>
      </c>
    </row>
    <row r="2968" spans="1:23" ht="114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8">
        <f t="shared" si="322"/>
        <v>42233.738564814819</v>
      </c>
      <c r="R2968" s="18">
        <f t="shared" si="323"/>
        <v>42263.738564814819</v>
      </c>
      <c r="S2968">
        <f t="shared" si="324"/>
        <v>2015</v>
      </c>
      <c r="T2968">
        <f t="shared" si="325"/>
        <v>4</v>
      </c>
      <c r="U2968">
        <f t="shared" si="326"/>
        <v>1</v>
      </c>
      <c r="V2968">
        <f t="shared" si="327"/>
        <v>0</v>
      </c>
      <c r="W2968">
        <f t="shared" si="328"/>
        <v>0</v>
      </c>
    </row>
    <row r="2969" spans="1:23" ht="99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8">
        <f t="shared" si="322"/>
        <v>42042.197824074072</v>
      </c>
      <c r="R2969" s="18">
        <f t="shared" si="323"/>
        <v>42072.156157407408</v>
      </c>
      <c r="S2969">
        <f t="shared" si="324"/>
        <v>2015</v>
      </c>
      <c r="T2969">
        <f t="shared" si="325"/>
        <v>3</v>
      </c>
      <c r="U2969">
        <f t="shared" si="326"/>
        <v>1</v>
      </c>
      <c r="V2969">
        <f t="shared" si="327"/>
        <v>0</v>
      </c>
      <c r="W2969">
        <f t="shared" si="328"/>
        <v>0</v>
      </c>
    </row>
    <row r="2970" spans="1:23" ht="85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8">
        <f t="shared" si="322"/>
        <v>42585.523842592593</v>
      </c>
      <c r="R2970" s="18">
        <f t="shared" si="323"/>
        <v>42599.165972222225</v>
      </c>
      <c r="S2970">
        <f t="shared" si="324"/>
        <v>2016</v>
      </c>
      <c r="T2970">
        <f t="shared" si="325"/>
        <v>2</v>
      </c>
      <c r="U2970">
        <f t="shared" si="326"/>
        <v>1</v>
      </c>
      <c r="V2970">
        <f t="shared" si="327"/>
        <v>0</v>
      </c>
      <c r="W2970">
        <f t="shared" si="328"/>
        <v>0</v>
      </c>
    </row>
    <row r="2971" spans="1:23" ht="114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8">
        <f t="shared" si="322"/>
        <v>42097.786493055552</v>
      </c>
      <c r="R2971" s="18">
        <f t="shared" si="323"/>
        <v>42127.952083333337</v>
      </c>
      <c r="S2971">
        <f t="shared" si="324"/>
        <v>2015</v>
      </c>
      <c r="T2971">
        <f t="shared" si="325"/>
        <v>2</v>
      </c>
      <c r="U2971">
        <f t="shared" si="326"/>
        <v>1</v>
      </c>
      <c r="V2971">
        <f t="shared" si="327"/>
        <v>0</v>
      </c>
      <c r="W2971">
        <f t="shared" si="328"/>
        <v>0</v>
      </c>
    </row>
    <row r="2972" spans="1:23" ht="114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8">
        <f t="shared" si="322"/>
        <v>41808.669571759259</v>
      </c>
      <c r="R2972" s="18">
        <f t="shared" si="323"/>
        <v>41838.669571759259</v>
      </c>
      <c r="S2972">
        <f t="shared" si="324"/>
        <v>2014</v>
      </c>
      <c r="T2972">
        <f t="shared" si="325"/>
        <v>3</v>
      </c>
      <c r="U2972">
        <f t="shared" si="326"/>
        <v>1</v>
      </c>
      <c r="V2972">
        <f t="shared" si="327"/>
        <v>0</v>
      </c>
      <c r="W2972">
        <f t="shared" si="328"/>
        <v>0</v>
      </c>
    </row>
    <row r="2973" spans="1:23" ht="128.2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8">
        <f t="shared" si="322"/>
        <v>41852.658310185187</v>
      </c>
      <c r="R2973" s="18">
        <f t="shared" si="323"/>
        <v>41882.658310185187</v>
      </c>
      <c r="S2973">
        <f t="shared" si="324"/>
        <v>2014</v>
      </c>
      <c r="T2973">
        <f t="shared" si="325"/>
        <v>2</v>
      </c>
      <c r="U2973">
        <f t="shared" si="326"/>
        <v>1</v>
      </c>
      <c r="V2973">
        <f t="shared" si="327"/>
        <v>0</v>
      </c>
      <c r="W2973">
        <f t="shared" si="328"/>
        <v>0</v>
      </c>
    </row>
    <row r="2974" spans="1:23" ht="71.2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8">
        <f t="shared" si="322"/>
        <v>42694.110185185185</v>
      </c>
      <c r="R2974" s="18">
        <f t="shared" si="323"/>
        <v>42709.041666666672</v>
      </c>
      <c r="S2974">
        <f t="shared" si="324"/>
        <v>2016</v>
      </c>
      <c r="T2974">
        <f t="shared" si="325"/>
        <v>2</v>
      </c>
      <c r="U2974">
        <f t="shared" si="326"/>
        <v>1</v>
      </c>
      <c r="V2974">
        <f t="shared" si="327"/>
        <v>0</v>
      </c>
      <c r="W2974">
        <f t="shared" si="328"/>
        <v>0</v>
      </c>
    </row>
    <row r="2975" spans="1:23" ht="114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8">
        <f t="shared" si="322"/>
        <v>42341.818379629629</v>
      </c>
      <c r="R2975" s="18">
        <f t="shared" si="323"/>
        <v>42370.166666666672</v>
      </c>
      <c r="S2975">
        <f t="shared" si="324"/>
        <v>2015</v>
      </c>
      <c r="T2975">
        <f t="shared" si="325"/>
        <v>3</v>
      </c>
      <c r="U2975">
        <f t="shared" si="326"/>
        <v>1</v>
      </c>
      <c r="V2975">
        <f t="shared" si="327"/>
        <v>0</v>
      </c>
      <c r="W2975">
        <f t="shared" si="328"/>
        <v>0</v>
      </c>
    </row>
    <row r="2976" spans="1:23" ht="142.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8">
        <f t="shared" si="322"/>
        <v>41880.061006944445</v>
      </c>
      <c r="R2976" s="18">
        <f t="shared" si="323"/>
        <v>41908.065972222219</v>
      </c>
      <c r="S2976">
        <f t="shared" si="324"/>
        <v>2014</v>
      </c>
      <c r="T2976">
        <f t="shared" si="325"/>
        <v>3</v>
      </c>
      <c r="U2976">
        <f t="shared" si="326"/>
        <v>1</v>
      </c>
      <c r="V2976">
        <f t="shared" si="327"/>
        <v>0</v>
      </c>
      <c r="W2976">
        <f t="shared" si="328"/>
        <v>0</v>
      </c>
    </row>
    <row r="2977" spans="1:23" ht="128.2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8">
        <f t="shared" si="322"/>
        <v>41941.683865740742</v>
      </c>
      <c r="R2977" s="18">
        <f t="shared" si="323"/>
        <v>41970.125</v>
      </c>
      <c r="S2977">
        <f t="shared" si="324"/>
        <v>2014</v>
      </c>
      <c r="T2977">
        <f t="shared" si="325"/>
        <v>3</v>
      </c>
      <c r="U2977">
        <f t="shared" si="326"/>
        <v>1</v>
      </c>
      <c r="V2977">
        <f t="shared" si="327"/>
        <v>0</v>
      </c>
      <c r="W2977">
        <f t="shared" si="328"/>
        <v>0</v>
      </c>
    </row>
    <row r="2978" spans="1:23" ht="99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8">
        <f t="shared" si="322"/>
        <v>42425.730671296296</v>
      </c>
      <c r="R2978" s="18">
        <f t="shared" si="323"/>
        <v>42442.5</v>
      </c>
      <c r="S2978">
        <f t="shared" si="324"/>
        <v>2016</v>
      </c>
      <c r="T2978">
        <f t="shared" si="325"/>
        <v>1</v>
      </c>
      <c r="U2978">
        <f t="shared" si="326"/>
        <v>1</v>
      </c>
      <c r="V2978">
        <f t="shared" si="327"/>
        <v>0</v>
      </c>
      <c r="W2978">
        <f t="shared" si="328"/>
        <v>0</v>
      </c>
    </row>
    <row r="2979" spans="1:23" ht="17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8">
        <f t="shared" si="322"/>
        <v>42026.88118055556</v>
      </c>
      <c r="R2979" s="18">
        <f t="shared" si="323"/>
        <v>42086.093055555553</v>
      </c>
      <c r="S2979">
        <f t="shared" si="324"/>
        <v>2015</v>
      </c>
      <c r="T2979">
        <f t="shared" si="325"/>
        <v>2</v>
      </c>
      <c r="U2979">
        <f t="shared" si="326"/>
        <v>1</v>
      </c>
      <c r="V2979">
        <f t="shared" si="327"/>
        <v>0</v>
      </c>
      <c r="W2979">
        <f t="shared" si="328"/>
        <v>0</v>
      </c>
    </row>
    <row r="2980" spans="1:23" ht="128.2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8">
        <f t="shared" si="322"/>
        <v>41922.640590277777</v>
      </c>
      <c r="R2980" s="18">
        <f t="shared" si="323"/>
        <v>41932.249305555553</v>
      </c>
      <c r="S2980">
        <f t="shared" si="324"/>
        <v>2014</v>
      </c>
      <c r="T2980">
        <f t="shared" si="325"/>
        <v>1</v>
      </c>
      <c r="U2980">
        <f t="shared" si="326"/>
        <v>1</v>
      </c>
      <c r="V2980">
        <f t="shared" si="327"/>
        <v>0</v>
      </c>
      <c r="W2980">
        <f t="shared" si="328"/>
        <v>0</v>
      </c>
    </row>
    <row r="2981" spans="1:23" ht="114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8">
        <f t="shared" si="322"/>
        <v>41993.824340277773</v>
      </c>
      <c r="R2981" s="18">
        <f t="shared" si="323"/>
        <v>42010.25</v>
      </c>
      <c r="S2981">
        <f t="shared" si="324"/>
        <v>2014</v>
      </c>
      <c r="T2981">
        <f t="shared" si="325"/>
        <v>3</v>
      </c>
      <c r="U2981">
        <f t="shared" si="326"/>
        <v>1</v>
      </c>
      <c r="V2981">
        <f t="shared" si="327"/>
        <v>0</v>
      </c>
      <c r="W2981">
        <f t="shared" si="328"/>
        <v>0</v>
      </c>
    </row>
    <row r="2982" spans="1:23" ht="99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8">
        <f t="shared" si="322"/>
        <v>42219.915856481486</v>
      </c>
      <c r="R2982" s="18">
        <f t="shared" si="323"/>
        <v>42240.083333333328</v>
      </c>
      <c r="S2982">
        <f t="shared" si="324"/>
        <v>2015</v>
      </c>
      <c r="T2982">
        <f t="shared" si="325"/>
        <v>2</v>
      </c>
      <c r="U2982">
        <f t="shared" si="326"/>
        <v>1</v>
      </c>
      <c r="V2982">
        <f t="shared" si="327"/>
        <v>0</v>
      </c>
      <c r="W2982">
        <f t="shared" si="328"/>
        <v>0</v>
      </c>
    </row>
    <row r="2983" spans="1:23" ht="142.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8">
        <f t="shared" si="322"/>
        <v>42225.559675925921</v>
      </c>
      <c r="R2983" s="18">
        <f t="shared" si="323"/>
        <v>42270.559675925921</v>
      </c>
      <c r="S2983">
        <f t="shared" si="324"/>
        <v>2015</v>
      </c>
      <c r="T2983">
        <f t="shared" si="325"/>
        <v>2</v>
      </c>
      <c r="U2983">
        <f t="shared" si="326"/>
        <v>1</v>
      </c>
      <c r="V2983">
        <f t="shared" si="327"/>
        <v>0</v>
      </c>
      <c r="W2983">
        <f t="shared" si="328"/>
        <v>0</v>
      </c>
    </row>
    <row r="2984" spans="1:23" ht="85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8">
        <f t="shared" si="322"/>
        <v>42381.686840277776</v>
      </c>
      <c r="R2984" s="18">
        <f t="shared" si="323"/>
        <v>42411.686840277776</v>
      </c>
      <c r="S2984">
        <f t="shared" si="324"/>
        <v>2016</v>
      </c>
      <c r="T2984">
        <f t="shared" si="325"/>
        <v>3</v>
      </c>
      <c r="U2984">
        <f t="shared" si="326"/>
        <v>1</v>
      </c>
      <c r="V2984">
        <f t="shared" si="327"/>
        <v>0</v>
      </c>
      <c r="W2984">
        <f t="shared" si="328"/>
        <v>0</v>
      </c>
    </row>
    <row r="2985" spans="1:23" ht="114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8">
        <f t="shared" si="322"/>
        <v>41894.632361111115</v>
      </c>
      <c r="R2985" s="18">
        <f t="shared" si="323"/>
        <v>41954.674027777779</v>
      </c>
      <c r="S2985">
        <f t="shared" si="324"/>
        <v>2014</v>
      </c>
      <c r="T2985">
        <f t="shared" si="325"/>
        <v>12</v>
      </c>
      <c r="U2985">
        <f t="shared" si="326"/>
        <v>1</v>
      </c>
      <c r="V2985">
        <f t="shared" si="327"/>
        <v>0</v>
      </c>
      <c r="W2985">
        <f t="shared" si="328"/>
        <v>0</v>
      </c>
    </row>
    <row r="2986" spans="1:23" ht="142.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8">
        <f t="shared" si="322"/>
        <v>42576.278715277775</v>
      </c>
      <c r="R2986" s="18">
        <f t="shared" si="323"/>
        <v>42606.278715277775</v>
      </c>
      <c r="S2986">
        <f t="shared" si="324"/>
        <v>2016</v>
      </c>
      <c r="T2986">
        <f t="shared" si="325"/>
        <v>7</v>
      </c>
      <c r="U2986">
        <f t="shared" si="326"/>
        <v>1</v>
      </c>
      <c r="V2986">
        <f t="shared" si="327"/>
        <v>0</v>
      </c>
      <c r="W2986">
        <f t="shared" si="328"/>
        <v>0</v>
      </c>
    </row>
    <row r="2987" spans="1:23" ht="128.2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8">
        <f t="shared" si="322"/>
        <v>42654.973703703698</v>
      </c>
      <c r="R2987" s="18">
        <f t="shared" si="323"/>
        <v>42674.166666666672</v>
      </c>
      <c r="S2987">
        <f t="shared" si="324"/>
        <v>2016</v>
      </c>
      <c r="T2987">
        <f t="shared" si="325"/>
        <v>4</v>
      </c>
      <c r="U2987">
        <f t="shared" si="326"/>
        <v>1</v>
      </c>
      <c r="V2987">
        <f t="shared" si="327"/>
        <v>0</v>
      </c>
      <c r="W2987">
        <f t="shared" si="328"/>
        <v>0</v>
      </c>
    </row>
    <row r="2988" spans="1:23" ht="114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8">
        <f t="shared" si="322"/>
        <v>42431.500069444446</v>
      </c>
      <c r="R2988" s="18">
        <f t="shared" si="323"/>
        <v>42491.458402777775</v>
      </c>
      <c r="S2988">
        <f t="shared" si="324"/>
        <v>2016</v>
      </c>
      <c r="T2988">
        <f t="shared" si="325"/>
        <v>2</v>
      </c>
      <c r="U2988">
        <f t="shared" si="326"/>
        <v>1</v>
      </c>
      <c r="V2988">
        <f t="shared" si="327"/>
        <v>0</v>
      </c>
      <c r="W2988">
        <f t="shared" si="328"/>
        <v>0</v>
      </c>
    </row>
    <row r="2989" spans="1:23" ht="142.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8">
        <f t="shared" si="322"/>
        <v>42627.307303240741</v>
      </c>
      <c r="R2989" s="18">
        <f t="shared" si="323"/>
        <v>42656</v>
      </c>
      <c r="S2989">
        <f t="shared" si="324"/>
        <v>2016</v>
      </c>
      <c r="T2989">
        <f t="shared" si="325"/>
        <v>7</v>
      </c>
      <c r="U2989">
        <f t="shared" si="326"/>
        <v>1</v>
      </c>
      <c r="V2989">
        <f t="shared" si="327"/>
        <v>0</v>
      </c>
      <c r="W2989">
        <f t="shared" si="328"/>
        <v>0</v>
      </c>
    </row>
    <row r="2990" spans="1:23" ht="114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8">
        <f t="shared" si="322"/>
        <v>42511.362048611118</v>
      </c>
      <c r="R2990" s="18">
        <f t="shared" si="323"/>
        <v>42541.36204861111</v>
      </c>
      <c r="S2990">
        <f t="shared" si="324"/>
        <v>2016</v>
      </c>
      <c r="T2990">
        <f t="shared" si="325"/>
        <v>2</v>
      </c>
      <c r="U2990">
        <f t="shared" si="326"/>
        <v>1</v>
      </c>
      <c r="V2990">
        <f t="shared" si="327"/>
        <v>0</v>
      </c>
      <c r="W2990">
        <f t="shared" si="328"/>
        <v>0</v>
      </c>
    </row>
    <row r="2991" spans="1:23" ht="42.75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8">
        <f t="shared" si="322"/>
        <v>42337.02039351852</v>
      </c>
      <c r="R2991" s="18">
        <f t="shared" si="323"/>
        <v>42359.207638888889</v>
      </c>
      <c r="S2991">
        <f t="shared" si="324"/>
        <v>2015</v>
      </c>
      <c r="T2991">
        <f t="shared" si="325"/>
        <v>6</v>
      </c>
      <c r="U2991">
        <f t="shared" si="326"/>
        <v>1</v>
      </c>
      <c r="V2991">
        <f t="shared" si="327"/>
        <v>0</v>
      </c>
      <c r="W2991">
        <f t="shared" si="328"/>
        <v>0</v>
      </c>
    </row>
    <row r="2992" spans="1:23" ht="114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8">
        <f t="shared" si="322"/>
        <v>42341.57430555555</v>
      </c>
      <c r="R2992" s="18">
        <f t="shared" si="323"/>
        <v>42376.57430555555</v>
      </c>
      <c r="S2992">
        <f t="shared" si="324"/>
        <v>2015</v>
      </c>
      <c r="T2992">
        <f t="shared" si="325"/>
        <v>4</v>
      </c>
      <c r="U2992">
        <f t="shared" si="326"/>
        <v>1</v>
      </c>
      <c r="V2992">
        <f t="shared" si="327"/>
        <v>0</v>
      </c>
      <c r="W2992">
        <f t="shared" si="328"/>
        <v>0</v>
      </c>
    </row>
    <row r="2993" spans="1:23" ht="128.2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8">
        <f t="shared" si="322"/>
        <v>42740.837152777778</v>
      </c>
      <c r="R2993" s="18">
        <f t="shared" si="323"/>
        <v>42762.837152777778</v>
      </c>
      <c r="S2993">
        <f t="shared" si="324"/>
        <v>2017</v>
      </c>
      <c r="T2993">
        <f t="shared" si="325"/>
        <v>3</v>
      </c>
      <c r="U2993">
        <f t="shared" si="326"/>
        <v>1</v>
      </c>
      <c r="V2993">
        <f t="shared" si="327"/>
        <v>0</v>
      </c>
      <c r="W2993">
        <f t="shared" si="328"/>
        <v>0</v>
      </c>
    </row>
    <row r="2994" spans="1:23" ht="128.2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8">
        <f t="shared" si="322"/>
        <v>42622.767476851848</v>
      </c>
      <c r="R2994" s="18">
        <f t="shared" si="323"/>
        <v>42652.767476851848</v>
      </c>
      <c r="S2994">
        <f t="shared" si="324"/>
        <v>2016</v>
      </c>
      <c r="T2994">
        <f t="shared" si="325"/>
        <v>2</v>
      </c>
      <c r="U2994">
        <f t="shared" si="326"/>
        <v>1</v>
      </c>
      <c r="V2994">
        <f t="shared" si="327"/>
        <v>0</v>
      </c>
      <c r="W2994">
        <f t="shared" si="328"/>
        <v>0</v>
      </c>
    </row>
    <row r="2995" spans="1:23" ht="42.75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8">
        <f t="shared" si="322"/>
        <v>42390.838738425926</v>
      </c>
      <c r="R2995" s="18">
        <f t="shared" si="323"/>
        <v>42420.838738425926</v>
      </c>
      <c r="S2995">
        <f t="shared" si="324"/>
        <v>2016</v>
      </c>
      <c r="T2995">
        <f t="shared" si="325"/>
        <v>2</v>
      </c>
      <c r="U2995">
        <f t="shared" si="326"/>
        <v>1</v>
      </c>
      <c r="V2995">
        <f t="shared" si="327"/>
        <v>0</v>
      </c>
      <c r="W2995">
        <f t="shared" si="328"/>
        <v>0</v>
      </c>
    </row>
    <row r="2996" spans="1:23" ht="114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8">
        <f t="shared" si="322"/>
        <v>41885.478842592594</v>
      </c>
      <c r="R2996" s="18">
        <f t="shared" si="323"/>
        <v>41915.478842592594</v>
      </c>
      <c r="S2996">
        <f t="shared" si="324"/>
        <v>2014</v>
      </c>
      <c r="T2996">
        <f t="shared" si="325"/>
        <v>1</v>
      </c>
      <c r="U2996">
        <f t="shared" si="326"/>
        <v>1</v>
      </c>
      <c r="V2996">
        <f t="shared" si="327"/>
        <v>0</v>
      </c>
      <c r="W2996">
        <f t="shared" si="328"/>
        <v>0</v>
      </c>
    </row>
    <row r="2997" spans="1:23" ht="114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8">
        <f t="shared" si="322"/>
        <v>42724.665173611109</v>
      </c>
      <c r="R2997" s="18">
        <f t="shared" si="323"/>
        <v>42754.665173611109</v>
      </c>
      <c r="S2997">
        <f t="shared" si="324"/>
        <v>2016</v>
      </c>
      <c r="T2997">
        <f t="shared" si="325"/>
        <v>5</v>
      </c>
      <c r="U2997">
        <f t="shared" si="326"/>
        <v>1</v>
      </c>
      <c r="V2997">
        <f t="shared" si="327"/>
        <v>0</v>
      </c>
      <c r="W2997">
        <f t="shared" si="328"/>
        <v>0</v>
      </c>
    </row>
    <row r="2998" spans="1:23" ht="85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8">
        <f t="shared" si="322"/>
        <v>42090.912500000006</v>
      </c>
      <c r="R2998" s="18">
        <f t="shared" si="323"/>
        <v>42150.912499999999</v>
      </c>
      <c r="S2998">
        <f t="shared" si="324"/>
        <v>2015</v>
      </c>
      <c r="T2998">
        <f t="shared" si="325"/>
        <v>9</v>
      </c>
      <c r="U2998">
        <f t="shared" si="326"/>
        <v>1</v>
      </c>
      <c r="V2998">
        <f t="shared" si="327"/>
        <v>0</v>
      </c>
      <c r="W2998">
        <f t="shared" si="328"/>
        <v>0</v>
      </c>
    </row>
    <row r="2999" spans="1:23" ht="128.2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8">
        <f t="shared" si="322"/>
        <v>42775.733715277776</v>
      </c>
      <c r="R2999" s="18">
        <f t="shared" si="323"/>
        <v>42793.207638888889</v>
      </c>
      <c r="S2999">
        <f t="shared" si="324"/>
        <v>2017</v>
      </c>
      <c r="T2999">
        <f t="shared" si="325"/>
        <v>4</v>
      </c>
      <c r="U2999">
        <f t="shared" si="326"/>
        <v>1</v>
      </c>
      <c r="V2999">
        <f t="shared" si="327"/>
        <v>0</v>
      </c>
      <c r="W2999">
        <f t="shared" si="328"/>
        <v>0</v>
      </c>
    </row>
    <row r="3000" spans="1:23" ht="142.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8">
        <f t="shared" si="322"/>
        <v>41778.193622685183</v>
      </c>
      <c r="R3000" s="18">
        <f t="shared" si="323"/>
        <v>41806.184027777781</v>
      </c>
      <c r="S3000">
        <f t="shared" si="324"/>
        <v>2014</v>
      </c>
      <c r="T3000">
        <f t="shared" si="325"/>
        <v>12</v>
      </c>
      <c r="U3000">
        <f t="shared" si="326"/>
        <v>1</v>
      </c>
      <c r="V3000">
        <f t="shared" si="327"/>
        <v>0</v>
      </c>
      <c r="W3000">
        <f t="shared" si="328"/>
        <v>0</v>
      </c>
    </row>
    <row r="3001" spans="1:23" ht="114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8">
        <f t="shared" si="322"/>
        <v>42780.740277777775</v>
      </c>
      <c r="R3001" s="18">
        <f t="shared" si="323"/>
        <v>42795.083333333328</v>
      </c>
      <c r="S3001">
        <f t="shared" si="324"/>
        <v>2017</v>
      </c>
      <c r="T3001">
        <f t="shared" si="325"/>
        <v>2</v>
      </c>
      <c r="U3001">
        <f t="shared" si="326"/>
        <v>1</v>
      </c>
      <c r="V3001">
        <f t="shared" si="327"/>
        <v>0</v>
      </c>
      <c r="W3001">
        <f t="shared" si="328"/>
        <v>0</v>
      </c>
    </row>
    <row r="3002" spans="1:23" ht="114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8">
        <f t="shared" si="322"/>
        <v>42752.827199074076</v>
      </c>
      <c r="R3002" s="18">
        <f t="shared" si="323"/>
        <v>42766.75</v>
      </c>
      <c r="S3002">
        <f t="shared" si="324"/>
        <v>2017</v>
      </c>
      <c r="T3002">
        <f t="shared" si="325"/>
        <v>1</v>
      </c>
      <c r="U3002">
        <f t="shared" si="326"/>
        <v>1</v>
      </c>
      <c r="V3002">
        <f t="shared" si="327"/>
        <v>0</v>
      </c>
      <c r="W3002">
        <f t="shared" si="328"/>
        <v>0</v>
      </c>
    </row>
    <row r="3003" spans="1:23" ht="128.2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8">
        <f t="shared" si="322"/>
        <v>42534.895625000005</v>
      </c>
      <c r="R3003" s="18">
        <f t="shared" si="323"/>
        <v>42564.895625000005</v>
      </c>
      <c r="S3003">
        <f t="shared" si="324"/>
        <v>2016</v>
      </c>
      <c r="T3003">
        <f t="shared" si="325"/>
        <v>3</v>
      </c>
      <c r="U3003">
        <f t="shared" si="326"/>
        <v>1</v>
      </c>
      <c r="V3003">
        <f t="shared" si="327"/>
        <v>0</v>
      </c>
      <c r="W3003">
        <f t="shared" si="328"/>
        <v>0</v>
      </c>
    </row>
    <row r="3004" spans="1:23" ht="85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8">
        <f t="shared" si="322"/>
        <v>41239.83625</v>
      </c>
      <c r="R3004" s="18">
        <f t="shared" si="323"/>
        <v>41269.83625</v>
      </c>
      <c r="S3004">
        <f t="shared" si="324"/>
        <v>2012</v>
      </c>
      <c r="T3004">
        <f t="shared" si="325"/>
        <v>3</v>
      </c>
      <c r="U3004">
        <f t="shared" si="326"/>
        <v>1</v>
      </c>
      <c r="V3004">
        <f t="shared" si="327"/>
        <v>0</v>
      </c>
      <c r="W3004">
        <f t="shared" si="328"/>
        <v>0</v>
      </c>
    </row>
    <row r="3005" spans="1:23" ht="128.2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8">
        <f t="shared" si="322"/>
        <v>42398.849259259259</v>
      </c>
      <c r="R3005" s="18">
        <f t="shared" si="323"/>
        <v>42430.249305555553</v>
      </c>
      <c r="S3005">
        <f t="shared" si="324"/>
        <v>2016</v>
      </c>
      <c r="T3005">
        <f t="shared" si="325"/>
        <v>2</v>
      </c>
      <c r="U3005">
        <f t="shared" si="326"/>
        <v>1</v>
      </c>
      <c r="V3005">
        <f t="shared" si="327"/>
        <v>0</v>
      </c>
      <c r="W3005">
        <f t="shared" si="328"/>
        <v>0</v>
      </c>
    </row>
    <row r="3006" spans="1:23" ht="128.2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8">
        <f t="shared" si="322"/>
        <v>41928.881064814814</v>
      </c>
      <c r="R3006" s="18">
        <f t="shared" si="323"/>
        <v>41958.922731481478</v>
      </c>
      <c r="S3006">
        <f t="shared" si="324"/>
        <v>2014</v>
      </c>
      <c r="T3006">
        <f t="shared" si="325"/>
        <v>10</v>
      </c>
      <c r="U3006">
        <f t="shared" si="326"/>
        <v>1</v>
      </c>
      <c r="V3006">
        <f t="shared" si="327"/>
        <v>0</v>
      </c>
      <c r="W3006">
        <f t="shared" si="328"/>
        <v>0</v>
      </c>
    </row>
    <row r="3007" spans="1:23" ht="114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8">
        <f t="shared" si="322"/>
        <v>41888.674826388888</v>
      </c>
      <c r="R3007" s="18">
        <f t="shared" si="323"/>
        <v>41918.674826388888</v>
      </c>
      <c r="S3007">
        <f t="shared" si="324"/>
        <v>2014</v>
      </c>
      <c r="T3007">
        <f t="shared" si="325"/>
        <v>4</v>
      </c>
      <c r="U3007">
        <f t="shared" si="326"/>
        <v>1</v>
      </c>
      <c r="V3007">
        <f t="shared" si="327"/>
        <v>0</v>
      </c>
      <c r="W3007">
        <f t="shared" si="328"/>
        <v>0</v>
      </c>
    </row>
    <row r="3008" spans="1:23" ht="99.7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8">
        <f t="shared" si="322"/>
        <v>41957.756840277783</v>
      </c>
      <c r="R3008" s="18">
        <f t="shared" si="323"/>
        <v>41987.756840277776</v>
      </c>
      <c r="S3008">
        <f t="shared" si="324"/>
        <v>2014</v>
      </c>
      <c r="T3008">
        <f t="shared" si="325"/>
        <v>3</v>
      </c>
      <c r="U3008">
        <f t="shared" si="326"/>
        <v>1</v>
      </c>
      <c r="V3008">
        <f t="shared" si="327"/>
        <v>0</v>
      </c>
      <c r="W3008">
        <f t="shared" si="328"/>
        <v>0</v>
      </c>
    </row>
    <row r="3009" spans="1:23" ht="57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8">
        <f t="shared" si="322"/>
        <v>42098.216238425928</v>
      </c>
      <c r="R3009" s="18">
        <f t="shared" si="323"/>
        <v>42119.216238425928</v>
      </c>
      <c r="S3009">
        <f t="shared" si="324"/>
        <v>2015</v>
      </c>
      <c r="T3009">
        <f t="shared" si="325"/>
        <v>1</v>
      </c>
      <c r="U3009">
        <f t="shared" si="326"/>
        <v>1</v>
      </c>
      <c r="V3009">
        <f t="shared" si="327"/>
        <v>0</v>
      </c>
      <c r="W3009">
        <f t="shared" si="328"/>
        <v>0</v>
      </c>
    </row>
    <row r="3010" spans="1:23" ht="99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8">
        <f t="shared" si="322"/>
        <v>42360.212025462963</v>
      </c>
      <c r="R3010" s="18">
        <f t="shared" si="323"/>
        <v>42390.212025462963</v>
      </c>
      <c r="S3010">
        <f t="shared" si="324"/>
        <v>2015</v>
      </c>
      <c r="T3010">
        <f t="shared" si="325"/>
        <v>2</v>
      </c>
      <c r="U3010">
        <f t="shared" si="326"/>
        <v>1</v>
      </c>
      <c r="V3010">
        <f t="shared" si="327"/>
        <v>0</v>
      </c>
      <c r="W3010">
        <f t="shared" si="328"/>
        <v>0</v>
      </c>
    </row>
    <row r="3011" spans="1:23" ht="128.2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8">
        <f t="shared" ref="Q3011:Q3074" si="329">(((J3011/60)/60)/24)+DATE(1970,1,1)</f>
        <v>41939.569907407407</v>
      </c>
      <c r="R3011" s="18">
        <f t="shared" ref="R3011:R3074" si="330">(I3011/86400)+DATE(1970,1,1)</f>
        <v>41969.611574074079</v>
      </c>
      <c r="S3011">
        <f t="shared" ref="S3011:S3074" si="331">YEAR(Q3011)</f>
        <v>2014</v>
      </c>
      <c r="T3011">
        <f t="shared" ref="T3011:T3074" si="332">IF(AND(D3011&gt;0,D3011&lt;1000),1,IF(AND(D3011&gt;=1000,D3011&lt;5000),2,IF(AND(D3011&gt;=5000,D3011&lt;10000),3,IF(AND(D3011&gt;=10000,D3011&lt;15000),4,IF(AND(D3011&gt;=15000,D3011&lt;20000),5,IF(AND(D3011&gt;=20000,D3011&lt;25000),6,IF(AND(D3011&gt;=25000,D3011&lt;30000),7,IF(AND(D3011&gt;=30000,D3011&lt;35000),8,IF(AND(D3011&gt;=35000,D3011&lt;40000),9,IF(AND(D3011&gt;=40000,D3011&lt;45000),10,IF(AND(D3011&gt;=45000,D3011&lt;50000),11,IF(AND(D3011&gt;=50000),12,0))))))))))))</f>
        <v>7</v>
      </c>
      <c r="U3011">
        <f t="shared" ref="U3011:U3074" si="333">COUNTIF(F3011, "SUCCESSFUL")</f>
        <v>1</v>
      </c>
      <c r="V3011">
        <f t="shared" ref="V3011:V3074" si="334">COUNTIF(F3011, "FAILED")</f>
        <v>0</v>
      </c>
      <c r="W3011">
        <f t="shared" ref="W3011:W3074" si="335">COUNTIF(F3011, "CANCELLED")</f>
        <v>0</v>
      </c>
    </row>
    <row r="3012" spans="1:23" ht="128.2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8">
        <f t="shared" si="329"/>
        <v>41996.832395833335</v>
      </c>
      <c r="R3012" s="18">
        <f t="shared" si="330"/>
        <v>42056.832395833335</v>
      </c>
      <c r="S3012">
        <f t="shared" si="331"/>
        <v>2014</v>
      </c>
      <c r="T3012">
        <f t="shared" si="332"/>
        <v>2</v>
      </c>
      <c r="U3012">
        <f t="shared" si="333"/>
        <v>1</v>
      </c>
      <c r="V3012">
        <f t="shared" si="334"/>
        <v>0</v>
      </c>
      <c r="W3012">
        <f t="shared" si="335"/>
        <v>0</v>
      </c>
    </row>
    <row r="3013" spans="1:23" ht="114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8">
        <f t="shared" si="329"/>
        <v>42334.468935185185</v>
      </c>
      <c r="R3013" s="18">
        <f t="shared" si="330"/>
        <v>42361.957638888889</v>
      </c>
      <c r="S3013">
        <f t="shared" si="331"/>
        <v>2015</v>
      </c>
      <c r="T3013">
        <f t="shared" si="332"/>
        <v>1</v>
      </c>
      <c r="U3013">
        <f t="shared" si="333"/>
        <v>1</v>
      </c>
      <c r="V3013">
        <f t="shared" si="334"/>
        <v>0</v>
      </c>
      <c r="W3013">
        <f t="shared" si="335"/>
        <v>0</v>
      </c>
    </row>
    <row r="3014" spans="1:23" ht="99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8">
        <f t="shared" si="329"/>
        <v>42024.702893518523</v>
      </c>
      <c r="R3014" s="18">
        <f t="shared" si="330"/>
        <v>42045.702893518523</v>
      </c>
      <c r="S3014">
        <f t="shared" si="331"/>
        <v>2015</v>
      </c>
      <c r="T3014">
        <f t="shared" si="332"/>
        <v>2</v>
      </c>
      <c r="U3014">
        <f t="shared" si="333"/>
        <v>1</v>
      </c>
      <c r="V3014">
        <f t="shared" si="334"/>
        <v>0</v>
      </c>
      <c r="W3014">
        <f t="shared" si="335"/>
        <v>0</v>
      </c>
    </row>
    <row r="3015" spans="1:23" ht="128.2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8">
        <f t="shared" si="329"/>
        <v>42146.836215277777</v>
      </c>
      <c r="R3015" s="18">
        <f t="shared" si="330"/>
        <v>42176.836215277777</v>
      </c>
      <c r="S3015">
        <f t="shared" si="331"/>
        <v>2015</v>
      </c>
      <c r="T3015">
        <f t="shared" si="332"/>
        <v>4</v>
      </c>
      <c r="U3015">
        <f t="shared" si="333"/>
        <v>1</v>
      </c>
      <c r="V3015">
        <f t="shared" si="334"/>
        <v>0</v>
      </c>
      <c r="W3015">
        <f t="shared" si="335"/>
        <v>0</v>
      </c>
    </row>
    <row r="3016" spans="1:23" ht="114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8">
        <f t="shared" si="329"/>
        <v>41920.123611111114</v>
      </c>
      <c r="R3016" s="18">
        <f t="shared" si="330"/>
        <v>41948.208333333336</v>
      </c>
      <c r="S3016">
        <f t="shared" si="331"/>
        <v>2014</v>
      </c>
      <c r="T3016">
        <f t="shared" si="332"/>
        <v>7</v>
      </c>
      <c r="U3016">
        <f t="shared" si="333"/>
        <v>1</v>
      </c>
      <c r="V3016">
        <f t="shared" si="334"/>
        <v>0</v>
      </c>
      <c r="W3016">
        <f t="shared" si="335"/>
        <v>0</v>
      </c>
    </row>
    <row r="3017" spans="1:23" ht="99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8">
        <f t="shared" si="329"/>
        <v>41785.72729166667</v>
      </c>
      <c r="R3017" s="18">
        <f t="shared" si="330"/>
        <v>41801.166666666664</v>
      </c>
      <c r="S3017">
        <f t="shared" si="331"/>
        <v>2014</v>
      </c>
      <c r="T3017">
        <f t="shared" si="332"/>
        <v>2</v>
      </c>
      <c r="U3017">
        <f t="shared" si="333"/>
        <v>1</v>
      </c>
      <c r="V3017">
        <f t="shared" si="334"/>
        <v>0</v>
      </c>
      <c r="W3017">
        <f t="shared" si="335"/>
        <v>0</v>
      </c>
    </row>
    <row r="3018" spans="1:23" ht="128.2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8">
        <f t="shared" si="329"/>
        <v>41778.548055555555</v>
      </c>
      <c r="R3018" s="18">
        <f t="shared" si="330"/>
        <v>41838.548055555555</v>
      </c>
      <c r="S3018">
        <f t="shared" si="331"/>
        <v>2014</v>
      </c>
      <c r="T3018">
        <f t="shared" si="332"/>
        <v>3</v>
      </c>
      <c r="U3018">
        <f t="shared" si="333"/>
        <v>1</v>
      </c>
      <c r="V3018">
        <f t="shared" si="334"/>
        <v>0</v>
      </c>
      <c r="W3018">
        <f t="shared" si="335"/>
        <v>0</v>
      </c>
    </row>
    <row r="3019" spans="1:23" ht="114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8">
        <f t="shared" si="329"/>
        <v>41841.850034722222</v>
      </c>
      <c r="R3019" s="18">
        <f t="shared" si="330"/>
        <v>41871.850034722222</v>
      </c>
      <c r="S3019">
        <f t="shared" si="331"/>
        <v>2014</v>
      </c>
      <c r="T3019">
        <f t="shared" si="332"/>
        <v>6</v>
      </c>
      <c r="U3019">
        <f t="shared" si="333"/>
        <v>1</v>
      </c>
      <c r="V3019">
        <f t="shared" si="334"/>
        <v>0</v>
      </c>
      <c r="W3019">
        <f t="shared" si="335"/>
        <v>0</v>
      </c>
    </row>
    <row r="3020" spans="1:23" ht="128.2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8">
        <f t="shared" si="329"/>
        <v>42163.29833333334</v>
      </c>
      <c r="R3020" s="18">
        <f t="shared" si="330"/>
        <v>42205.916666666672</v>
      </c>
      <c r="S3020">
        <f t="shared" si="331"/>
        <v>2015</v>
      </c>
      <c r="T3020">
        <f t="shared" si="332"/>
        <v>2</v>
      </c>
      <c r="U3020">
        <f t="shared" si="333"/>
        <v>1</v>
      </c>
      <c r="V3020">
        <f t="shared" si="334"/>
        <v>0</v>
      </c>
      <c r="W3020">
        <f t="shared" si="335"/>
        <v>0</v>
      </c>
    </row>
    <row r="3021" spans="1:23" ht="128.2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8">
        <f t="shared" si="329"/>
        <v>41758.833564814813</v>
      </c>
      <c r="R3021" s="18">
        <f t="shared" si="330"/>
        <v>41786.125</v>
      </c>
      <c r="S3021">
        <f t="shared" si="331"/>
        <v>2014</v>
      </c>
      <c r="T3021">
        <f t="shared" si="332"/>
        <v>5</v>
      </c>
      <c r="U3021">
        <f t="shared" si="333"/>
        <v>1</v>
      </c>
      <c r="V3021">
        <f t="shared" si="334"/>
        <v>0</v>
      </c>
      <c r="W3021">
        <f t="shared" si="335"/>
        <v>0</v>
      </c>
    </row>
    <row r="3022" spans="1:23" ht="114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8">
        <f t="shared" si="329"/>
        <v>42170.846446759257</v>
      </c>
      <c r="R3022" s="18">
        <f t="shared" si="330"/>
        <v>42230.846446759257</v>
      </c>
      <c r="S3022">
        <f t="shared" si="331"/>
        <v>2015</v>
      </c>
      <c r="T3022">
        <f t="shared" si="332"/>
        <v>3</v>
      </c>
      <c r="U3022">
        <f t="shared" si="333"/>
        <v>1</v>
      </c>
      <c r="V3022">
        <f t="shared" si="334"/>
        <v>0</v>
      </c>
      <c r="W3022">
        <f t="shared" si="335"/>
        <v>0</v>
      </c>
    </row>
    <row r="3023" spans="1:23" ht="128.2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8">
        <f t="shared" si="329"/>
        <v>42660.618854166663</v>
      </c>
      <c r="R3023" s="18">
        <f t="shared" si="330"/>
        <v>42696.249305555553</v>
      </c>
      <c r="S3023">
        <f t="shared" si="331"/>
        <v>2016</v>
      </c>
      <c r="T3023">
        <f t="shared" si="332"/>
        <v>2</v>
      </c>
      <c r="U3023">
        <f t="shared" si="333"/>
        <v>1</v>
      </c>
      <c r="V3023">
        <f t="shared" si="334"/>
        <v>0</v>
      </c>
      <c r="W3023">
        <f t="shared" si="335"/>
        <v>0</v>
      </c>
    </row>
    <row r="3024" spans="1:23" ht="128.2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8">
        <f t="shared" si="329"/>
        <v>42564.95380787037</v>
      </c>
      <c r="R3024" s="18">
        <f t="shared" si="330"/>
        <v>42609.95380787037</v>
      </c>
      <c r="S3024">
        <f t="shared" si="331"/>
        <v>2016</v>
      </c>
      <c r="T3024">
        <f t="shared" si="332"/>
        <v>4</v>
      </c>
      <c r="U3024">
        <f t="shared" si="333"/>
        <v>1</v>
      </c>
      <c r="V3024">
        <f t="shared" si="334"/>
        <v>0</v>
      </c>
      <c r="W3024">
        <f t="shared" si="335"/>
        <v>0</v>
      </c>
    </row>
    <row r="3025" spans="1:23" ht="128.2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8">
        <f t="shared" si="329"/>
        <v>42121.675763888896</v>
      </c>
      <c r="R3025" s="18">
        <f t="shared" si="330"/>
        <v>42166.675763888888</v>
      </c>
      <c r="S3025">
        <f t="shared" si="331"/>
        <v>2015</v>
      </c>
      <c r="T3025">
        <f t="shared" si="332"/>
        <v>1</v>
      </c>
      <c r="U3025">
        <f t="shared" si="333"/>
        <v>1</v>
      </c>
      <c r="V3025">
        <f t="shared" si="334"/>
        <v>0</v>
      </c>
      <c r="W3025">
        <f t="shared" si="335"/>
        <v>0</v>
      </c>
    </row>
    <row r="3026" spans="1:23" ht="114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8">
        <f t="shared" si="329"/>
        <v>41158.993923611109</v>
      </c>
      <c r="R3026" s="18">
        <f t="shared" si="330"/>
        <v>41188.993923611109</v>
      </c>
      <c r="S3026">
        <f t="shared" si="331"/>
        <v>2012</v>
      </c>
      <c r="T3026">
        <f t="shared" si="332"/>
        <v>3</v>
      </c>
      <c r="U3026">
        <f t="shared" si="333"/>
        <v>1</v>
      </c>
      <c r="V3026">
        <f t="shared" si="334"/>
        <v>0</v>
      </c>
      <c r="W3026">
        <f t="shared" si="335"/>
        <v>0</v>
      </c>
    </row>
    <row r="3027" spans="1:23" ht="85.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8">
        <f t="shared" si="329"/>
        <v>41761.509409722225</v>
      </c>
      <c r="R3027" s="18">
        <f t="shared" si="330"/>
        <v>41789.666666666664</v>
      </c>
      <c r="S3027">
        <f t="shared" si="331"/>
        <v>2014</v>
      </c>
      <c r="T3027">
        <f t="shared" si="332"/>
        <v>2</v>
      </c>
      <c r="U3027">
        <f t="shared" si="333"/>
        <v>1</v>
      </c>
      <c r="V3027">
        <f t="shared" si="334"/>
        <v>0</v>
      </c>
      <c r="W3027">
        <f t="shared" si="335"/>
        <v>0</v>
      </c>
    </row>
    <row r="3028" spans="1:23" ht="128.2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8">
        <f t="shared" si="329"/>
        <v>42783.459398148145</v>
      </c>
      <c r="R3028" s="18">
        <f t="shared" si="330"/>
        <v>42797.459398148145</v>
      </c>
      <c r="S3028">
        <f t="shared" si="331"/>
        <v>2017</v>
      </c>
      <c r="T3028">
        <f t="shared" si="332"/>
        <v>1</v>
      </c>
      <c r="U3028">
        <f t="shared" si="333"/>
        <v>1</v>
      </c>
      <c r="V3028">
        <f t="shared" si="334"/>
        <v>0</v>
      </c>
      <c r="W3028">
        <f t="shared" si="335"/>
        <v>0</v>
      </c>
    </row>
    <row r="3029" spans="1:23" ht="99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8">
        <f t="shared" si="329"/>
        <v>42053.704293981486</v>
      </c>
      <c r="R3029" s="18">
        <f t="shared" si="330"/>
        <v>42083.662627314814</v>
      </c>
      <c r="S3029">
        <f t="shared" si="331"/>
        <v>2015</v>
      </c>
      <c r="T3029">
        <f t="shared" si="332"/>
        <v>10</v>
      </c>
      <c r="U3029">
        <f t="shared" si="333"/>
        <v>1</v>
      </c>
      <c r="V3029">
        <f t="shared" si="334"/>
        <v>0</v>
      </c>
      <c r="W3029">
        <f t="shared" si="335"/>
        <v>0</v>
      </c>
    </row>
    <row r="3030" spans="1:23" ht="85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8">
        <f t="shared" si="329"/>
        <v>42567.264178240745</v>
      </c>
      <c r="R3030" s="18">
        <f t="shared" si="330"/>
        <v>42597.264178240745</v>
      </c>
      <c r="S3030">
        <f t="shared" si="331"/>
        <v>2016</v>
      </c>
      <c r="T3030">
        <f t="shared" si="332"/>
        <v>3</v>
      </c>
      <c r="U3030">
        <f t="shared" si="333"/>
        <v>1</v>
      </c>
      <c r="V3030">
        <f t="shared" si="334"/>
        <v>0</v>
      </c>
      <c r="W3030">
        <f t="shared" si="335"/>
        <v>0</v>
      </c>
    </row>
    <row r="3031" spans="1:23" ht="114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8">
        <f t="shared" si="329"/>
        <v>41932.708877314813</v>
      </c>
      <c r="R3031" s="18">
        <f t="shared" si="330"/>
        <v>41961.190972222219</v>
      </c>
      <c r="S3031">
        <f t="shared" si="331"/>
        <v>2014</v>
      </c>
      <c r="T3031">
        <f t="shared" si="332"/>
        <v>8</v>
      </c>
      <c r="U3031">
        <f t="shared" si="333"/>
        <v>1</v>
      </c>
      <c r="V3031">
        <f t="shared" si="334"/>
        <v>0</v>
      </c>
      <c r="W3031">
        <f t="shared" si="335"/>
        <v>0</v>
      </c>
    </row>
    <row r="3032" spans="1:23" ht="128.2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8">
        <f t="shared" si="329"/>
        <v>42233.747349537036</v>
      </c>
      <c r="R3032" s="18">
        <f t="shared" si="330"/>
        <v>42263.747349537036</v>
      </c>
      <c r="S3032">
        <f t="shared" si="331"/>
        <v>2015</v>
      </c>
      <c r="T3032">
        <f t="shared" si="332"/>
        <v>2</v>
      </c>
      <c r="U3032">
        <f t="shared" si="333"/>
        <v>1</v>
      </c>
      <c r="V3032">
        <f t="shared" si="334"/>
        <v>0</v>
      </c>
      <c r="W3032">
        <f t="shared" si="335"/>
        <v>0</v>
      </c>
    </row>
    <row r="3033" spans="1:23" ht="142.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8">
        <f t="shared" si="329"/>
        <v>42597.882488425923</v>
      </c>
      <c r="R3033" s="18">
        <f t="shared" si="330"/>
        <v>42657.882488425923</v>
      </c>
      <c r="S3033">
        <f t="shared" si="331"/>
        <v>2016</v>
      </c>
      <c r="T3033">
        <f t="shared" si="332"/>
        <v>2</v>
      </c>
      <c r="U3033">
        <f t="shared" si="333"/>
        <v>1</v>
      </c>
      <c r="V3033">
        <f t="shared" si="334"/>
        <v>0</v>
      </c>
      <c r="W3033">
        <f t="shared" si="335"/>
        <v>0</v>
      </c>
    </row>
    <row r="3034" spans="1:23" ht="114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8">
        <f t="shared" si="329"/>
        <v>42228.044664351852</v>
      </c>
      <c r="R3034" s="18">
        <f t="shared" si="330"/>
        <v>42258.044664351852</v>
      </c>
      <c r="S3034">
        <f t="shared" si="331"/>
        <v>2015</v>
      </c>
      <c r="T3034">
        <f t="shared" si="332"/>
        <v>2</v>
      </c>
      <c r="U3034">
        <f t="shared" si="333"/>
        <v>1</v>
      </c>
      <c r="V3034">
        <f t="shared" si="334"/>
        <v>0</v>
      </c>
      <c r="W3034">
        <f t="shared" si="335"/>
        <v>0</v>
      </c>
    </row>
    <row r="3035" spans="1:23" ht="99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8">
        <f t="shared" si="329"/>
        <v>42570.110243055555</v>
      </c>
      <c r="R3035" s="18">
        <f t="shared" si="330"/>
        <v>42600.110243055555</v>
      </c>
      <c r="S3035">
        <f t="shared" si="331"/>
        <v>2016</v>
      </c>
      <c r="T3035">
        <f t="shared" si="332"/>
        <v>2</v>
      </c>
      <c r="U3035">
        <f t="shared" si="333"/>
        <v>1</v>
      </c>
      <c r="V3035">
        <f t="shared" si="334"/>
        <v>0</v>
      </c>
      <c r="W3035">
        <f t="shared" si="335"/>
        <v>0</v>
      </c>
    </row>
    <row r="3036" spans="1:23" ht="142.5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8">
        <f t="shared" si="329"/>
        <v>42644.535358796296</v>
      </c>
      <c r="R3036" s="18">
        <f t="shared" si="330"/>
        <v>42675.165972222225</v>
      </c>
      <c r="S3036">
        <f t="shared" si="331"/>
        <v>2016</v>
      </c>
      <c r="T3036">
        <f t="shared" si="332"/>
        <v>12</v>
      </c>
      <c r="U3036">
        <f t="shared" si="333"/>
        <v>1</v>
      </c>
      <c r="V3036">
        <f t="shared" si="334"/>
        <v>0</v>
      </c>
      <c r="W3036">
        <f t="shared" si="335"/>
        <v>0</v>
      </c>
    </row>
    <row r="3037" spans="1:23" ht="71.2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8">
        <f t="shared" si="329"/>
        <v>41368.560289351852</v>
      </c>
      <c r="R3037" s="18">
        <f t="shared" si="330"/>
        <v>41398.560289351852</v>
      </c>
      <c r="S3037">
        <f t="shared" si="331"/>
        <v>2013</v>
      </c>
      <c r="T3037">
        <f t="shared" si="332"/>
        <v>7</v>
      </c>
      <c r="U3037">
        <f t="shared" si="333"/>
        <v>1</v>
      </c>
      <c r="V3037">
        <f t="shared" si="334"/>
        <v>0</v>
      </c>
      <c r="W3037">
        <f t="shared" si="335"/>
        <v>0</v>
      </c>
    </row>
    <row r="3038" spans="1:23" ht="128.2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8">
        <f t="shared" si="329"/>
        <v>41466.785231481481</v>
      </c>
      <c r="R3038" s="18">
        <f t="shared" si="330"/>
        <v>41502.499305555553</v>
      </c>
      <c r="S3038">
        <f t="shared" si="331"/>
        <v>2013</v>
      </c>
      <c r="T3038">
        <f t="shared" si="332"/>
        <v>7</v>
      </c>
      <c r="U3038">
        <f t="shared" si="333"/>
        <v>1</v>
      </c>
      <c r="V3038">
        <f t="shared" si="334"/>
        <v>0</v>
      </c>
      <c r="W3038">
        <f t="shared" si="335"/>
        <v>0</v>
      </c>
    </row>
    <row r="3039" spans="1:23" ht="156.75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8">
        <f t="shared" si="329"/>
        <v>40378.893206018518</v>
      </c>
      <c r="R3039" s="18">
        <f t="shared" si="330"/>
        <v>40453.207638888889</v>
      </c>
      <c r="S3039">
        <f t="shared" si="331"/>
        <v>2010</v>
      </c>
      <c r="T3039">
        <f t="shared" si="332"/>
        <v>1</v>
      </c>
      <c r="U3039">
        <f t="shared" si="333"/>
        <v>1</v>
      </c>
      <c r="V3039">
        <f t="shared" si="334"/>
        <v>0</v>
      </c>
      <c r="W3039">
        <f t="shared" si="335"/>
        <v>0</v>
      </c>
    </row>
    <row r="3040" spans="1:23" ht="114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8">
        <f t="shared" si="329"/>
        <v>42373.252280092594</v>
      </c>
      <c r="R3040" s="18">
        <f t="shared" si="330"/>
        <v>42433.252280092594</v>
      </c>
      <c r="S3040">
        <f t="shared" si="331"/>
        <v>2016</v>
      </c>
      <c r="T3040">
        <f t="shared" si="332"/>
        <v>2</v>
      </c>
      <c r="U3040">
        <f t="shared" si="333"/>
        <v>1</v>
      </c>
      <c r="V3040">
        <f t="shared" si="334"/>
        <v>0</v>
      </c>
      <c r="W3040">
        <f t="shared" si="335"/>
        <v>0</v>
      </c>
    </row>
    <row r="3041" spans="1:23" ht="114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8">
        <f t="shared" si="329"/>
        <v>41610.794421296298</v>
      </c>
      <c r="R3041" s="18">
        <f t="shared" si="330"/>
        <v>41637.332638888889</v>
      </c>
      <c r="S3041">
        <f t="shared" si="331"/>
        <v>2013</v>
      </c>
      <c r="T3041">
        <f t="shared" si="332"/>
        <v>6</v>
      </c>
      <c r="U3041">
        <f t="shared" si="333"/>
        <v>1</v>
      </c>
      <c r="V3041">
        <f t="shared" si="334"/>
        <v>0</v>
      </c>
      <c r="W3041">
        <f t="shared" si="335"/>
        <v>0</v>
      </c>
    </row>
    <row r="3042" spans="1:23" ht="99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8">
        <f t="shared" si="329"/>
        <v>42177.791909722218</v>
      </c>
      <c r="R3042" s="18">
        <f t="shared" si="330"/>
        <v>42181.958333333328</v>
      </c>
      <c r="S3042">
        <f t="shared" si="331"/>
        <v>2015</v>
      </c>
      <c r="T3042">
        <f t="shared" si="332"/>
        <v>2</v>
      </c>
      <c r="U3042">
        <f t="shared" si="333"/>
        <v>1</v>
      </c>
      <c r="V3042">
        <f t="shared" si="334"/>
        <v>0</v>
      </c>
      <c r="W3042">
        <f t="shared" si="335"/>
        <v>0</v>
      </c>
    </row>
    <row r="3043" spans="1:23" ht="71.2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8">
        <f t="shared" si="329"/>
        <v>42359.868611111116</v>
      </c>
      <c r="R3043" s="18">
        <f t="shared" si="330"/>
        <v>42389.868611111116</v>
      </c>
      <c r="S3043">
        <f t="shared" si="331"/>
        <v>2015</v>
      </c>
      <c r="T3043">
        <f t="shared" si="332"/>
        <v>3</v>
      </c>
      <c r="U3043">
        <f t="shared" si="333"/>
        <v>1</v>
      </c>
      <c r="V3043">
        <f t="shared" si="334"/>
        <v>0</v>
      </c>
      <c r="W3043">
        <f t="shared" si="335"/>
        <v>0</v>
      </c>
    </row>
    <row r="3044" spans="1:23" ht="114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8">
        <f t="shared" si="329"/>
        <v>42253.688043981485</v>
      </c>
      <c r="R3044" s="18">
        <f t="shared" si="330"/>
        <v>42283.688043981485</v>
      </c>
      <c r="S3044">
        <f t="shared" si="331"/>
        <v>2015</v>
      </c>
      <c r="T3044">
        <f t="shared" si="332"/>
        <v>2</v>
      </c>
      <c r="U3044">
        <f t="shared" si="333"/>
        <v>1</v>
      </c>
      <c r="V3044">
        <f t="shared" si="334"/>
        <v>0</v>
      </c>
      <c r="W3044">
        <f t="shared" si="335"/>
        <v>0</v>
      </c>
    </row>
    <row r="3045" spans="1:23" ht="114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8">
        <f t="shared" si="329"/>
        <v>42083.070590277777</v>
      </c>
      <c r="R3045" s="18">
        <f t="shared" si="330"/>
        <v>42110.118055555555</v>
      </c>
      <c r="S3045">
        <f t="shared" si="331"/>
        <v>2015</v>
      </c>
      <c r="T3045">
        <f t="shared" si="332"/>
        <v>5</v>
      </c>
      <c r="U3045">
        <f t="shared" si="333"/>
        <v>1</v>
      </c>
      <c r="V3045">
        <f t="shared" si="334"/>
        <v>0</v>
      </c>
      <c r="W3045">
        <f t="shared" si="335"/>
        <v>0</v>
      </c>
    </row>
    <row r="3046" spans="1:23" ht="128.2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8">
        <f t="shared" si="329"/>
        <v>42387.7268287037</v>
      </c>
      <c r="R3046" s="18">
        <f t="shared" si="330"/>
        <v>42402.7268287037</v>
      </c>
      <c r="S3046">
        <f t="shared" si="331"/>
        <v>2016</v>
      </c>
      <c r="T3046">
        <f t="shared" si="332"/>
        <v>4</v>
      </c>
      <c r="U3046">
        <f t="shared" si="333"/>
        <v>1</v>
      </c>
      <c r="V3046">
        <f t="shared" si="334"/>
        <v>0</v>
      </c>
      <c r="W3046">
        <f t="shared" si="335"/>
        <v>0</v>
      </c>
    </row>
    <row r="3047" spans="1:23" ht="128.2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8">
        <f t="shared" si="329"/>
        <v>41843.155729166669</v>
      </c>
      <c r="R3047" s="18">
        <f t="shared" si="330"/>
        <v>41873.155729166669</v>
      </c>
      <c r="S3047">
        <f t="shared" si="331"/>
        <v>2014</v>
      </c>
      <c r="T3047">
        <f t="shared" si="332"/>
        <v>2</v>
      </c>
      <c r="U3047">
        <f t="shared" si="333"/>
        <v>1</v>
      </c>
      <c r="V3047">
        <f t="shared" si="334"/>
        <v>0</v>
      </c>
      <c r="W3047">
        <f t="shared" si="335"/>
        <v>0</v>
      </c>
    </row>
    <row r="3048" spans="1:23" ht="142.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8">
        <f t="shared" si="329"/>
        <v>41862.803078703706</v>
      </c>
      <c r="R3048" s="18">
        <f t="shared" si="330"/>
        <v>41892.202777777777</v>
      </c>
      <c r="S3048">
        <f t="shared" si="331"/>
        <v>2014</v>
      </c>
      <c r="T3048">
        <f t="shared" si="332"/>
        <v>3</v>
      </c>
      <c r="U3048">
        <f t="shared" si="333"/>
        <v>1</v>
      </c>
      <c r="V3048">
        <f t="shared" si="334"/>
        <v>0</v>
      </c>
      <c r="W3048">
        <f t="shared" si="335"/>
        <v>0</v>
      </c>
    </row>
    <row r="3049" spans="1:23" ht="99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8">
        <f t="shared" si="329"/>
        <v>42443.989050925928</v>
      </c>
      <c r="R3049" s="18">
        <f t="shared" si="330"/>
        <v>42487.552777777775</v>
      </c>
      <c r="S3049">
        <f t="shared" si="331"/>
        <v>2016</v>
      </c>
      <c r="T3049">
        <f t="shared" si="332"/>
        <v>1</v>
      </c>
      <c r="U3049">
        <f t="shared" si="333"/>
        <v>1</v>
      </c>
      <c r="V3049">
        <f t="shared" si="334"/>
        <v>0</v>
      </c>
      <c r="W3049">
        <f t="shared" si="335"/>
        <v>0</v>
      </c>
    </row>
    <row r="3050" spans="1:23" ht="128.2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8">
        <f t="shared" si="329"/>
        <v>41975.901180555549</v>
      </c>
      <c r="R3050" s="18">
        <f t="shared" si="330"/>
        <v>42004.890277777777</v>
      </c>
      <c r="S3050">
        <f t="shared" si="331"/>
        <v>2014</v>
      </c>
      <c r="T3050">
        <f t="shared" si="332"/>
        <v>3</v>
      </c>
      <c r="U3050">
        <f t="shared" si="333"/>
        <v>1</v>
      </c>
      <c r="V3050">
        <f t="shared" si="334"/>
        <v>0</v>
      </c>
      <c r="W3050">
        <f t="shared" si="335"/>
        <v>0</v>
      </c>
    </row>
    <row r="3051" spans="1:23" ht="128.2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8">
        <f t="shared" si="329"/>
        <v>42139.014525462961</v>
      </c>
      <c r="R3051" s="18">
        <f t="shared" si="330"/>
        <v>42169.014525462961</v>
      </c>
      <c r="S3051">
        <f t="shared" si="331"/>
        <v>2015</v>
      </c>
      <c r="T3051">
        <f t="shared" si="332"/>
        <v>2</v>
      </c>
      <c r="U3051">
        <f t="shared" si="333"/>
        <v>1</v>
      </c>
      <c r="V3051">
        <f t="shared" si="334"/>
        <v>0</v>
      </c>
      <c r="W3051">
        <f t="shared" si="335"/>
        <v>0</v>
      </c>
    </row>
    <row r="3052" spans="1:23" ht="71.2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8">
        <f t="shared" si="329"/>
        <v>42465.16851851852</v>
      </c>
      <c r="R3052" s="18">
        <f t="shared" si="330"/>
        <v>42495.16851851852</v>
      </c>
      <c r="S3052">
        <f t="shared" si="331"/>
        <v>2016</v>
      </c>
      <c r="T3052">
        <f t="shared" si="332"/>
        <v>1</v>
      </c>
      <c r="U3052">
        <f t="shared" si="333"/>
        <v>1</v>
      </c>
      <c r="V3052">
        <f t="shared" si="334"/>
        <v>0</v>
      </c>
      <c r="W3052">
        <f t="shared" si="335"/>
        <v>0</v>
      </c>
    </row>
    <row r="3053" spans="1:23" ht="128.2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8">
        <f t="shared" si="329"/>
        <v>42744.416030092587</v>
      </c>
      <c r="R3053" s="18">
        <f t="shared" si="330"/>
        <v>42774.416030092594</v>
      </c>
      <c r="S3053">
        <f t="shared" si="331"/>
        <v>2017</v>
      </c>
      <c r="T3053">
        <f t="shared" si="332"/>
        <v>2</v>
      </c>
      <c r="U3053">
        <f t="shared" si="333"/>
        <v>0</v>
      </c>
      <c r="V3053">
        <f t="shared" si="334"/>
        <v>1</v>
      </c>
      <c r="W3053">
        <f t="shared" si="335"/>
        <v>0</v>
      </c>
    </row>
    <row r="3054" spans="1:23" ht="99.7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8">
        <f t="shared" si="329"/>
        <v>42122.670069444444</v>
      </c>
      <c r="R3054" s="18">
        <f t="shared" si="330"/>
        <v>42152.665972222225</v>
      </c>
      <c r="S3054">
        <f t="shared" si="331"/>
        <v>2015</v>
      </c>
      <c r="T3054">
        <f t="shared" si="332"/>
        <v>12</v>
      </c>
      <c r="U3054">
        <f t="shared" si="333"/>
        <v>0</v>
      </c>
      <c r="V3054">
        <f t="shared" si="334"/>
        <v>1</v>
      </c>
      <c r="W3054">
        <f t="shared" si="335"/>
        <v>0</v>
      </c>
    </row>
    <row r="3055" spans="1:23" ht="128.2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8">
        <f t="shared" si="329"/>
        <v>41862.761724537035</v>
      </c>
      <c r="R3055" s="18">
        <f t="shared" si="330"/>
        <v>41914.165972222225</v>
      </c>
      <c r="S3055">
        <f t="shared" si="331"/>
        <v>2014</v>
      </c>
      <c r="T3055">
        <f t="shared" si="332"/>
        <v>4</v>
      </c>
      <c r="U3055">
        <f t="shared" si="333"/>
        <v>0</v>
      </c>
      <c r="V3055">
        <f t="shared" si="334"/>
        <v>1</v>
      </c>
      <c r="W3055">
        <f t="shared" si="335"/>
        <v>0</v>
      </c>
    </row>
    <row r="3056" spans="1:23" ht="128.2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8">
        <f t="shared" si="329"/>
        <v>42027.832800925928</v>
      </c>
      <c r="R3056" s="18">
        <f t="shared" si="330"/>
        <v>42065.044444444444</v>
      </c>
      <c r="S3056">
        <f t="shared" si="331"/>
        <v>2015</v>
      </c>
      <c r="T3056">
        <f t="shared" si="332"/>
        <v>1</v>
      </c>
      <c r="U3056">
        <f t="shared" si="333"/>
        <v>0</v>
      </c>
      <c r="V3056">
        <f t="shared" si="334"/>
        <v>1</v>
      </c>
      <c r="W3056">
        <f t="shared" si="335"/>
        <v>0</v>
      </c>
    </row>
    <row r="3057" spans="1:23" ht="114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8">
        <f t="shared" si="329"/>
        <v>41953.95821759259</v>
      </c>
      <c r="R3057" s="18">
        <f t="shared" si="330"/>
        <v>42013.95821759259</v>
      </c>
      <c r="S3057">
        <f t="shared" si="331"/>
        <v>2014</v>
      </c>
      <c r="T3057">
        <f t="shared" si="332"/>
        <v>6</v>
      </c>
      <c r="U3057">
        <f t="shared" si="333"/>
        <v>0</v>
      </c>
      <c r="V3057">
        <f t="shared" si="334"/>
        <v>1</v>
      </c>
      <c r="W3057">
        <f t="shared" si="335"/>
        <v>0</v>
      </c>
    </row>
    <row r="3058" spans="1:23" ht="128.2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8">
        <f t="shared" si="329"/>
        <v>41851.636388888888</v>
      </c>
      <c r="R3058" s="18">
        <f t="shared" si="330"/>
        <v>41911.636388888888</v>
      </c>
      <c r="S3058">
        <f t="shared" si="331"/>
        <v>2014</v>
      </c>
      <c r="T3058">
        <f t="shared" si="332"/>
        <v>7</v>
      </c>
      <c r="U3058">
        <f t="shared" si="333"/>
        <v>0</v>
      </c>
      <c r="V3058">
        <f t="shared" si="334"/>
        <v>1</v>
      </c>
      <c r="W3058">
        <f t="shared" si="335"/>
        <v>0</v>
      </c>
    </row>
    <row r="3059" spans="1:23" ht="114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8">
        <f t="shared" si="329"/>
        <v>42433.650590277779</v>
      </c>
      <c r="R3059" s="18">
        <f t="shared" si="330"/>
        <v>42463.608923611115</v>
      </c>
      <c r="S3059">
        <f t="shared" si="331"/>
        <v>2016</v>
      </c>
      <c r="T3059">
        <f t="shared" si="332"/>
        <v>12</v>
      </c>
      <c r="U3059">
        <f t="shared" si="333"/>
        <v>0</v>
      </c>
      <c r="V3059">
        <f t="shared" si="334"/>
        <v>1</v>
      </c>
      <c r="W3059">
        <f t="shared" si="335"/>
        <v>0</v>
      </c>
    </row>
    <row r="3060" spans="1:23" ht="128.2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8">
        <f t="shared" si="329"/>
        <v>42460.374305555553</v>
      </c>
      <c r="R3060" s="18">
        <f t="shared" si="330"/>
        <v>42510.374305555553</v>
      </c>
      <c r="S3060">
        <f t="shared" si="331"/>
        <v>2016</v>
      </c>
      <c r="T3060">
        <f t="shared" si="332"/>
        <v>5</v>
      </c>
      <c r="U3060">
        <f t="shared" si="333"/>
        <v>0</v>
      </c>
      <c r="V3060">
        <f t="shared" si="334"/>
        <v>1</v>
      </c>
      <c r="W3060">
        <f t="shared" si="335"/>
        <v>0</v>
      </c>
    </row>
    <row r="3061" spans="1:23" ht="114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8">
        <f t="shared" si="329"/>
        <v>41829.935717592591</v>
      </c>
      <c r="R3061" s="18">
        <f t="shared" si="330"/>
        <v>41859.935717592591</v>
      </c>
      <c r="S3061">
        <f t="shared" si="331"/>
        <v>2014</v>
      </c>
      <c r="T3061">
        <f t="shared" si="332"/>
        <v>5</v>
      </c>
      <c r="U3061">
        <f t="shared" si="333"/>
        <v>0</v>
      </c>
      <c r="V3061">
        <f t="shared" si="334"/>
        <v>1</v>
      </c>
      <c r="W3061">
        <f t="shared" si="335"/>
        <v>0</v>
      </c>
    </row>
    <row r="3062" spans="1:23" ht="85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8">
        <f t="shared" si="329"/>
        <v>42245.274699074071</v>
      </c>
      <c r="R3062" s="18">
        <f t="shared" si="330"/>
        <v>42275.274699074071</v>
      </c>
      <c r="S3062">
        <f t="shared" si="331"/>
        <v>2015</v>
      </c>
      <c r="T3062">
        <f t="shared" si="332"/>
        <v>12</v>
      </c>
      <c r="U3062">
        <f t="shared" si="333"/>
        <v>0</v>
      </c>
      <c r="V3062">
        <f t="shared" si="334"/>
        <v>1</v>
      </c>
      <c r="W3062">
        <f t="shared" si="335"/>
        <v>0</v>
      </c>
    </row>
    <row r="3063" spans="1:23" ht="28.5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8">
        <f t="shared" si="329"/>
        <v>41834.784120370372</v>
      </c>
      <c r="R3063" s="18">
        <f t="shared" si="330"/>
        <v>41864.784120370372</v>
      </c>
      <c r="S3063">
        <f t="shared" si="331"/>
        <v>2014</v>
      </c>
      <c r="T3063">
        <f t="shared" si="332"/>
        <v>12</v>
      </c>
      <c r="U3063">
        <f t="shared" si="333"/>
        <v>0</v>
      </c>
      <c r="V3063">
        <f t="shared" si="334"/>
        <v>1</v>
      </c>
      <c r="W3063">
        <f t="shared" si="335"/>
        <v>0</v>
      </c>
    </row>
    <row r="3064" spans="1:23" ht="114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8">
        <f t="shared" si="329"/>
        <v>42248.535787037035</v>
      </c>
      <c r="R3064" s="18">
        <f t="shared" si="330"/>
        <v>42277.75</v>
      </c>
      <c r="S3064">
        <f t="shared" si="331"/>
        <v>2015</v>
      </c>
      <c r="T3064">
        <f t="shared" si="332"/>
        <v>4</v>
      </c>
      <c r="U3064">
        <f t="shared" si="333"/>
        <v>0</v>
      </c>
      <c r="V3064">
        <f t="shared" si="334"/>
        <v>1</v>
      </c>
      <c r="W3064">
        <f t="shared" si="335"/>
        <v>0</v>
      </c>
    </row>
    <row r="3065" spans="1:23" ht="85.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8">
        <f t="shared" si="329"/>
        <v>42630.922893518517</v>
      </c>
      <c r="R3065" s="18">
        <f t="shared" si="330"/>
        <v>42665.922893518524</v>
      </c>
      <c r="S3065">
        <f t="shared" si="331"/>
        <v>2016</v>
      </c>
      <c r="T3065">
        <f t="shared" si="332"/>
        <v>2</v>
      </c>
      <c r="U3065">
        <f t="shared" si="333"/>
        <v>0</v>
      </c>
      <c r="V3065">
        <f t="shared" si="334"/>
        <v>1</v>
      </c>
      <c r="W3065">
        <f t="shared" si="335"/>
        <v>0</v>
      </c>
    </row>
    <row r="3066" spans="1:23" ht="71.2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8">
        <f t="shared" si="329"/>
        <v>42299.130162037036</v>
      </c>
      <c r="R3066" s="18">
        <f t="shared" si="330"/>
        <v>42330.290972222225</v>
      </c>
      <c r="S3066">
        <f t="shared" si="331"/>
        <v>2015</v>
      </c>
      <c r="T3066">
        <f t="shared" si="332"/>
        <v>12</v>
      </c>
      <c r="U3066">
        <f t="shared" si="333"/>
        <v>0</v>
      </c>
      <c r="V3066">
        <f t="shared" si="334"/>
        <v>1</v>
      </c>
      <c r="W3066">
        <f t="shared" si="335"/>
        <v>0</v>
      </c>
    </row>
    <row r="3067" spans="1:23" ht="114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8">
        <f t="shared" si="329"/>
        <v>41825.055231481485</v>
      </c>
      <c r="R3067" s="18">
        <f t="shared" si="330"/>
        <v>41850.055231481485</v>
      </c>
      <c r="S3067">
        <f t="shared" si="331"/>
        <v>2014</v>
      </c>
      <c r="T3067">
        <f t="shared" si="332"/>
        <v>7</v>
      </c>
      <c r="U3067">
        <f t="shared" si="333"/>
        <v>0</v>
      </c>
      <c r="V3067">
        <f t="shared" si="334"/>
        <v>1</v>
      </c>
      <c r="W3067">
        <f t="shared" si="335"/>
        <v>0</v>
      </c>
    </row>
    <row r="3068" spans="1:23" ht="114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8">
        <f t="shared" si="329"/>
        <v>42531.228437500002</v>
      </c>
      <c r="R3068" s="18">
        <f t="shared" si="330"/>
        <v>42561.228437500002</v>
      </c>
      <c r="S3068">
        <f t="shared" si="331"/>
        <v>2016</v>
      </c>
      <c r="T3068">
        <f t="shared" si="332"/>
        <v>12</v>
      </c>
      <c r="U3068">
        <f t="shared" si="333"/>
        <v>0</v>
      </c>
      <c r="V3068">
        <f t="shared" si="334"/>
        <v>1</v>
      </c>
      <c r="W3068">
        <f t="shared" si="335"/>
        <v>0</v>
      </c>
    </row>
    <row r="3069" spans="1:23" ht="128.2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8">
        <f t="shared" si="329"/>
        <v>42226.938414351855</v>
      </c>
      <c r="R3069" s="18">
        <f t="shared" si="330"/>
        <v>42256.938414351855</v>
      </c>
      <c r="S3069">
        <f t="shared" si="331"/>
        <v>2015</v>
      </c>
      <c r="T3069">
        <f t="shared" si="332"/>
        <v>3</v>
      </c>
      <c r="U3069">
        <f t="shared" si="333"/>
        <v>0</v>
      </c>
      <c r="V3069">
        <f t="shared" si="334"/>
        <v>1</v>
      </c>
      <c r="W3069">
        <f t="shared" si="335"/>
        <v>0</v>
      </c>
    </row>
    <row r="3070" spans="1:23" ht="128.2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8">
        <f t="shared" si="329"/>
        <v>42263.691574074073</v>
      </c>
      <c r="R3070" s="18">
        <f t="shared" si="330"/>
        <v>42293.691574074073</v>
      </c>
      <c r="S3070">
        <f t="shared" si="331"/>
        <v>2015</v>
      </c>
      <c r="T3070">
        <f t="shared" si="332"/>
        <v>12</v>
      </c>
      <c r="U3070">
        <f t="shared" si="333"/>
        <v>0</v>
      </c>
      <c r="V3070">
        <f t="shared" si="334"/>
        <v>1</v>
      </c>
      <c r="W3070">
        <f t="shared" si="335"/>
        <v>0</v>
      </c>
    </row>
    <row r="3071" spans="1:23" ht="128.2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8">
        <f t="shared" si="329"/>
        <v>41957.833726851852</v>
      </c>
      <c r="R3071" s="18">
        <f t="shared" si="330"/>
        <v>41987.833726851852</v>
      </c>
      <c r="S3071">
        <f t="shared" si="331"/>
        <v>2014</v>
      </c>
      <c r="T3071">
        <f t="shared" si="332"/>
        <v>2</v>
      </c>
      <c r="U3071">
        <f t="shared" si="333"/>
        <v>0</v>
      </c>
      <c r="V3071">
        <f t="shared" si="334"/>
        <v>1</v>
      </c>
      <c r="W3071">
        <f t="shared" si="335"/>
        <v>0</v>
      </c>
    </row>
    <row r="3072" spans="1:23" ht="99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8">
        <f t="shared" si="329"/>
        <v>42690.733437499999</v>
      </c>
      <c r="R3072" s="18">
        <f t="shared" si="330"/>
        <v>42711.733437499999</v>
      </c>
      <c r="S3072">
        <f t="shared" si="331"/>
        <v>2016</v>
      </c>
      <c r="T3072">
        <f t="shared" si="332"/>
        <v>4</v>
      </c>
      <c r="U3072">
        <f t="shared" si="333"/>
        <v>0</v>
      </c>
      <c r="V3072">
        <f t="shared" si="334"/>
        <v>1</v>
      </c>
      <c r="W3072">
        <f t="shared" si="335"/>
        <v>0</v>
      </c>
    </row>
    <row r="3073" spans="1:23" ht="99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8">
        <f t="shared" si="329"/>
        <v>42097.732418981483</v>
      </c>
      <c r="R3073" s="18">
        <f t="shared" si="330"/>
        <v>42115.249305555553</v>
      </c>
      <c r="S3073">
        <f t="shared" si="331"/>
        <v>2015</v>
      </c>
      <c r="T3073">
        <f t="shared" si="332"/>
        <v>4</v>
      </c>
      <c r="U3073">
        <f t="shared" si="333"/>
        <v>0</v>
      </c>
      <c r="V3073">
        <f t="shared" si="334"/>
        <v>1</v>
      </c>
      <c r="W3073">
        <f t="shared" si="335"/>
        <v>0</v>
      </c>
    </row>
    <row r="3074" spans="1:23" ht="128.2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8">
        <f t="shared" si="329"/>
        <v>42658.690532407403</v>
      </c>
      <c r="R3074" s="18">
        <f t="shared" si="330"/>
        <v>42673.073611111111</v>
      </c>
      <c r="S3074">
        <f t="shared" si="331"/>
        <v>2016</v>
      </c>
      <c r="T3074">
        <f t="shared" si="332"/>
        <v>4</v>
      </c>
      <c r="U3074">
        <f t="shared" si="333"/>
        <v>0</v>
      </c>
      <c r="V3074">
        <f t="shared" si="334"/>
        <v>1</v>
      </c>
      <c r="W3074">
        <f t="shared" si="335"/>
        <v>0</v>
      </c>
    </row>
    <row r="3075" spans="1:23" ht="114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8">
        <f t="shared" ref="Q3075:Q3138" si="336">(((J3075/60)/60)/24)+DATE(1970,1,1)</f>
        <v>42111.684027777781</v>
      </c>
      <c r="R3075" s="18">
        <f t="shared" ref="R3075:R3138" si="337">(I3075/86400)+DATE(1970,1,1)</f>
        <v>42169.804861111115</v>
      </c>
      <c r="S3075">
        <f t="shared" ref="S3075:S3138" si="338">YEAR(Q3075)</f>
        <v>2015</v>
      </c>
      <c r="T3075">
        <f t="shared" ref="T3075:T3138" si="339">IF(AND(D3075&gt;0,D3075&lt;1000),1,IF(AND(D3075&gt;=1000,D3075&lt;5000),2,IF(AND(D3075&gt;=5000,D3075&lt;10000),3,IF(AND(D3075&gt;=10000,D3075&lt;15000),4,IF(AND(D3075&gt;=15000,D3075&lt;20000),5,IF(AND(D3075&gt;=20000,D3075&lt;25000),6,IF(AND(D3075&gt;=25000,D3075&lt;30000),7,IF(AND(D3075&gt;=30000,D3075&lt;35000),8,IF(AND(D3075&gt;=35000,D3075&lt;40000),9,IF(AND(D3075&gt;=40000,D3075&lt;45000),10,IF(AND(D3075&gt;=45000,D3075&lt;50000),11,IF(AND(D3075&gt;=50000),12,0))))))))))))</f>
        <v>12</v>
      </c>
      <c r="U3075">
        <f t="shared" ref="U3075:U3138" si="340">COUNTIF(F3075, "SUCCESSFUL")</f>
        <v>0</v>
      </c>
      <c r="V3075">
        <f t="shared" ref="V3075:V3138" si="341">COUNTIF(F3075, "FAILED")</f>
        <v>1</v>
      </c>
      <c r="W3075">
        <f t="shared" ref="W3075:W3138" si="342">COUNTIF(F3075, "CANCELLED")</f>
        <v>0</v>
      </c>
    </row>
    <row r="3076" spans="1:23" ht="142.5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8">
        <f t="shared" si="336"/>
        <v>42409.571284722217</v>
      </c>
      <c r="R3076" s="18">
        <f t="shared" si="337"/>
        <v>42439.571284722224</v>
      </c>
      <c r="S3076">
        <f t="shared" si="338"/>
        <v>2016</v>
      </c>
      <c r="T3076">
        <f t="shared" si="339"/>
        <v>7</v>
      </c>
      <c r="U3076">
        <f t="shared" si="340"/>
        <v>0</v>
      </c>
      <c r="V3076">
        <f t="shared" si="341"/>
        <v>1</v>
      </c>
      <c r="W3076">
        <f t="shared" si="342"/>
        <v>0</v>
      </c>
    </row>
    <row r="3077" spans="1:23" ht="99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8">
        <f t="shared" si="336"/>
        <v>42551.102314814809</v>
      </c>
      <c r="R3077" s="18">
        <f t="shared" si="337"/>
        <v>42601.102314814816</v>
      </c>
      <c r="S3077">
        <f t="shared" si="338"/>
        <v>2016</v>
      </c>
      <c r="T3077">
        <f t="shared" si="339"/>
        <v>5</v>
      </c>
      <c r="U3077">
        <f t="shared" si="340"/>
        <v>0</v>
      </c>
      <c r="V3077">
        <f t="shared" si="341"/>
        <v>1</v>
      </c>
      <c r="W3077">
        <f t="shared" si="342"/>
        <v>0</v>
      </c>
    </row>
    <row r="3078" spans="1:23" ht="57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8">
        <f t="shared" si="336"/>
        <v>42226.651886574073</v>
      </c>
      <c r="R3078" s="18">
        <f t="shared" si="337"/>
        <v>42286.651886574073</v>
      </c>
      <c r="S3078">
        <f t="shared" si="338"/>
        <v>2015</v>
      </c>
      <c r="T3078">
        <f t="shared" si="339"/>
        <v>4</v>
      </c>
      <c r="U3078">
        <f t="shared" si="340"/>
        <v>0</v>
      </c>
      <c r="V3078">
        <f t="shared" si="341"/>
        <v>1</v>
      </c>
      <c r="W3078">
        <f t="shared" si="342"/>
        <v>0</v>
      </c>
    </row>
    <row r="3079" spans="1:23" ht="114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8">
        <f t="shared" si="336"/>
        <v>42766.956921296296</v>
      </c>
      <c r="R3079" s="18">
        <f t="shared" si="337"/>
        <v>42796.956921296296</v>
      </c>
      <c r="S3079">
        <f t="shared" si="338"/>
        <v>2017</v>
      </c>
      <c r="T3079">
        <f t="shared" si="339"/>
        <v>6</v>
      </c>
      <c r="U3079">
        <f t="shared" si="340"/>
        <v>0</v>
      </c>
      <c r="V3079">
        <f t="shared" si="341"/>
        <v>1</v>
      </c>
      <c r="W3079">
        <f t="shared" si="342"/>
        <v>0</v>
      </c>
    </row>
    <row r="3080" spans="1:23" ht="128.2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8">
        <f t="shared" si="336"/>
        <v>42031.138831018514</v>
      </c>
      <c r="R3080" s="18">
        <f t="shared" si="337"/>
        <v>42061.138831018514</v>
      </c>
      <c r="S3080">
        <f t="shared" si="338"/>
        <v>2015</v>
      </c>
      <c r="T3080">
        <f t="shared" si="339"/>
        <v>12</v>
      </c>
      <c r="U3080">
        <f t="shared" si="340"/>
        <v>0</v>
      </c>
      <c r="V3080">
        <f t="shared" si="341"/>
        <v>1</v>
      </c>
      <c r="W3080">
        <f t="shared" si="342"/>
        <v>0</v>
      </c>
    </row>
    <row r="3081" spans="1:23" ht="114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8">
        <f t="shared" si="336"/>
        <v>42055.713368055556</v>
      </c>
      <c r="R3081" s="18">
        <f t="shared" si="337"/>
        <v>42085.671701388885</v>
      </c>
      <c r="S3081">
        <f t="shared" si="338"/>
        <v>2015</v>
      </c>
      <c r="T3081">
        <f t="shared" si="339"/>
        <v>12</v>
      </c>
      <c r="U3081">
        <f t="shared" si="340"/>
        <v>0</v>
      </c>
      <c r="V3081">
        <f t="shared" si="341"/>
        <v>1</v>
      </c>
      <c r="W3081">
        <f t="shared" si="342"/>
        <v>0</v>
      </c>
    </row>
    <row r="3082" spans="1:23" ht="128.2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8">
        <f t="shared" si="336"/>
        <v>41940.028287037036</v>
      </c>
      <c r="R3082" s="18">
        <f t="shared" si="337"/>
        <v>42000.0699537037</v>
      </c>
      <c r="S3082">
        <f t="shared" si="338"/>
        <v>2014</v>
      </c>
      <c r="T3082">
        <f t="shared" si="339"/>
        <v>12</v>
      </c>
      <c r="U3082">
        <f t="shared" si="340"/>
        <v>0</v>
      </c>
      <c r="V3082">
        <f t="shared" si="341"/>
        <v>1</v>
      </c>
      <c r="W3082">
        <f t="shared" si="342"/>
        <v>0</v>
      </c>
    </row>
    <row r="3083" spans="1:23" ht="114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8">
        <f t="shared" si="336"/>
        <v>42237.181608796294</v>
      </c>
      <c r="R3083" s="18">
        <f t="shared" si="337"/>
        <v>42267.181608796294</v>
      </c>
      <c r="S3083">
        <f t="shared" si="338"/>
        <v>2015</v>
      </c>
      <c r="T3083">
        <f t="shared" si="339"/>
        <v>12</v>
      </c>
      <c r="U3083">
        <f t="shared" si="340"/>
        <v>0</v>
      </c>
      <c r="V3083">
        <f t="shared" si="341"/>
        <v>1</v>
      </c>
      <c r="W3083">
        <f t="shared" si="342"/>
        <v>0</v>
      </c>
    </row>
    <row r="3084" spans="1:23" ht="114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8">
        <f t="shared" si="336"/>
        <v>42293.922986111109</v>
      </c>
      <c r="R3084" s="18">
        <f t="shared" si="337"/>
        <v>42323.96465277778</v>
      </c>
      <c r="S3084">
        <f t="shared" si="338"/>
        <v>2015</v>
      </c>
      <c r="T3084">
        <f t="shared" si="339"/>
        <v>3</v>
      </c>
      <c r="U3084">
        <f t="shared" si="340"/>
        <v>0</v>
      </c>
      <c r="V3084">
        <f t="shared" si="341"/>
        <v>1</v>
      </c>
      <c r="W3084">
        <f t="shared" si="342"/>
        <v>0</v>
      </c>
    </row>
    <row r="3085" spans="1:23" ht="142.5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8">
        <f t="shared" si="336"/>
        <v>41853.563402777778</v>
      </c>
      <c r="R3085" s="18">
        <f t="shared" si="337"/>
        <v>41883.208333333336</v>
      </c>
      <c r="S3085">
        <f t="shared" si="338"/>
        <v>2014</v>
      </c>
      <c r="T3085">
        <f t="shared" si="339"/>
        <v>6</v>
      </c>
      <c r="U3085">
        <f t="shared" si="340"/>
        <v>0</v>
      </c>
      <c r="V3085">
        <f t="shared" si="341"/>
        <v>1</v>
      </c>
      <c r="W3085">
        <f t="shared" si="342"/>
        <v>0</v>
      </c>
    </row>
    <row r="3086" spans="1:23" ht="128.2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8">
        <f t="shared" si="336"/>
        <v>42100.723738425921</v>
      </c>
      <c r="R3086" s="18">
        <f t="shared" si="337"/>
        <v>42129.783333333333</v>
      </c>
      <c r="S3086">
        <f t="shared" si="338"/>
        <v>2015</v>
      </c>
      <c r="T3086">
        <f t="shared" si="339"/>
        <v>2</v>
      </c>
      <c r="U3086">
        <f t="shared" si="340"/>
        <v>0</v>
      </c>
      <c r="V3086">
        <f t="shared" si="341"/>
        <v>1</v>
      </c>
      <c r="W3086">
        <f t="shared" si="342"/>
        <v>0</v>
      </c>
    </row>
    <row r="3087" spans="1:23" ht="114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8">
        <f t="shared" si="336"/>
        <v>42246.883784722217</v>
      </c>
      <c r="R3087" s="18">
        <f t="shared" si="337"/>
        <v>42276.883784722224</v>
      </c>
      <c r="S3087">
        <f t="shared" si="338"/>
        <v>2015</v>
      </c>
      <c r="T3087">
        <f t="shared" si="339"/>
        <v>7</v>
      </c>
      <c r="U3087">
        <f t="shared" si="340"/>
        <v>0</v>
      </c>
      <c r="V3087">
        <f t="shared" si="341"/>
        <v>1</v>
      </c>
      <c r="W3087">
        <f t="shared" si="342"/>
        <v>0</v>
      </c>
    </row>
    <row r="3088" spans="1:23" ht="114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8">
        <f t="shared" si="336"/>
        <v>42173.67082175926</v>
      </c>
      <c r="R3088" s="18">
        <f t="shared" si="337"/>
        <v>42233.67082175926</v>
      </c>
      <c r="S3088">
        <f t="shared" si="338"/>
        <v>2015</v>
      </c>
      <c r="T3088">
        <f t="shared" si="339"/>
        <v>6</v>
      </c>
      <c r="U3088">
        <f t="shared" si="340"/>
        <v>0</v>
      </c>
      <c r="V3088">
        <f t="shared" si="341"/>
        <v>1</v>
      </c>
      <c r="W3088">
        <f t="shared" si="342"/>
        <v>0</v>
      </c>
    </row>
    <row r="3089" spans="1:23" ht="128.2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8">
        <f t="shared" si="336"/>
        <v>42665.150347222225</v>
      </c>
      <c r="R3089" s="18">
        <f t="shared" si="337"/>
        <v>42725.192013888889</v>
      </c>
      <c r="S3089">
        <f t="shared" si="338"/>
        <v>2016</v>
      </c>
      <c r="T3089">
        <f t="shared" si="339"/>
        <v>6</v>
      </c>
      <c r="U3089">
        <f t="shared" si="340"/>
        <v>0</v>
      </c>
      <c r="V3089">
        <f t="shared" si="341"/>
        <v>1</v>
      </c>
      <c r="W3089">
        <f t="shared" si="342"/>
        <v>0</v>
      </c>
    </row>
    <row r="3090" spans="1:23" ht="85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8">
        <f t="shared" si="336"/>
        <v>41981.57230324074</v>
      </c>
      <c r="R3090" s="18">
        <f t="shared" si="337"/>
        <v>42012.570138888885</v>
      </c>
      <c r="S3090">
        <f t="shared" si="338"/>
        <v>2014</v>
      </c>
      <c r="T3090">
        <f t="shared" si="339"/>
        <v>12</v>
      </c>
      <c r="U3090">
        <f t="shared" si="340"/>
        <v>0</v>
      </c>
      <c r="V3090">
        <f t="shared" si="341"/>
        <v>1</v>
      </c>
      <c r="W3090">
        <f t="shared" si="342"/>
        <v>0</v>
      </c>
    </row>
    <row r="3091" spans="1:23" ht="114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8">
        <f t="shared" si="336"/>
        <v>42528.542627314819</v>
      </c>
      <c r="R3091" s="18">
        <f t="shared" si="337"/>
        <v>42560.082638888889</v>
      </c>
      <c r="S3091">
        <f t="shared" si="338"/>
        <v>2016</v>
      </c>
      <c r="T3091">
        <f t="shared" si="339"/>
        <v>7</v>
      </c>
      <c r="U3091">
        <f t="shared" si="340"/>
        <v>0</v>
      </c>
      <c r="V3091">
        <f t="shared" si="341"/>
        <v>1</v>
      </c>
      <c r="W3091">
        <f t="shared" si="342"/>
        <v>0</v>
      </c>
    </row>
    <row r="3092" spans="1:23" ht="114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8">
        <f t="shared" si="336"/>
        <v>42065.818807870368</v>
      </c>
      <c r="R3092" s="18">
        <f t="shared" si="337"/>
        <v>42125.777141203704</v>
      </c>
      <c r="S3092">
        <f t="shared" si="338"/>
        <v>2015</v>
      </c>
      <c r="T3092">
        <f t="shared" si="339"/>
        <v>12</v>
      </c>
      <c r="U3092">
        <f t="shared" si="340"/>
        <v>0</v>
      </c>
      <c r="V3092">
        <f t="shared" si="341"/>
        <v>1</v>
      </c>
      <c r="W3092">
        <f t="shared" si="342"/>
        <v>0</v>
      </c>
    </row>
    <row r="3093" spans="1:23" ht="128.2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8">
        <f t="shared" si="336"/>
        <v>42566.948414351849</v>
      </c>
      <c r="R3093" s="18">
        <f t="shared" si="337"/>
        <v>42596.948414351849</v>
      </c>
      <c r="S3093">
        <f t="shared" si="338"/>
        <v>2016</v>
      </c>
      <c r="T3093">
        <f t="shared" si="339"/>
        <v>3</v>
      </c>
      <c r="U3093">
        <f t="shared" si="340"/>
        <v>0</v>
      </c>
      <c r="V3093">
        <f t="shared" si="341"/>
        <v>1</v>
      </c>
      <c r="W3093">
        <f t="shared" si="342"/>
        <v>0</v>
      </c>
    </row>
    <row r="3094" spans="1:23" ht="114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8">
        <f t="shared" si="336"/>
        <v>42255.619351851856</v>
      </c>
      <c r="R3094" s="18">
        <f t="shared" si="337"/>
        <v>42292.916666666672</v>
      </c>
      <c r="S3094">
        <f t="shared" si="338"/>
        <v>2015</v>
      </c>
      <c r="T3094">
        <f t="shared" si="339"/>
        <v>12</v>
      </c>
      <c r="U3094">
        <f t="shared" si="340"/>
        <v>0</v>
      </c>
      <c r="V3094">
        <f t="shared" si="341"/>
        <v>1</v>
      </c>
      <c r="W3094">
        <f t="shared" si="342"/>
        <v>0</v>
      </c>
    </row>
    <row r="3095" spans="1:23" ht="128.2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8">
        <f t="shared" si="336"/>
        <v>41760.909039351849</v>
      </c>
      <c r="R3095" s="18">
        <f t="shared" si="337"/>
        <v>41791.165972222225</v>
      </c>
      <c r="S3095">
        <f t="shared" si="338"/>
        <v>2014</v>
      </c>
      <c r="T3095">
        <f t="shared" si="339"/>
        <v>2</v>
      </c>
      <c r="U3095">
        <f t="shared" si="340"/>
        <v>0</v>
      </c>
      <c r="V3095">
        <f t="shared" si="341"/>
        <v>1</v>
      </c>
      <c r="W3095">
        <f t="shared" si="342"/>
        <v>0</v>
      </c>
    </row>
    <row r="3096" spans="1:23" ht="99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8">
        <f t="shared" si="336"/>
        <v>42207.795787037037</v>
      </c>
      <c r="R3096" s="18">
        <f t="shared" si="337"/>
        <v>42267.795787037037</v>
      </c>
      <c r="S3096">
        <f t="shared" si="338"/>
        <v>2015</v>
      </c>
      <c r="T3096">
        <f t="shared" si="339"/>
        <v>12</v>
      </c>
      <c r="U3096">
        <f t="shared" si="340"/>
        <v>0</v>
      </c>
      <c r="V3096">
        <f t="shared" si="341"/>
        <v>1</v>
      </c>
      <c r="W3096">
        <f t="shared" si="342"/>
        <v>0</v>
      </c>
    </row>
    <row r="3097" spans="1:23" ht="114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8">
        <f t="shared" si="336"/>
        <v>42523.025231481486</v>
      </c>
      <c r="R3097" s="18">
        <f t="shared" si="337"/>
        <v>42583.025231481486</v>
      </c>
      <c r="S3097">
        <f t="shared" si="338"/>
        <v>2016</v>
      </c>
      <c r="T3097">
        <f t="shared" si="339"/>
        <v>4</v>
      </c>
      <c r="U3097">
        <f t="shared" si="340"/>
        <v>0</v>
      </c>
      <c r="V3097">
        <f t="shared" si="341"/>
        <v>1</v>
      </c>
      <c r="W3097">
        <f t="shared" si="342"/>
        <v>0</v>
      </c>
    </row>
    <row r="3098" spans="1:23" ht="114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8">
        <f t="shared" si="336"/>
        <v>42114.825532407413</v>
      </c>
      <c r="R3098" s="18">
        <f t="shared" si="337"/>
        <v>42144.825532407413</v>
      </c>
      <c r="S3098">
        <f t="shared" si="338"/>
        <v>2015</v>
      </c>
      <c r="T3098">
        <f t="shared" si="339"/>
        <v>6</v>
      </c>
      <c r="U3098">
        <f t="shared" si="340"/>
        <v>0</v>
      </c>
      <c r="V3098">
        <f t="shared" si="341"/>
        <v>1</v>
      </c>
      <c r="W3098">
        <f t="shared" si="342"/>
        <v>0</v>
      </c>
    </row>
    <row r="3099" spans="1:23" ht="128.2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8">
        <f t="shared" si="336"/>
        <v>42629.503483796296</v>
      </c>
      <c r="R3099" s="18">
        <f t="shared" si="337"/>
        <v>42650.583333333328</v>
      </c>
      <c r="S3099">
        <f t="shared" si="338"/>
        <v>2016</v>
      </c>
      <c r="T3099">
        <f t="shared" si="339"/>
        <v>4</v>
      </c>
      <c r="U3099">
        <f t="shared" si="340"/>
        <v>0</v>
      </c>
      <c r="V3099">
        <f t="shared" si="341"/>
        <v>1</v>
      </c>
      <c r="W3099">
        <f t="shared" si="342"/>
        <v>0</v>
      </c>
    </row>
    <row r="3100" spans="1:23" ht="128.2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8">
        <f t="shared" si="336"/>
        <v>42359.792233796295</v>
      </c>
      <c r="R3100" s="18">
        <f t="shared" si="337"/>
        <v>42408.01180555555</v>
      </c>
      <c r="S3100">
        <f t="shared" si="338"/>
        <v>2015</v>
      </c>
      <c r="T3100">
        <f t="shared" si="339"/>
        <v>11</v>
      </c>
      <c r="U3100">
        <f t="shared" si="340"/>
        <v>0</v>
      </c>
      <c r="V3100">
        <f t="shared" si="341"/>
        <v>1</v>
      </c>
      <c r="W3100">
        <f t="shared" si="342"/>
        <v>0</v>
      </c>
    </row>
    <row r="3101" spans="1:23" ht="128.2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8">
        <f t="shared" si="336"/>
        <v>42382.189710648148</v>
      </c>
      <c r="R3101" s="18">
        <f t="shared" si="337"/>
        <v>42412.189710648148</v>
      </c>
      <c r="S3101">
        <f t="shared" si="338"/>
        <v>2016</v>
      </c>
      <c r="T3101">
        <f t="shared" si="339"/>
        <v>2</v>
      </c>
      <c r="U3101">
        <f t="shared" si="340"/>
        <v>0</v>
      </c>
      <c r="V3101">
        <f t="shared" si="341"/>
        <v>1</v>
      </c>
      <c r="W3101">
        <f t="shared" si="342"/>
        <v>0</v>
      </c>
    </row>
    <row r="3102" spans="1:23" ht="128.2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8">
        <f t="shared" si="336"/>
        <v>41902.622395833336</v>
      </c>
      <c r="R3102" s="18">
        <f t="shared" si="337"/>
        <v>41932.622395833336</v>
      </c>
      <c r="S3102">
        <f t="shared" si="338"/>
        <v>2014</v>
      </c>
      <c r="T3102">
        <f t="shared" si="339"/>
        <v>4</v>
      </c>
      <c r="U3102">
        <f t="shared" si="340"/>
        <v>0</v>
      </c>
      <c r="V3102">
        <f t="shared" si="341"/>
        <v>1</v>
      </c>
      <c r="W3102">
        <f t="shared" si="342"/>
        <v>0</v>
      </c>
    </row>
    <row r="3103" spans="1:23" ht="128.25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8">
        <f t="shared" si="336"/>
        <v>42171.383530092593</v>
      </c>
      <c r="R3103" s="18">
        <f t="shared" si="337"/>
        <v>42201.330555555556</v>
      </c>
      <c r="S3103">
        <f t="shared" si="338"/>
        <v>2015</v>
      </c>
      <c r="T3103">
        <f t="shared" si="339"/>
        <v>2</v>
      </c>
      <c r="U3103">
        <f t="shared" si="340"/>
        <v>0</v>
      </c>
      <c r="V3103">
        <f t="shared" si="341"/>
        <v>1</v>
      </c>
      <c r="W3103">
        <f t="shared" si="342"/>
        <v>0</v>
      </c>
    </row>
    <row r="3104" spans="1:23" ht="142.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8">
        <f t="shared" si="336"/>
        <v>42555.340486111112</v>
      </c>
      <c r="R3104" s="18">
        <f t="shared" si="337"/>
        <v>42605.340486111112</v>
      </c>
      <c r="S3104">
        <f t="shared" si="338"/>
        <v>2016</v>
      </c>
      <c r="T3104">
        <f t="shared" si="339"/>
        <v>5</v>
      </c>
      <c r="U3104">
        <f t="shared" si="340"/>
        <v>0</v>
      </c>
      <c r="V3104">
        <f t="shared" si="341"/>
        <v>1</v>
      </c>
      <c r="W3104">
        <f t="shared" si="342"/>
        <v>0</v>
      </c>
    </row>
    <row r="3105" spans="1:23" ht="71.2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8">
        <f t="shared" si="336"/>
        <v>42107.156319444446</v>
      </c>
      <c r="R3105" s="18">
        <f t="shared" si="337"/>
        <v>42167.156319444446</v>
      </c>
      <c r="S3105">
        <f t="shared" si="338"/>
        <v>2015</v>
      </c>
      <c r="T3105">
        <f t="shared" si="339"/>
        <v>2</v>
      </c>
      <c r="U3105">
        <f t="shared" si="340"/>
        <v>0</v>
      </c>
      <c r="V3105">
        <f t="shared" si="341"/>
        <v>1</v>
      </c>
      <c r="W3105">
        <f t="shared" si="342"/>
        <v>0</v>
      </c>
    </row>
    <row r="3106" spans="1:23" ht="128.2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8">
        <f t="shared" si="336"/>
        <v>42006.908692129626</v>
      </c>
      <c r="R3106" s="18">
        <f t="shared" si="337"/>
        <v>42038.083333333328</v>
      </c>
      <c r="S3106">
        <f t="shared" si="338"/>
        <v>2015</v>
      </c>
      <c r="T3106">
        <f t="shared" si="339"/>
        <v>2</v>
      </c>
      <c r="U3106">
        <f t="shared" si="340"/>
        <v>0</v>
      </c>
      <c r="V3106">
        <f t="shared" si="341"/>
        <v>1</v>
      </c>
      <c r="W3106">
        <f t="shared" si="342"/>
        <v>0</v>
      </c>
    </row>
    <row r="3107" spans="1:23" ht="114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8">
        <f t="shared" si="336"/>
        <v>41876.718935185185</v>
      </c>
      <c r="R3107" s="18">
        <f t="shared" si="337"/>
        <v>41931.208333333336</v>
      </c>
      <c r="S3107">
        <f t="shared" si="338"/>
        <v>2014</v>
      </c>
      <c r="T3107">
        <f t="shared" si="339"/>
        <v>3</v>
      </c>
      <c r="U3107">
        <f t="shared" si="340"/>
        <v>0</v>
      </c>
      <c r="V3107">
        <f t="shared" si="341"/>
        <v>1</v>
      </c>
      <c r="W3107">
        <f t="shared" si="342"/>
        <v>0</v>
      </c>
    </row>
    <row r="3108" spans="1:23" ht="142.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8">
        <f t="shared" si="336"/>
        <v>42241.429120370376</v>
      </c>
      <c r="R3108" s="18">
        <f t="shared" si="337"/>
        <v>42263.916666666672</v>
      </c>
      <c r="S3108">
        <f t="shared" si="338"/>
        <v>2015</v>
      </c>
      <c r="T3108">
        <f t="shared" si="339"/>
        <v>2</v>
      </c>
      <c r="U3108">
        <f t="shared" si="340"/>
        <v>0</v>
      </c>
      <c r="V3108">
        <f t="shared" si="341"/>
        <v>1</v>
      </c>
      <c r="W3108">
        <f t="shared" si="342"/>
        <v>0</v>
      </c>
    </row>
    <row r="3109" spans="1:23" ht="128.2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8">
        <f t="shared" si="336"/>
        <v>42128.814247685179</v>
      </c>
      <c r="R3109" s="18">
        <f t="shared" si="337"/>
        <v>42135.814247685186</v>
      </c>
      <c r="S3109">
        <f t="shared" si="338"/>
        <v>2015</v>
      </c>
      <c r="T3109">
        <f t="shared" si="339"/>
        <v>10</v>
      </c>
      <c r="U3109">
        <f t="shared" si="340"/>
        <v>0</v>
      </c>
      <c r="V3109">
        <f t="shared" si="341"/>
        <v>1</v>
      </c>
      <c r="W3109">
        <f t="shared" si="342"/>
        <v>0</v>
      </c>
    </row>
    <row r="3110" spans="1:23" ht="42.75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8">
        <f t="shared" si="336"/>
        <v>42062.680486111116</v>
      </c>
      <c r="R3110" s="18">
        <f t="shared" si="337"/>
        <v>42122.638819444444</v>
      </c>
      <c r="S3110">
        <f t="shared" si="338"/>
        <v>2015</v>
      </c>
      <c r="T3110">
        <f t="shared" si="339"/>
        <v>12</v>
      </c>
      <c r="U3110">
        <f t="shared" si="340"/>
        <v>0</v>
      </c>
      <c r="V3110">
        <f t="shared" si="341"/>
        <v>1</v>
      </c>
      <c r="W3110">
        <f t="shared" si="342"/>
        <v>0</v>
      </c>
    </row>
    <row r="3111" spans="1:23" ht="128.2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8">
        <f t="shared" si="336"/>
        <v>41844.125115740739</v>
      </c>
      <c r="R3111" s="18">
        <f t="shared" si="337"/>
        <v>41879.125115740739</v>
      </c>
      <c r="S3111">
        <f t="shared" si="338"/>
        <v>2014</v>
      </c>
      <c r="T3111">
        <f t="shared" si="339"/>
        <v>7</v>
      </c>
      <c r="U3111">
        <f t="shared" si="340"/>
        <v>0</v>
      </c>
      <c r="V3111">
        <f t="shared" si="341"/>
        <v>1</v>
      </c>
      <c r="W3111">
        <f t="shared" si="342"/>
        <v>0</v>
      </c>
    </row>
    <row r="3112" spans="1:23" ht="85.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8">
        <f t="shared" si="336"/>
        <v>42745.031469907408</v>
      </c>
      <c r="R3112" s="18">
        <f t="shared" si="337"/>
        <v>42785.031469907408</v>
      </c>
      <c r="S3112">
        <f t="shared" si="338"/>
        <v>2017</v>
      </c>
      <c r="T3112">
        <f t="shared" si="339"/>
        <v>7</v>
      </c>
      <c r="U3112">
        <f t="shared" si="340"/>
        <v>0</v>
      </c>
      <c r="V3112">
        <f t="shared" si="341"/>
        <v>1</v>
      </c>
      <c r="W3112">
        <f t="shared" si="342"/>
        <v>0</v>
      </c>
    </row>
    <row r="3113" spans="1:23" ht="85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8">
        <f t="shared" si="336"/>
        <v>41885.595138888886</v>
      </c>
      <c r="R3113" s="18">
        <f t="shared" si="337"/>
        <v>41916.595138888893</v>
      </c>
      <c r="S3113">
        <f t="shared" si="338"/>
        <v>2014</v>
      </c>
      <c r="T3113">
        <f t="shared" si="339"/>
        <v>6</v>
      </c>
      <c r="U3113">
        <f t="shared" si="340"/>
        <v>0</v>
      </c>
      <c r="V3113">
        <f t="shared" si="341"/>
        <v>1</v>
      </c>
      <c r="W3113">
        <f t="shared" si="342"/>
        <v>0</v>
      </c>
    </row>
    <row r="3114" spans="1:23" ht="114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8">
        <f t="shared" si="336"/>
        <v>42615.121921296297</v>
      </c>
      <c r="R3114" s="18">
        <f t="shared" si="337"/>
        <v>42675.121921296297</v>
      </c>
      <c r="S3114">
        <f t="shared" si="338"/>
        <v>2016</v>
      </c>
      <c r="T3114">
        <f t="shared" si="339"/>
        <v>4</v>
      </c>
      <c r="U3114">
        <f t="shared" si="340"/>
        <v>0</v>
      </c>
      <c r="V3114">
        <f t="shared" si="341"/>
        <v>1</v>
      </c>
      <c r="W3114">
        <f t="shared" si="342"/>
        <v>0</v>
      </c>
    </row>
    <row r="3115" spans="1:23" ht="114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8">
        <f t="shared" si="336"/>
        <v>42081.731273148151</v>
      </c>
      <c r="R3115" s="18">
        <f t="shared" si="337"/>
        <v>42111.731273148151</v>
      </c>
      <c r="S3115">
        <f t="shared" si="338"/>
        <v>2015</v>
      </c>
      <c r="T3115">
        <f t="shared" si="339"/>
        <v>12</v>
      </c>
      <c r="U3115">
        <f t="shared" si="340"/>
        <v>0</v>
      </c>
      <c r="V3115">
        <f t="shared" si="341"/>
        <v>1</v>
      </c>
      <c r="W3115">
        <f t="shared" si="342"/>
        <v>0</v>
      </c>
    </row>
    <row r="3116" spans="1:23" ht="114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8">
        <f t="shared" si="336"/>
        <v>41843.632523148146</v>
      </c>
      <c r="R3116" s="18">
        <f t="shared" si="337"/>
        <v>41903.632523148146</v>
      </c>
      <c r="S3116">
        <f t="shared" si="338"/>
        <v>2014</v>
      </c>
      <c r="T3116">
        <f t="shared" si="339"/>
        <v>12</v>
      </c>
      <c r="U3116">
        <f t="shared" si="340"/>
        <v>0</v>
      </c>
      <c r="V3116">
        <f t="shared" si="341"/>
        <v>1</v>
      </c>
      <c r="W3116">
        <f t="shared" si="342"/>
        <v>0</v>
      </c>
    </row>
    <row r="3117" spans="1:23" ht="114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8">
        <f t="shared" si="336"/>
        <v>42496.447071759263</v>
      </c>
      <c r="R3117" s="18">
        <f t="shared" si="337"/>
        <v>42526.447071759263</v>
      </c>
      <c r="S3117">
        <f t="shared" si="338"/>
        <v>2016</v>
      </c>
      <c r="T3117">
        <f t="shared" si="339"/>
        <v>4</v>
      </c>
      <c r="U3117">
        <f t="shared" si="340"/>
        <v>0</v>
      </c>
      <c r="V3117">
        <f t="shared" si="341"/>
        <v>1</v>
      </c>
      <c r="W3117">
        <f t="shared" si="342"/>
        <v>0</v>
      </c>
    </row>
    <row r="3118" spans="1:23" ht="99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8">
        <f t="shared" si="336"/>
        <v>42081.515335648146</v>
      </c>
      <c r="R3118" s="18">
        <f t="shared" si="337"/>
        <v>42095.515335648146</v>
      </c>
      <c r="S3118">
        <f t="shared" si="338"/>
        <v>2015</v>
      </c>
      <c r="T3118">
        <f t="shared" si="339"/>
        <v>1</v>
      </c>
      <c r="U3118">
        <f t="shared" si="340"/>
        <v>0</v>
      </c>
      <c r="V3118">
        <f t="shared" si="341"/>
        <v>1</v>
      </c>
      <c r="W3118">
        <f t="shared" si="342"/>
        <v>0</v>
      </c>
    </row>
    <row r="3119" spans="1:23" ht="114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8">
        <f t="shared" si="336"/>
        <v>42509.374537037031</v>
      </c>
      <c r="R3119" s="18">
        <f t="shared" si="337"/>
        <v>42517.55</v>
      </c>
      <c r="S3119">
        <f t="shared" si="338"/>
        <v>2016</v>
      </c>
      <c r="T3119">
        <f t="shared" si="339"/>
        <v>2</v>
      </c>
      <c r="U3119">
        <f t="shared" si="340"/>
        <v>0</v>
      </c>
      <c r="V3119">
        <f t="shared" si="341"/>
        <v>1</v>
      </c>
      <c r="W3119">
        <f t="shared" si="342"/>
        <v>0</v>
      </c>
    </row>
    <row r="3120" spans="1:23" ht="57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8">
        <f t="shared" si="336"/>
        <v>42534.649571759262</v>
      </c>
      <c r="R3120" s="18">
        <f t="shared" si="337"/>
        <v>42553.649571759262</v>
      </c>
      <c r="S3120">
        <f t="shared" si="338"/>
        <v>2016</v>
      </c>
      <c r="T3120">
        <f t="shared" si="339"/>
        <v>12</v>
      </c>
      <c r="U3120">
        <f t="shared" si="340"/>
        <v>0</v>
      </c>
      <c r="V3120">
        <f t="shared" si="341"/>
        <v>1</v>
      </c>
      <c r="W3120">
        <f t="shared" si="342"/>
        <v>0</v>
      </c>
    </row>
    <row r="3121" spans="1:23" ht="142.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8">
        <f t="shared" si="336"/>
        <v>42060.04550925926</v>
      </c>
      <c r="R3121" s="18">
        <f t="shared" si="337"/>
        <v>42090.003842592589</v>
      </c>
      <c r="S3121">
        <f t="shared" si="338"/>
        <v>2015</v>
      </c>
      <c r="T3121">
        <f t="shared" si="339"/>
        <v>4</v>
      </c>
      <c r="U3121">
        <f t="shared" si="340"/>
        <v>0</v>
      </c>
      <c r="V3121">
        <f t="shared" si="341"/>
        <v>1</v>
      </c>
      <c r="W3121">
        <f t="shared" si="342"/>
        <v>0</v>
      </c>
    </row>
    <row r="3122" spans="1:23" ht="99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8">
        <f t="shared" si="336"/>
        <v>42435.942083333335</v>
      </c>
      <c r="R3122" s="18">
        <f t="shared" si="337"/>
        <v>42495.900416666671</v>
      </c>
      <c r="S3122">
        <f t="shared" si="338"/>
        <v>2016</v>
      </c>
      <c r="T3122">
        <f t="shared" si="339"/>
        <v>12</v>
      </c>
      <c r="U3122">
        <f t="shared" si="340"/>
        <v>0</v>
      </c>
      <c r="V3122">
        <f t="shared" si="341"/>
        <v>1</v>
      </c>
      <c r="W3122">
        <f t="shared" si="342"/>
        <v>0</v>
      </c>
    </row>
    <row r="3123" spans="1:23" ht="85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8">
        <f t="shared" si="336"/>
        <v>41848.679803240739</v>
      </c>
      <c r="R3123" s="18">
        <f t="shared" si="337"/>
        <v>41908.679803240739</v>
      </c>
      <c r="S3123">
        <f t="shared" si="338"/>
        <v>2014</v>
      </c>
      <c r="T3123">
        <f t="shared" si="339"/>
        <v>2</v>
      </c>
      <c r="U3123">
        <f t="shared" si="340"/>
        <v>0</v>
      </c>
      <c r="V3123">
        <f t="shared" si="341"/>
        <v>0</v>
      </c>
      <c r="W3123">
        <f t="shared" si="342"/>
        <v>0</v>
      </c>
    </row>
    <row r="3124" spans="1:23" ht="28.5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8">
        <f t="shared" si="336"/>
        <v>42678.932083333333</v>
      </c>
      <c r="R3124" s="18">
        <f t="shared" si="337"/>
        <v>42683.973750000005</v>
      </c>
      <c r="S3124">
        <f t="shared" si="338"/>
        <v>2016</v>
      </c>
      <c r="T3124">
        <f t="shared" si="339"/>
        <v>1</v>
      </c>
      <c r="U3124">
        <f t="shared" si="340"/>
        <v>0</v>
      </c>
      <c r="V3124">
        <f t="shared" si="341"/>
        <v>0</v>
      </c>
      <c r="W3124">
        <f t="shared" si="342"/>
        <v>0</v>
      </c>
    </row>
    <row r="3125" spans="1:23" ht="128.2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8">
        <f t="shared" si="336"/>
        <v>42530.993032407408</v>
      </c>
      <c r="R3125" s="18">
        <f t="shared" si="337"/>
        <v>42560.993032407408</v>
      </c>
      <c r="S3125">
        <f t="shared" si="338"/>
        <v>2016</v>
      </c>
      <c r="T3125">
        <f t="shared" si="339"/>
        <v>12</v>
      </c>
      <c r="U3125">
        <f t="shared" si="340"/>
        <v>0</v>
      </c>
      <c r="V3125">
        <f t="shared" si="341"/>
        <v>0</v>
      </c>
      <c r="W3125">
        <f t="shared" si="342"/>
        <v>0</v>
      </c>
    </row>
    <row r="3126" spans="1:23" ht="99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8">
        <f t="shared" si="336"/>
        <v>41977.780104166668</v>
      </c>
      <c r="R3126" s="18">
        <f t="shared" si="337"/>
        <v>42037.780104166668</v>
      </c>
      <c r="S3126">
        <f t="shared" si="338"/>
        <v>2014</v>
      </c>
      <c r="T3126">
        <f t="shared" si="339"/>
        <v>12</v>
      </c>
      <c r="U3126">
        <f t="shared" si="340"/>
        <v>0</v>
      </c>
      <c r="V3126">
        <f t="shared" si="341"/>
        <v>0</v>
      </c>
      <c r="W3126">
        <f t="shared" si="342"/>
        <v>0</v>
      </c>
    </row>
    <row r="3127" spans="1:23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8">
        <f t="shared" si="336"/>
        <v>42346.20685185185</v>
      </c>
      <c r="R3127" s="18">
        <f t="shared" si="337"/>
        <v>42376.20685185185</v>
      </c>
      <c r="S3127">
        <f t="shared" si="338"/>
        <v>2015</v>
      </c>
      <c r="T3127">
        <f t="shared" si="339"/>
        <v>12</v>
      </c>
      <c r="U3127">
        <f t="shared" si="340"/>
        <v>0</v>
      </c>
      <c r="V3127">
        <f t="shared" si="341"/>
        <v>0</v>
      </c>
      <c r="W3127">
        <f t="shared" si="342"/>
        <v>0</v>
      </c>
    </row>
    <row r="3128" spans="1:23" ht="142.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8">
        <f t="shared" si="336"/>
        <v>42427.01807870371</v>
      </c>
      <c r="R3128" s="18">
        <f t="shared" si="337"/>
        <v>42456.976412037038</v>
      </c>
      <c r="S3128">
        <f t="shared" si="338"/>
        <v>2016</v>
      </c>
      <c r="T3128">
        <f t="shared" si="339"/>
        <v>7</v>
      </c>
      <c r="U3128">
        <f t="shared" si="340"/>
        <v>0</v>
      </c>
      <c r="V3128">
        <f t="shared" si="341"/>
        <v>0</v>
      </c>
      <c r="W3128">
        <f t="shared" si="342"/>
        <v>0</v>
      </c>
    </row>
    <row r="3129" spans="1:23" ht="114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8">
        <f t="shared" si="336"/>
        <v>42034.856817129628</v>
      </c>
      <c r="R3129" s="18">
        <f t="shared" si="337"/>
        <v>42064.856817129628</v>
      </c>
      <c r="S3129">
        <f t="shared" si="338"/>
        <v>2015</v>
      </c>
      <c r="T3129">
        <f t="shared" si="339"/>
        <v>12</v>
      </c>
      <c r="U3129">
        <f t="shared" si="340"/>
        <v>0</v>
      </c>
      <c r="V3129">
        <f t="shared" si="341"/>
        <v>0</v>
      </c>
      <c r="W3129">
        <f t="shared" si="342"/>
        <v>0</v>
      </c>
    </row>
    <row r="3130" spans="1:23" ht="128.2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8">
        <f t="shared" si="336"/>
        <v>42780.825706018513</v>
      </c>
      <c r="R3130" s="18">
        <f t="shared" si="337"/>
        <v>42810.784039351856</v>
      </c>
      <c r="S3130">
        <f t="shared" si="338"/>
        <v>2017</v>
      </c>
      <c r="T3130">
        <f t="shared" si="339"/>
        <v>5</v>
      </c>
      <c r="U3130">
        <f t="shared" si="340"/>
        <v>0</v>
      </c>
      <c r="V3130">
        <f t="shared" si="341"/>
        <v>0</v>
      </c>
      <c r="W3130">
        <f t="shared" si="342"/>
        <v>0</v>
      </c>
    </row>
    <row r="3131" spans="1:23" ht="128.2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8">
        <f t="shared" si="336"/>
        <v>42803.842812499999</v>
      </c>
      <c r="R3131" s="18">
        <f t="shared" si="337"/>
        <v>42843.801145833335</v>
      </c>
      <c r="S3131">
        <f t="shared" si="338"/>
        <v>2017</v>
      </c>
      <c r="T3131">
        <f t="shared" si="339"/>
        <v>2</v>
      </c>
      <c r="U3131">
        <f t="shared" si="340"/>
        <v>0</v>
      </c>
      <c r="V3131">
        <f t="shared" si="341"/>
        <v>0</v>
      </c>
      <c r="W3131">
        <f t="shared" si="342"/>
        <v>0</v>
      </c>
    </row>
    <row r="3132" spans="1:23" ht="99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8">
        <f t="shared" si="336"/>
        <v>42808.640231481477</v>
      </c>
      <c r="R3132" s="18">
        <f t="shared" si="337"/>
        <v>42839.207638888889</v>
      </c>
      <c r="S3132">
        <f t="shared" si="338"/>
        <v>2017</v>
      </c>
      <c r="T3132">
        <f t="shared" si="339"/>
        <v>4</v>
      </c>
      <c r="U3132">
        <f t="shared" si="340"/>
        <v>0</v>
      </c>
      <c r="V3132">
        <f t="shared" si="341"/>
        <v>0</v>
      </c>
      <c r="W3132">
        <f t="shared" si="342"/>
        <v>0</v>
      </c>
    </row>
    <row r="3133" spans="1:23" ht="57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8">
        <f t="shared" si="336"/>
        <v>42803.579224537039</v>
      </c>
      <c r="R3133" s="18">
        <f t="shared" si="337"/>
        <v>42833.537557870368</v>
      </c>
      <c r="S3133">
        <f t="shared" si="338"/>
        <v>2017</v>
      </c>
      <c r="T3133">
        <f t="shared" si="339"/>
        <v>2</v>
      </c>
      <c r="U3133">
        <f t="shared" si="340"/>
        <v>0</v>
      </c>
      <c r="V3133">
        <f t="shared" si="341"/>
        <v>0</v>
      </c>
      <c r="W3133">
        <f t="shared" si="342"/>
        <v>0</v>
      </c>
    </row>
    <row r="3134" spans="1:23" ht="71.2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8">
        <f t="shared" si="336"/>
        <v>42786.350231481483</v>
      </c>
      <c r="R3134" s="18">
        <f t="shared" si="337"/>
        <v>42846.308564814812</v>
      </c>
      <c r="S3134">
        <f t="shared" si="338"/>
        <v>2017</v>
      </c>
      <c r="T3134">
        <f t="shared" si="339"/>
        <v>8</v>
      </c>
      <c r="U3134">
        <f t="shared" si="340"/>
        <v>0</v>
      </c>
      <c r="V3134">
        <f t="shared" si="341"/>
        <v>0</v>
      </c>
      <c r="W3134">
        <f t="shared" si="342"/>
        <v>0</v>
      </c>
    </row>
    <row r="3135" spans="1:23" ht="99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8">
        <f t="shared" si="336"/>
        <v>42788.565208333333</v>
      </c>
      <c r="R3135" s="18">
        <f t="shared" si="337"/>
        <v>42818.523541666669</v>
      </c>
      <c r="S3135">
        <f t="shared" si="338"/>
        <v>2017</v>
      </c>
      <c r="T3135">
        <f t="shared" si="339"/>
        <v>1</v>
      </c>
      <c r="U3135">
        <f t="shared" si="340"/>
        <v>0</v>
      </c>
      <c r="V3135">
        <f t="shared" si="341"/>
        <v>0</v>
      </c>
      <c r="W3135">
        <f t="shared" si="342"/>
        <v>0</v>
      </c>
    </row>
    <row r="3136" spans="1:23" ht="114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8">
        <f t="shared" si="336"/>
        <v>42800.720127314817</v>
      </c>
      <c r="R3136" s="18">
        <f t="shared" si="337"/>
        <v>42821.678460648152</v>
      </c>
      <c r="S3136">
        <f t="shared" si="338"/>
        <v>2017</v>
      </c>
      <c r="T3136">
        <f t="shared" si="339"/>
        <v>2</v>
      </c>
      <c r="U3136">
        <f t="shared" si="340"/>
        <v>0</v>
      </c>
      <c r="V3136">
        <f t="shared" si="341"/>
        <v>0</v>
      </c>
      <c r="W3136">
        <f t="shared" si="342"/>
        <v>0</v>
      </c>
    </row>
    <row r="3137" spans="1:23" ht="114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8">
        <f t="shared" si="336"/>
        <v>42807.151863425926</v>
      </c>
      <c r="R3137" s="18">
        <f t="shared" si="337"/>
        <v>42829.151863425926</v>
      </c>
      <c r="S3137">
        <f t="shared" si="338"/>
        <v>2017</v>
      </c>
      <c r="T3137">
        <f t="shared" si="339"/>
        <v>1</v>
      </c>
      <c r="U3137">
        <f t="shared" si="340"/>
        <v>0</v>
      </c>
      <c r="V3137">
        <f t="shared" si="341"/>
        <v>0</v>
      </c>
      <c r="W3137">
        <f t="shared" si="342"/>
        <v>0</v>
      </c>
    </row>
    <row r="3138" spans="1:23" ht="128.2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8">
        <f t="shared" si="336"/>
        <v>42789.462430555555</v>
      </c>
      <c r="R3138" s="18">
        <f t="shared" si="337"/>
        <v>42825.957638888889</v>
      </c>
      <c r="S3138">
        <f t="shared" si="338"/>
        <v>2017</v>
      </c>
      <c r="T3138">
        <f t="shared" si="339"/>
        <v>1</v>
      </c>
      <c r="U3138">
        <f t="shared" si="340"/>
        <v>0</v>
      </c>
      <c r="V3138">
        <f t="shared" si="341"/>
        <v>0</v>
      </c>
      <c r="W3138">
        <f t="shared" si="342"/>
        <v>0</v>
      </c>
    </row>
    <row r="3139" spans="1:23" ht="99.7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8">
        <f t="shared" ref="Q3139:Q3202" si="343">(((J3139/60)/60)/24)+DATE(1970,1,1)</f>
        <v>42807.885057870371</v>
      </c>
      <c r="R3139" s="18">
        <f t="shared" ref="R3139:R3202" si="344">(I3139/86400)+DATE(1970,1,1)</f>
        <v>42858.8</v>
      </c>
      <c r="S3139">
        <f t="shared" ref="S3139:S3202" si="345">YEAR(Q3139)</f>
        <v>2017</v>
      </c>
      <c r="T3139">
        <f t="shared" ref="T3139:T3202" si="346">IF(AND(D3139&gt;0,D3139&lt;1000),1,IF(AND(D3139&gt;=1000,D3139&lt;5000),2,IF(AND(D3139&gt;=5000,D3139&lt;10000),3,IF(AND(D3139&gt;=10000,D3139&lt;15000),4,IF(AND(D3139&gt;=15000,D3139&lt;20000),5,IF(AND(D3139&gt;=20000,D3139&lt;25000),6,IF(AND(D3139&gt;=25000,D3139&lt;30000),7,IF(AND(D3139&gt;=30000,D3139&lt;35000),8,IF(AND(D3139&gt;=35000,D3139&lt;40000),9,IF(AND(D3139&gt;=40000,D3139&lt;45000),10,IF(AND(D3139&gt;=45000,D3139&lt;50000),11,IF(AND(D3139&gt;=50000),12,0))))))))))))</f>
        <v>2</v>
      </c>
      <c r="U3139">
        <f t="shared" ref="U3139:U3202" si="347">COUNTIF(F3139, "SUCCESSFUL")</f>
        <v>0</v>
      </c>
      <c r="V3139">
        <f t="shared" ref="V3139:V3202" si="348">COUNTIF(F3139, "FAILED")</f>
        <v>0</v>
      </c>
      <c r="W3139">
        <f t="shared" ref="W3139:W3202" si="349">COUNTIF(F3139, "CANCELLED")</f>
        <v>0</v>
      </c>
    </row>
    <row r="3140" spans="1:23" ht="128.25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8">
        <f t="shared" si="343"/>
        <v>42809.645914351851</v>
      </c>
      <c r="R3140" s="18">
        <f t="shared" si="344"/>
        <v>42828.645914351851</v>
      </c>
      <c r="S3140">
        <f t="shared" si="345"/>
        <v>2017</v>
      </c>
      <c r="T3140">
        <f t="shared" si="346"/>
        <v>1</v>
      </c>
      <c r="U3140">
        <f t="shared" si="347"/>
        <v>0</v>
      </c>
      <c r="V3140">
        <f t="shared" si="348"/>
        <v>0</v>
      </c>
      <c r="W3140">
        <f t="shared" si="349"/>
        <v>0</v>
      </c>
    </row>
    <row r="3141" spans="1:23" ht="114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8">
        <f t="shared" si="343"/>
        <v>42785.270370370374</v>
      </c>
      <c r="R3141" s="18">
        <f t="shared" si="344"/>
        <v>42819.189583333333</v>
      </c>
      <c r="S3141">
        <f t="shared" si="345"/>
        <v>2017</v>
      </c>
      <c r="T3141">
        <f t="shared" si="346"/>
        <v>12</v>
      </c>
      <c r="U3141">
        <f t="shared" si="347"/>
        <v>0</v>
      </c>
      <c r="V3141">
        <f t="shared" si="348"/>
        <v>0</v>
      </c>
      <c r="W3141">
        <f t="shared" si="349"/>
        <v>0</v>
      </c>
    </row>
    <row r="3142" spans="1:23" ht="128.2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8">
        <f t="shared" si="343"/>
        <v>42802.718784722223</v>
      </c>
      <c r="R3142" s="18">
        <f t="shared" si="344"/>
        <v>42832.677118055552</v>
      </c>
      <c r="S3142">
        <f t="shared" si="345"/>
        <v>2017</v>
      </c>
      <c r="T3142">
        <f t="shared" si="346"/>
        <v>4</v>
      </c>
      <c r="U3142">
        <f t="shared" si="347"/>
        <v>0</v>
      </c>
      <c r="V3142">
        <f t="shared" si="348"/>
        <v>0</v>
      </c>
      <c r="W3142">
        <f t="shared" si="349"/>
        <v>0</v>
      </c>
    </row>
    <row r="3143" spans="1:23" ht="128.25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8">
        <f t="shared" si="343"/>
        <v>42800.753333333334</v>
      </c>
      <c r="R3143" s="18">
        <f t="shared" si="344"/>
        <v>42841.833333333328</v>
      </c>
      <c r="S3143">
        <f t="shared" si="345"/>
        <v>2017</v>
      </c>
      <c r="T3143">
        <f t="shared" si="346"/>
        <v>1</v>
      </c>
      <c r="U3143">
        <f t="shared" si="347"/>
        <v>0</v>
      </c>
      <c r="V3143">
        <f t="shared" si="348"/>
        <v>0</v>
      </c>
      <c r="W3143">
        <f t="shared" si="349"/>
        <v>0</v>
      </c>
    </row>
    <row r="3144" spans="1:23" ht="99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8">
        <f t="shared" si="343"/>
        <v>42783.513182870374</v>
      </c>
      <c r="R3144" s="18">
        <f t="shared" si="344"/>
        <v>42813.471516203703</v>
      </c>
      <c r="S3144">
        <f t="shared" si="345"/>
        <v>2017</v>
      </c>
      <c r="T3144">
        <f t="shared" si="346"/>
        <v>2</v>
      </c>
      <c r="U3144">
        <f t="shared" si="347"/>
        <v>0</v>
      </c>
      <c r="V3144">
        <f t="shared" si="348"/>
        <v>0</v>
      </c>
      <c r="W3144">
        <f t="shared" si="349"/>
        <v>0</v>
      </c>
    </row>
    <row r="3145" spans="1:23" ht="128.25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8">
        <f t="shared" si="343"/>
        <v>42808.358287037037</v>
      </c>
      <c r="R3145" s="18">
        <f t="shared" si="344"/>
        <v>42834.358287037037</v>
      </c>
      <c r="S3145">
        <f t="shared" si="345"/>
        <v>2017</v>
      </c>
      <c r="T3145">
        <f t="shared" si="346"/>
        <v>1</v>
      </c>
      <c r="U3145">
        <f t="shared" si="347"/>
        <v>0</v>
      </c>
      <c r="V3145">
        <f t="shared" si="348"/>
        <v>0</v>
      </c>
      <c r="W3145">
        <f t="shared" si="349"/>
        <v>0</v>
      </c>
    </row>
    <row r="3146" spans="1:23" ht="128.25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8">
        <f t="shared" si="343"/>
        <v>42796.538275462968</v>
      </c>
      <c r="R3146" s="18">
        <f t="shared" si="344"/>
        <v>42813.25</v>
      </c>
      <c r="S3146">
        <f t="shared" si="345"/>
        <v>2017</v>
      </c>
      <c r="T3146">
        <f t="shared" si="346"/>
        <v>4</v>
      </c>
      <c r="U3146">
        <f t="shared" si="347"/>
        <v>0</v>
      </c>
      <c r="V3146">
        <f t="shared" si="348"/>
        <v>0</v>
      </c>
      <c r="W3146">
        <f t="shared" si="349"/>
        <v>0</v>
      </c>
    </row>
    <row r="3147" spans="1:23" ht="85.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8">
        <f t="shared" si="343"/>
        <v>42762.040902777779</v>
      </c>
      <c r="R3147" s="18">
        <f t="shared" si="344"/>
        <v>42821.999236111107</v>
      </c>
      <c r="S3147">
        <f t="shared" si="345"/>
        <v>2017</v>
      </c>
      <c r="T3147">
        <f t="shared" si="346"/>
        <v>7</v>
      </c>
      <c r="U3147">
        <f t="shared" si="347"/>
        <v>0</v>
      </c>
      <c r="V3147">
        <f t="shared" si="348"/>
        <v>0</v>
      </c>
      <c r="W3147">
        <f t="shared" si="349"/>
        <v>0</v>
      </c>
    </row>
    <row r="3148" spans="1:23" ht="99.7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8">
        <f t="shared" si="343"/>
        <v>42796.682476851856</v>
      </c>
      <c r="R3148" s="18">
        <f t="shared" si="344"/>
        <v>42841.640810185185</v>
      </c>
      <c r="S3148">
        <f t="shared" si="345"/>
        <v>2017</v>
      </c>
      <c r="T3148">
        <f t="shared" si="346"/>
        <v>12</v>
      </c>
      <c r="U3148">
        <f t="shared" si="347"/>
        <v>0</v>
      </c>
      <c r="V3148">
        <f t="shared" si="348"/>
        <v>0</v>
      </c>
      <c r="W3148">
        <f t="shared" si="349"/>
        <v>0</v>
      </c>
    </row>
    <row r="3149" spans="1:23" ht="128.2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8">
        <f t="shared" si="343"/>
        <v>41909.969386574077</v>
      </c>
      <c r="R3149" s="18">
        <f t="shared" si="344"/>
        <v>41950.011053240742</v>
      </c>
      <c r="S3149">
        <f t="shared" si="345"/>
        <v>2014</v>
      </c>
      <c r="T3149">
        <f t="shared" si="346"/>
        <v>6</v>
      </c>
      <c r="U3149">
        <f t="shared" si="347"/>
        <v>1</v>
      </c>
      <c r="V3149">
        <f t="shared" si="348"/>
        <v>0</v>
      </c>
      <c r="W3149">
        <f t="shared" si="349"/>
        <v>0</v>
      </c>
    </row>
    <row r="3150" spans="1:23" ht="57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8">
        <f t="shared" si="343"/>
        <v>41891.665324074071</v>
      </c>
      <c r="R3150" s="18">
        <f t="shared" si="344"/>
        <v>41913.166666666664</v>
      </c>
      <c r="S3150">
        <f t="shared" si="345"/>
        <v>2014</v>
      </c>
      <c r="T3150">
        <f t="shared" si="346"/>
        <v>2</v>
      </c>
      <c r="U3150">
        <f t="shared" si="347"/>
        <v>1</v>
      </c>
      <c r="V3150">
        <f t="shared" si="348"/>
        <v>0</v>
      </c>
      <c r="W3150">
        <f t="shared" si="349"/>
        <v>0</v>
      </c>
    </row>
    <row r="3151" spans="1:23" ht="128.2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8">
        <f t="shared" si="343"/>
        <v>41226.017361111109</v>
      </c>
      <c r="R3151" s="18">
        <f t="shared" si="344"/>
        <v>41250.083333333336</v>
      </c>
      <c r="S3151">
        <f t="shared" si="345"/>
        <v>2012</v>
      </c>
      <c r="T3151">
        <f t="shared" si="346"/>
        <v>2</v>
      </c>
      <c r="U3151">
        <f t="shared" si="347"/>
        <v>1</v>
      </c>
      <c r="V3151">
        <f t="shared" si="348"/>
        <v>0</v>
      </c>
      <c r="W3151">
        <f t="shared" si="349"/>
        <v>0</v>
      </c>
    </row>
    <row r="3152" spans="1:23" ht="142.5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8">
        <f t="shared" si="343"/>
        <v>40478.263923611114</v>
      </c>
      <c r="R3152" s="18">
        <f t="shared" si="344"/>
        <v>40568.166666666664</v>
      </c>
      <c r="S3152">
        <f t="shared" si="345"/>
        <v>2010</v>
      </c>
      <c r="T3152">
        <f t="shared" si="346"/>
        <v>2</v>
      </c>
      <c r="U3152">
        <f t="shared" si="347"/>
        <v>1</v>
      </c>
      <c r="V3152">
        <f t="shared" si="348"/>
        <v>0</v>
      </c>
      <c r="W3152">
        <f t="shared" si="349"/>
        <v>0</v>
      </c>
    </row>
    <row r="3153" spans="1:23" ht="85.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8">
        <f t="shared" si="343"/>
        <v>41862.83997685185</v>
      </c>
      <c r="R3153" s="18">
        <f t="shared" si="344"/>
        <v>41892.83997685185</v>
      </c>
      <c r="S3153">
        <f t="shared" si="345"/>
        <v>2014</v>
      </c>
      <c r="T3153">
        <f t="shared" si="346"/>
        <v>2</v>
      </c>
      <c r="U3153">
        <f t="shared" si="347"/>
        <v>1</v>
      </c>
      <c r="V3153">
        <f t="shared" si="348"/>
        <v>0</v>
      </c>
      <c r="W3153">
        <f t="shared" si="349"/>
        <v>0</v>
      </c>
    </row>
    <row r="3154" spans="1:23" ht="114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8">
        <f t="shared" si="343"/>
        <v>41550.867673611108</v>
      </c>
      <c r="R3154" s="18">
        <f t="shared" si="344"/>
        <v>41580.867673611108</v>
      </c>
      <c r="S3154">
        <f t="shared" si="345"/>
        <v>2013</v>
      </c>
      <c r="T3154">
        <f t="shared" si="346"/>
        <v>2</v>
      </c>
      <c r="U3154">
        <f t="shared" si="347"/>
        <v>1</v>
      </c>
      <c r="V3154">
        <f t="shared" si="348"/>
        <v>0</v>
      </c>
      <c r="W3154">
        <f t="shared" si="349"/>
        <v>0</v>
      </c>
    </row>
    <row r="3155" spans="1:23" ht="114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8">
        <f t="shared" si="343"/>
        <v>40633.154363425929</v>
      </c>
      <c r="R3155" s="18">
        <f t="shared" si="344"/>
        <v>40664.207638888889</v>
      </c>
      <c r="S3155">
        <f t="shared" si="345"/>
        <v>2011</v>
      </c>
      <c r="T3155">
        <f t="shared" si="346"/>
        <v>2</v>
      </c>
      <c r="U3155">
        <f t="shared" si="347"/>
        <v>1</v>
      </c>
      <c r="V3155">
        <f t="shared" si="348"/>
        <v>0</v>
      </c>
      <c r="W3155">
        <f t="shared" si="349"/>
        <v>0</v>
      </c>
    </row>
    <row r="3156" spans="1:23" ht="128.2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8">
        <f t="shared" si="343"/>
        <v>40970.875671296293</v>
      </c>
      <c r="R3156" s="18">
        <f t="shared" si="344"/>
        <v>41000.834004629629</v>
      </c>
      <c r="S3156">
        <f t="shared" si="345"/>
        <v>2012</v>
      </c>
      <c r="T3156">
        <f t="shared" si="346"/>
        <v>3</v>
      </c>
      <c r="U3156">
        <f t="shared" si="347"/>
        <v>1</v>
      </c>
      <c r="V3156">
        <f t="shared" si="348"/>
        <v>0</v>
      </c>
      <c r="W3156">
        <f t="shared" si="349"/>
        <v>0</v>
      </c>
    </row>
    <row r="3157" spans="1:23" ht="114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8">
        <f t="shared" si="343"/>
        <v>41233.499131944445</v>
      </c>
      <c r="R3157" s="18">
        <f t="shared" si="344"/>
        <v>41263.499131944445</v>
      </c>
      <c r="S3157">
        <f t="shared" si="345"/>
        <v>2012</v>
      </c>
      <c r="T3157">
        <f t="shared" si="346"/>
        <v>3</v>
      </c>
      <c r="U3157">
        <f t="shared" si="347"/>
        <v>1</v>
      </c>
      <c r="V3157">
        <f t="shared" si="348"/>
        <v>0</v>
      </c>
      <c r="W3157">
        <f t="shared" si="349"/>
        <v>0</v>
      </c>
    </row>
    <row r="3158" spans="1:23" ht="128.2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8">
        <f t="shared" si="343"/>
        <v>41026.953055555554</v>
      </c>
      <c r="R3158" s="18">
        <f t="shared" si="344"/>
        <v>41061.953055555554</v>
      </c>
      <c r="S3158">
        <f t="shared" si="345"/>
        <v>2012</v>
      </c>
      <c r="T3158">
        <f t="shared" si="346"/>
        <v>3</v>
      </c>
      <c r="U3158">
        <f t="shared" si="347"/>
        <v>1</v>
      </c>
      <c r="V3158">
        <f t="shared" si="348"/>
        <v>0</v>
      </c>
      <c r="W3158">
        <f t="shared" si="349"/>
        <v>0</v>
      </c>
    </row>
    <row r="3159" spans="1:23" ht="57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8">
        <f t="shared" si="343"/>
        <v>41829.788252314815</v>
      </c>
      <c r="R3159" s="18">
        <f t="shared" si="344"/>
        <v>41839.208333333336</v>
      </c>
      <c r="S3159">
        <f t="shared" si="345"/>
        <v>2014</v>
      </c>
      <c r="T3159">
        <f t="shared" si="346"/>
        <v>2</v>
      </c>
      <c r="U3159">
        <f t="shared" si="347"/>
        <v>1</v>
      </c>
      <c r="V3159">
        <f t="shared" si="348"/>
        <v>0</v>
      </c>
      <c r="W3159">
        <f t="shared" si="349"/>
        <v>0</v>
      </c>
    </row>
    <row r="3160" spans="1:23" ht="42.7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8">
        <f t="shared" si="343"/>
        <v>41447.839722222219</v>
      </c>
      <c r="R3160" s="18">
        <f t="shared" si="344"/>
        <v>41477.839722222227</v>
      </c>
      <c r="S3160">
        <f t="shared" si="345"/>
        <v>2013</v>
      </c>
      <c r="T3160">
        <f t="shared" si="346"/>
        <v>3</v>
      </c>
      <c r="U3160">
        <f t="shared" si="347"/>
        <v>1</v>
      </c>
      <c r="V3160">
        <f t="shared" si="348"/>
        <v>0</v>
      </c>
      <c r="W3160">
        <f t="shared" si="349"/>
        <v>0</v>
      </c>
    </row>
    <row r="3161" spans="1:23" ht="85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8">
        <f t="shared" si="343"/>
        <v>40884.066678240742</v>
      </c>
      <c r="R3161" s="18">
        <f t="shared" si="344"/>
        <v>40926.958333333336</v>
      </c>
      <c r="S3161">
        <f t="shared" si="345"/>
        <v>2011</v>
      </c>
      <c r="T3161">
        <f t="shared" si="346"/>
        <v>2</v>
      </c>
      <c r="U3161">
        <f t="shared" si="347"/>
        <v>1</v>
      </c>
      <c r="V3161">
        <f t="shared" si="348"/>
        <v>0</v>
      </c>
      <c r="W3161">
        <f t="shared" si="349"/>
        <v>0</v>
      </c>
    </row>
    <row r="3162" spans="1:23" ht="114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8">
        <f t="shared" si="343"/>
        <v>41841.26489583333</v>
      </c>
      <c r="R3162" s="18">
        <f t="shared" si="344"/>
        <v>41864.207638888889</v>
      </c>
      <c r="S3162">
        <f t="shared" si="345"/>
        <v>2014</v>
      </c>
      <c r="T3162">
        <f t="shared" si="346"/>
        <v>2</v>
      </c>
      <c r="U3162">
        <f t="shared" si="347"/>
        <v>1</v>
      </c>
      <c r="V3162">
        <f t="shared" si="348"/>
        <v>0</v>
      </c>
      <c r="W3162">
        <f t="shared" si="349"/>
        <v>0</v>
      </c>
    </row>
    <row r="3163" spans="1:23" ht="142.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8">
        <f t="shared" si="343"/>
        <v>41897.536134259259</v>
      </c>
      <c r="R3163" s="18">
        <f t="shared" si="344"/>
        <v>41927.536134259259</v>
      </c>
      <c r="S3163">
        <f t="shared" si="345"/>
        <v>2014</v>
      </c>
      <c r="T3163">
        <f t="shared" si="346"/>
        <v>2</v>
      </c>
      <c r="U3163">
        <f t="shared" si="347"/>
        <v>1</v>
      </c>
      <c r="V3163">
        <f t="shared" si="348"/>
        <v>0</v>
      </c>
      <c r="W3163">
        <f t="shared" si="349"/>
        <v>0</v>
      </c>
    </row>
    <row r="3164" spans="1:23" ht="114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8">
        <f t="shared" si="343"/>
        <v>41799.685902777775</v>
      </c>
      <c r="R3164" s="18">
        <f t="shared" si="344"/>
        <v>41827.083333333336</v>
      </c>
      <c r="S3164">
        <f t="shared" si="345"/>
        <v>2014</v>
      </c>
      <c r="T3164">
        <f t="shared" si="346"/>
        <v>2</v>
      </c>
      <c r="U3164">
        <f t="shared" si="347"/>
        <v>1</v>
      </c>
      <c r="V3164">
        <f t="shared" si="348"/>
        <v>0</v>
      </c>
      <c r="W3164">
        <f t="shared" si="349"/>
        <v>0</v>
      </c>
    </row>
    <row r="3165" spans="1:23" ht="114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8">
        <f t="shared" si="343"/>
        <v>41775.753761574073</v>
      </c>
      <c r="R3165" s="18">
        <f t="shared" si="344"/>
        <v>41805.753761574073</v>
      </c>
      <c r="S3165">
        <f t="shared" si="345"/>
        <v>2014</v>
      </c>
      <c r="T3165">
        <f t="shared" si="346"/>
        <v>4</v>
      </c>
      <c r="U3165">
        <f t="shared" si="347"/>
        <v>1</v>
      </c>
      <c r="V3165">
        <f t="shared" si="348"/>
        <v>0</v>
      </c>
      <c r="W3165">
        <f t="shared" si="349"/>
        <v>0</v>
      </c>
    </row>
    <row r="3166" spans="1:23" ht="156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8">
        <f t="shared" si="343"/>
        <v>41766.80572916667</v>
      </c>
      <c r="R3166" s="18">
        <f t="shared" si="344"/>
        <v>41799.805729166663</v>
      </c>
      <c r="S3166">
        <f t="shared" si="345"/>
        <v>2014</v>
      </c>
      <c r="T3166">
        <f t="shared" si="346"/>
        <v>2</v>
      </c>
      <c r="U3166">
        <f t="shared" si="347"/>
        <v>1</v>
      </c>
      <c r="V3166">
        <f t="shared" si="348"/>
        <v>0</v>
      </c>
      <c r="W3166">
        <f t="shared" si="349"/>
        <v>0</v>
      </c>
    </row>
    <row r="3167" spans="1:23" ht="128.2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8">
        <f t="shared" si="343"/>
        <v>40644.159259259257</v>
      </c>
      <c r="R3167" s="18">
        <f t="shared" si="344"/>
        <v>40666.165972222225</v>
      </c>
      <c r="S3167">
        <f t="shared" si="345"/>
        <v>2011</v>
      </c>
      <c r="T3167">
        <f t="shared" si="346"/>
        <v>1</v>
      </c>
      <c r="U3167">
        <f t="shared" si="347"/>
        <v>1</v>
      </c>
      <c r="V3167">
        <f t="shared" si="348"/>
        <v>0</v>
      </c>
      <c r="W3167">
        <f t="shared" si="349"/>
        <v>0</v>
      </c>
    </row>
    <row r="3168" spans="1:23" ht="128.2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8">
        <f t="shared" si="343"/>
        <v>41940.69158564815</v>
      </c>
      <c r="R3168" s="18">
        <f t="shared" si="344"/>
        <v>41969.332638888889</v>
      </c>
      <c r="S3168">
        <f t="shared" si="345"/>
        <v>2014</v>
      </c>
      <c r="T3168">
        <f t="shared" si="346"/>
        <v>9</v>
      </c>
      <c r="U3168">
        <f t="shared" si="347"/>
        <v>1</v>
      </c>
      <c r="V3168">
        <f t="shared" si="348"/>
        <v>0</v>
      </c>
      <c r="W3168">
        <f t="shared" si="349"/>
        <v>0</v>
      </c>
    </row>
    <row r="3169" spans="1:23" ht="57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8">
        <f t="shared" si="343"/>
        <v>41839.175706018519</v>
      </c>
      <c r="R3169" s="18">
        <f t="shared" si="344"/>
        <v>41853.175706018519</v>
      </c>
      <c r="S3169">
        <f t="shared" si="345"/>
        <v>2014</v>
      </c>
      <c r="T3169">
        <f t="shared" si="346"/>
        <v>2</v>
      </c>
      <c r="U3169">
        <f t="shared" si="347"/>
        <v>1</v>
      </c>
      <c r="V3169">
        <f t="shared" si="348"/>
        <v>0</v>
      </c>
      <c r="W3169">
        <f t="shared" si="349"/>
        <v>0</v>
      </c>
    </row>
    <row r="3170" spans="1:23" ht="114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8">
        <f t="shared" si="343"/>
        <v>41772.105937500004</v>
      </c>
      <c r="R3170" s="18">
        <f t="shared" si="344"/>
        <v>41803.916666666664</v>
      </c>
      <c r="S3170">
        <f t="shared" si="345"/>
        <v>2014</v>
      </c>
      <c r="T3170">
        <f t="shared" si="346"/>
        <v>2</v>
      </c>
      <c r="U3170">
        <f t="shared" si="347"/>
        <v>1</v>
      </c>
      <c r="V3170">
        <f t="shared" si="348"/>
        <v>0</v>
      </c>
      <c r="W3170">
        <f t="shared" si="349"/>
        <v>0</v>
      </c>
    </row>
    <row r="3171" spans="1:23" ht="71.2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8">
        <f t="shared" si="343"/>
        <v>41591.737974537034</v>
      </c>
      <c r="R3171" s="18">
        <f t="shared" si="344"/>
        <v>41621.207638888889</v>
      </c>
      <c r="S3171">
        <f t="shared" si="345"/>
        <v>2013</v>
      </c>
      <c r="T3171">
        <f t="shared" si="346"/>
        <v>3</v>
      </c>
      <c r="U3171">
        <f t="shared" si="347"/>
        <v>1</v>
      </c>
      <c r="V3171">
        <f t="shared" si="348"/>
        <v>0</v>
      </c>
      <c r="W3171">
        <f t="shared" si="349"/>
        <v>0</v>
      </c>
    </row>
    <row r="3172" spans="1:23" ht="85.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8">
        <f t="shared" si="343"/>
        <v>41789.080370370371</v>
      </c>
      <c r="R3172" s="18">
        <f t="shared" si="344"/>
        <v>41822.166666666664</v>
      </c>
      <c r="S3172">
        <f t="shared" si="345"/>
        <v>2014</v>
      </c>
      <c r="T3172">
        <f t="shared" si="346"/>
        <v>2</v>
      </c>
      <c r="U3172">
        <f t="shared" si="347"/>
        <v>1</v>
      </c>
      <c r="V3172">
        <f t="shared" si="348"/>
        <v>0</v>
      </c>
      <c r="W3172">
        <f t="shared" si="349"/>
        <v>0</v>
      </c>
    </row>
    <row r="3173" spans="1:23" ht="128.2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8">
        <f t="shared" si="343"/>
        <v>42466.608310185184</v>
      </c>
      <c r="R3173" s="18">
        <f t="shared" si="344"/>
        <v>42496.608310185184</v>
      </c>
      <c r="S3173">
        <f t="shared" si="345"/>
        <v>2016</v>
      </c>
      <c r="T3173">
        <f t="shared" si="346"/>
        <v>3</v>
      </c>
      <c r="U3173">
        <f t="shared" si="347"/>
        <v>1</v>
      </c>
      <c r="V3173">
        <f t="shared" si="348"/>
        <v>0</v>
      </c>
      <c r="W3173">
        <f t="shared" si="349"/>
        <v>0</v>
      </c>
    </row>
    <row r="3174" spans="1:23" ht="114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8">
        <f t="shared" si="343"/>
        <v>40923.729953703703</v>
      </c>
      <c r="R3174" s="18">
        <f t="shared" si="344"/>
        <v>40953.729953703703</v>
      </c>
      <c r="S3174">
        <f t="shared" si="345"/>
        <v>2012</v>
      </c>
      <c r="T3174">
        <f t="shared" si="346"/>
        <v>2</v>
      </c>
      <c r="U3174">
        <f t="shared" si="347"/>
        <v>1</v>
      </c>
      <c r="V3174">
        <f t="shared" si="348"/>
        <v>0</v>
      </c>
      <c r="W3174">
        <f t="shared" si="349"/>
        <v>0</v>
      </c>
    </row>
    <row r="3175" spans="1:23" ht="114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8">
        <f t="shared" si="343"/>
        <v>41878.878379629627</v>
      </c>
      <c r="R3175" s="18">
        <f t="shared" si="344"/>
        <v>41908.878379629634</v>
      </c>
      <c r="S3175">
        <f t="shared" si="345"/>
        <v>2014</v>
      </c>
      <c r="T3175">
        <f t="shared" si="346"/>
        <v>4</v>
      </c>
      <c r="U3175">
        <f t="shared" si="347"/>
        <v>1</v>
      </c>
      <c r="V3175">
        <f t="shared" si="348"/>
        <v>0</v>
      </c>
      <c r="W3175">
        <f t="shared" si="349"/>
        <v>0</v>
      </c>
    </row>
    <row r="3176" spans="1:23" ht="128.2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8">
        <f t="shared" si="343"/>
        <v>41862.864675925928</v>
      </c>
      <c r="R3176" s="18">
        <f t="shared" si="344"/>
        <v>41876.864675925928</v>
      </c>
      <c r="S3176">
        <f t="shared" si="345"/>
        <v>2014</v>
      </c>
      <c r="T3176">
        <f t="shared" si="346"/>
        <v>2</v>
      </c>
      <c r="U3176">
        <f t="shared" si="347"/>
        <v>1</v>
      </c>
      <c r="V3176">
        <f t="shared" si="348"/>
        <v>0</v>
      </c>
      <c r="W3176">
        <f t="shared" si="349"/>
        <v>0</v>
      </c>
    </row>
    <row r="3177" spans="1:23" ht="128.25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8">
        <f t="shared" si="343"/>
        <v>40531.886886574073</v>
      </c>
      <c r="R3177" s="18">
        <f t="shared" si="344"/>
        <v>40591.886886574073</v>
      </c>
      <c r="S3177">
        <f t="shared" si="345"/>
        <v>2010</v>
      </c>
      <c r="T3177">
        <f t="shared" si="346"/>
        <v>3</v>
      </c>
      <c r="U3177">
        <f t="shared" si="347"/>
        <v>1</v>
      </c>
      <c r="V3177">
        <f t="shared" si="348"/>
        <v>0</v>
      </c>
      <c r="W3177">
        <f t="shared" si="349"/>
        <v>0</v>
      </c>
    </row>
    <row r="3178" spans="1:23" ht="114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8">
        <f t="shared" si="343"/>
        <v>41477.930914351848</v>
      </c>
      <c r="R3178" s="18">
        <f t="shared" si="344"/>
        <v>41504.625</v>
      </c>
      <c r="S3178">
        <f t="shared" si="345"/>
        <v>2013</v>
      </c>
      <c r="T3178">
        <f t="shared" si="346"/>
        <v>2</v>
      </c>
      <c r="U3178">
        <f t="shared" si="347"/>
        <v>1</v>
      </c>
      <c r="V3178">
        <f t="shared" si="348"/>
        <v>0</v>
      </c>
      <c r="W3178">
        <f t="shared" si="349"/>
        <v>0</v>
      </c>
    </row>
    <row r="3179" spans="1:23" ht="114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8">
        <f t="shared" si="343"/>
        <v>41781.666770833333</v>
      </c>
      <c r="R3179" s="18">
        <f t="shared" si="344"/>
        <v>41811.666770833333</v>
      </c>
      <c r="S3179">
        <f t="shared" si="345"/>
        <v>2014</v>
      </c>
      <c r="T3179">
        <f t="shared" si="346"/>
        <v>2</v>
      </c>
      <c r="U3179">
        <f t="shared" si="347"/>
        <v>1</v>
      </c>
      <c r="V3179">
        <f t="shared" si="348"/>
        <v>0</v>
      </c>
      <c r="W3179">
        <f t="shared" si="349"/>
        <v>0</v>
      </c>
    </row>
    <row r="3180" spans="1:23" ht="128.2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8">
        <f t="shared" si="343"/>
        <v>41806.605034722219</v>
      </c>
      <c r="R3180" s="18">
        <f t="shared" si="344"/>
        <v>41836.605034722219</v>
      </c>
      <c r="S3180">
        <f t="shared" si="345"/>
        <v>2014</v>
      </c>
      <c r="T3180">
        <f t="shared" si="346"/>
        <v>2</v>
      </c>
      <c r="U3180">
        <f t="shared" si="347"/>
        <v>1</v>
      </c>
      <c r="V3180">
        <f t="shared" si="348"/>
        <v>0</v>
      </c>
      <c r="W3180">
        <f t="shared" si="349"/>
        <v>0</v>
      </c>
    </row>
    <row r="3181" spans="1:23" ht="85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8">
        <f t="shared" si="343"/>
        <v>41375.702210648145</v>
      </c>
      <c r="R3181" s="18">
        <f t="shared" si="344"/>
        <v>41400.702210648145</v>
      </c>
      <c r="S3181">
        <f t="shared" si="345"/>
        <v>2013</v>
      </c>
      <c r="T3181">
        <f t="shared" si="346"/>
        <v>2</v>
      </c>
      <c r="U3181">
        <f t="shared" si="347"/>
        <v>1</v>
      </c>
      <c r="V3181">
        <f t="shared" si="348"/>
        <v>0</v>
      </c>
      <c r="W3181">
        <f t="shared" si="349"/>
        <v>0</v>
      </c>
    </row>
    <row r="3182" spans="1:23" ht="99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8">
        <f t="shared" si="343"/>
        <v>41780.412604166668</v>
      </c>
      <c r="R3182" s="18">
        <f t="shared" si="344"/>
        <v>41810.412604166668</v>
      </c>
      <c r="S3182">
        <f t="shared" si="345"/>
        <v>2014</v>
      </c>
      <c r="T3182">
        <f t="shared" si="346"/>
        <v>2</v>
      </c>
      <c r="U3182">
        <f t="shared" si="347"/>
        <v>1</v>
      </c>
      <c r="V3182">
        <f t="shared" si="348"/>
        <v>0</v>
      </c>
      <c r="W3182">
        <f t="shared" si="349"/>
        <v>0</v>
      </c>
    </row>
    <row r="3183" spans="1:23" ht="114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8">
        <f t="shared" si="343"/>
        <v>41779.310034722221</v>
      </c>
      <c r="R3183" s="18">
        <f t="shared" si="344"/>
        <v>41805.666666666664</v>
      </c>
      <c r="S3183">
        <f t="shared" si="345"/>
        <v>2014</v>
      </c>
      <c r="T3183">
        <f t="shared" si="346"/>
        <v>1</v>
      </c>
      <c r="U3183">
        <f t="shared" si="347"/>
        <v>1</v>
      </c>
      <c r="V3183">
        <f t="shared" si="348"/>
        <v>0</v>
      </c>
      <c r="W3183">
        <f t="shared" si="349"/>
        <v>0</v>
      </c>
    </row>
    <row r="3184" spans="1:23" ht="114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8">
        <f t="shared" si="343"/>
        <v>40883.949317129627</v>
      </c>
      <c r="R3184" s="18">
        <f t="shared" si="344"/>
        <v>40939.708333333336</v>
      </c>
      <c r="S3184">
        <f t="shared" si="345"/>
        <v>2011</v>
      </c>
      <c r="T3184">
        <f t="shared" si="346"/>
        <v>3</v>
      </c>
      <c r="U3184">
        <f t="shared" si="347"/>
        <v>1</v>
      </c>
      <c r="V3184">
        <f t="shared" si="348"/>
        <v>0</v>
      </c>
      <c r="W3184">
        <f t="shared" si="349"/>
        <v>0</v>
      </c>
    </row>
    <row r="3185" spans="1:23" ht="85.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8">
        <f t="shared" si="343"/>
        <v>41491.79478009259</v>
      </c>
      <c r="R3185" s="18">
        <f t="shared" si="344"/>
        <v>41509.79478009259</v>
      </c>
      <c r="S3185">
        <f t="shared" si="345"/>
        <v>2013</v>
      </c>
      <c r="T3185">
        <f t="shared" si="346"/>
        <v>2</v>
      </c>
      <c r="U3185">
        <f t="shared" si="347"/>
        <v>1</v>
      </c>
      <c r="V3185">
        <f t="shared" si="348"/>
        <v>0</v>
      </c>
      <c r="W3185">
        <f t="shared" si="349"/>
        <v>0</v>
      </c>
    </row>
    <row r="3186" spans="1:23" ht="99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8">
        <f t="shared" si="343"/>
        <v>41791.993414351848</v>
      </c>
      <c r="R3186" s="18">
        <f t="shared" si="344"/>
        <v>41821.993414351848</v>
      </c>
      <c r="S3186">
        <f t="shared" si="345"/>
        <v>2014</v>
      </c>
      <c r="T3186">
        <f t="shared" si="346"/>
        <v>2</v>
      </c>
      <c r="U3186">
        <f t="shared" si="347"/>
        <v>1</v>
      </c>
      <c r="V3186">
        <f t="shared" si="348"/>
        <v>0</v>
      </c>
      <c r="W3186">
        <f t="shared" si="349"/>
        <v>0</v>
      </c>
    </row>
    <row r="3187" spans="1:23" ht="114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8">
        <f t="shared" si="343"/>
        <v>41829.977326388893</v>
      </c>
      <c r="R3187" s="18">
        <f t="shared" si="344"/>
        <v>41836.977326388893</v>
      </c>
      <c r="S3187">
        <f t="shared" si="345"/>
        <v>2014</v>
      </c>
      <c r="T3187">
        <f t="shared" si="346"/>
        <v>2</v>
      </c>
      <c r="U3187">
        <f t="shared" si="347"/>
        <v>1</v>
      </c>
      <c r="V3187">
        <f t="shared" si="348"/>
        <v>0</v>
      </c>
      <c r="W3187">
        <f t="shared" si="349"/>
        <v>0</v>
      </c>
    </row>
    <row r="3188" spans="1:23" ht="142.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8">
        <f t="shared" si="343"/>
        <v>41868.924050925925</v>
      </c>
      <c r="R3188" s="18">
        <f t="shared" si="344"/>
        <v>41898.875</v>
      </c>
      <c r="S3188">
        <f t="shared" si="345"/>
        <v>2014</v>
      </c>
      <c r="T3188">
        <f t="shared" si="346"/>
        <v>2</v>
      </c>
      <c r="U3188">
        <f t="shared" si="347"/>
        <v>1</v>
      </c>
      <c r="V3188">
        <f t="shared" si="348"/>
        <v>0</v>
      </c>
      <c r="W3188">
        <f t="shared" si="349"/>
        <v>0</v>
      </c>
    </row>
    <row r="3189" spans="1:23" ht="142.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8">
        <f t="shared" si="343"/>
        <v>41835.666354166664</v>
      </c>
      <c r="R3189" s="18">
        <f t="shared" si="344"/>
        <v>41855.666354166664</v>
      </c>
      <c r="S3189">
        <f t="shared" si="345"/>
        <v>2014</v>
      </c>
      <c r="T3189">
        <f t="shared" si="346"/>
        <v>5</v>
      </c>
      <c r="U3189">
        <f t="shared" si="347"/>
        <v>1</v>
      </c>
      <c r="V3189">
        <f t="shared" si="348"/>
        <v>0</v>
      </c>
      <c r="W3189">
        <f t="shared" si="349"/>
        <v>0</v>
      </c>
    </row>
    <row r="3190" spans="1:23" ht="128.2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8">
        <f t="shared" si="343"/>
        <v>42144.415532407409</v>
      </c>
      <c r="R3190" s="18">
        <f t="shared" si="344"/>
        <v>42165.415532407409</v>
      </c>
      <c r="S3190">
        <f t="shared" si="345"/>
        <v>2015</v>
      </c>
      <c r="T3190">
        <f t="shared" si="346"/>
        <v>1</v>
      </c>
      <c r="U3190">
        <f t="shared" si="347"/>
        <v>0</v>
      </c>
      <c r="V3190">
        <f t="shared" si="348"/>
        <v>1</v>
      </c>
      <c r="W3190">
        <f t="shared" si="349"/>
        <v>0</v>
      </c>
    </row>
    <row r="3191" spans="1:23" ht="128.25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8">
        <f t="shared" si="343"/>
        <v>42118.346435185187</v>
      </c>
      <c r="R3191" s="18">
        <f t="shared" si="344"/>
        <v>42148.346435185187</v>
      </c>
      <c r="S3191">
        <f t="shared" si="345"/>
        <v>2015</v>
      </c>
      <c r="T3191">
        <f t="shared" si="346"/>
        <v>12</v>
      </c>
      <c r="U3191">
        <f t="shared" si="347"/>
        <v>0</v>
      </c>
      <c r="V3191">
        <f t="shared" si="348"/>
        <v>1</v>
      </c>
      <c r="W3191">
        <f t="shared" si="349"/>
        <v>0</v>
      </c>
    </row>
    <row r="3192" spans="1:23" ht="114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8">
        <f t="shared" si="343"/>
        <v>42683.151331018518</v>
      </c>
      <c r="R3192" s="18">
        <f t="shared" si="344"/>
        <v>42713.192997685182</v>
      </c>
      <c r="S3192">
        <f t="shared" si="345"/>
        <v>2016</v>
      </c>
      <c r="T3192">
        <f t="shared" si="346"/>
        <v>2</v>
      </c>
      <c r="U3192">
        <f t="shared" si="347"/>
        <v>0</v>
      </c>
      <c r="V3192">
        <f t="shared" si="348"/>
        <v>1</v>
      </c>
      <c r="W3192">
        <f t="shared" si="349"/>
        <v>0</v>
      </c>
    </row>
    <row r="3193" spans="1:23" ht="128.2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8">
        <f t="shared" si="343"/>
        <v>42538.755428240736</v>
      </c>
      <c r="R3193" s="18">
        <f t="shared" si="344"/>
        <v>42598.755428240736</v>
      </c>
      <c r="S3193">
        <f t="shared" si="345"/>
        <v>2016</v>
      </c>
      <c r="T3193">
        <f t="shared" si="346"/>
        <v>2</v>
      </c>
      <c r="U3193">
        <f t="shared" si="347"/>
        <v>0</v>
      </c>
      <c r="V3193">
        <f t="shared" si="348"/>
        <v>1</v>
      </c>
      <c r="W3193">
        <f t="shared" si="349"/>
        <v>0</v>
      </c>
    </row>
    <row r="3194" spans="1:23" ht="114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8">
        <f t="shared" si="343"/>
        <v>42018.94049768518</v>
      </c>
      <c r="R3194" s="18">
        <f t="shared" si="344"/>
        <v>42063.916666666672</v>
      </c>
      <c r="S3194">
        <f t="shared" si="345"/>
        <v>2015</v>
      </c>
      <c r="T3194">
        <f t="shared" si="346"/>
        <v>4</v>
      </c>
      <c r="U3194">
        <f t="shared" si="347"/>
        <v>0</v>
      </c>
      <c r="V3194">
        <f t="shared" si="348"/>
        <v>1</v>
      </c>
      <c r="W3194">
        <f t="shared" si="349"/>
        <v>0</v>
      </c>
    </row>
    <row r="3195" spans="1:23" ht="99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8">
        <f t="shared" si="343"/>
        <v>42010.968240740738</v>
      </c>
      <c r="R3195" s="18">
        <f t="shared" si="344"/>
        <v>42055.968240740738</v>
      </c>
      <c r="S3195">
        <f t="shared" si="345"/>
        <v>2015</v>
      </c>
      <c r="T3195">
        <f t="shared" si="346"/>
        <v>3</v>
      </c>
      <c r="U3195">
        <f t="shared" si="347"/>
        <v>0</v>
      </c>
      <c r="V3195">
        <f t="shared" si="348"/>
        <v>1</v>
      </c>
      <c r="W3195">
        <f t="shared" si="349"/>
        <v>0</v>
      </c>
    </row>
    <row r="3196" spans="1:23" ht="142.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8">
        <f t="shared" si="343"/>
        <v>42182.062476851846</v>
      </c>
      <c r="R3196" s="18">
        <f t="shared" si="344"/>
        <v>42212.062476851846</v>
      </c>
      <c r="S3196">
        <f t="shared" si="345"/>
        <v>2015</v>
      </c>
      <c r="T3196">
        <f t="shared" si="346"/>
        <v>4</v>
      </c>
      <c r="U3196">
        <f t="shared" si="347"/>
        <v>0</v>
      </c>
      <c r="V3196">
        <f t="shared" si="348"/>
        <v>1</v>
      </c>
      <c r="W3196">
        <f t="shared" si="349"/>
        <v>0</v>
      </c>
    </row>
    <row r="3197" spans="1:23" ht="114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8">
        <f t="shared" si="343"/>
        <v>42017.594236111108</v>
      </c>
      <c r="R3197" s="18">
        <f t="shared" si="344"/>
        <v>42047.594236111108</v>
      </c>
      <c r="S3197">
        <f t="shared" si="345"/>
        <v>2015</v>
      </c>
      <c r="T3197">
        <f t="shared" si="346"/>
        <v>2</v>
      </c>
      <c r="U3197">
        <f t="shared" si="347"/>
        <v>0</v>
      </c>
      <c r="V3197">
        <f t="shared" si="348"/>
        <v>1</v>
      </c>
      <c r="W3197">
        <f t="shared" si="349"/>
        <v>0</v>
      </c>
    </row>
    <row r="3198" spans="1:23" ht="114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8">
        <f t="shared" si="343"/>
        <v>42157.598090277781</v>
      </c>
      <c r="R3198" s="18">
        <f t="shared" si="344"/>
        <v>42217.583333333328</v>
      </c>
      <c r="S3198">
        <f t="shared" si="345"/>
        <v>2015</v>
      </c>
      <c r="T3198">
        <f t="shared" si="346"/>
        <v>12</v>
      </c>
      <c r="U3198">
        <f t="shared" si="347"/>
        <v>0</v>
      </c>
      <c r="V3198">
        <f t="shared" si="348"/>
        <v>1</v>
      </c>
      <c r="W3198">
        <f t="shared" si="349"/>
        <v>0</v>
      </c>
    </row>
    <row r="3199" spans="1:23" ht="85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8">
        <f t="shared" si="343"/>
        <v>42009.493263888886</v>
      </c>
      <c r="R3199" s="18">
        <f t="shared" si="344"/>
        <v>42039.493263888886</v>
      </c>
      <c r="S3199">
        <f t="shared" si="345"/>
        <v>2015</v>
      </c>
      <c r="T3199">
        <f t="shared" si="346"/>
        <v>4</v>
      </c>
      <c r="U3199">
        <f t="shared" si="347"/>
        <v>0</v>
      </c>
      <c r="V3199">
        <f t="shared" si="348"/>
        <v>1</v>
      </c>
      <c r="W3199">
        <f t="shared" si="349"/>
        <v>0</v>
      </c>
    </row>
    <row r="3200" spans="1:23" ht="128.2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8">
        <f t="shared" si="343"/>
        <v>42013.424502314811</v>
      </c>
      <c r="R3200" s="18">
        <f t="shared" si="344"/>
        <v>42051.424502314811</v>
      </c>
      <c r="S3200">
        <f t="shared" si="345"/>
        <v>2015</v>
      </c>
      <c r="T3200">
        <f t="shared" si="346"/>
        <v>8</v>
      </c>
      <c r="U3200">
        <f t="shared" si="347"/>
        <v>0</v>
      </c>
      <c r="V3200">
        <f t="shared" si="348"/>
        <v>1</v>
      </c>
      <c r="W3200">
        <f t="shared" si="349"/>
        <v>0</v>
      </c>
    </row>
    <row r="3201" spans="1:23" ht="99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8">
        <f t="shared" si="343"/>
        <v>41858.761782407404</v>
      </c>
      <c r="R3201" s="18">
        <f t="shared" si="344"/>
        <v>41888.875</v>
      </c>
      <c r="S3201">
        <f t="shared" si="345"/>
        <v>2014</v>
      </c>
      <c r="T3201">
        <f t="shared" si="346"/>
        <v>3</v>
      </c>
      <c r="U3201">
        <f t="shared" si="347"/>
        <v>0</v>
      </c>
      <c r="V3201">
        <f t="shared" si="348"/>
        <v>1</v>
      </c>
      <c r="W3201">
        <f t="shared" si="349"/>
        <v>0</v>
      </c>
    </row>
    <row r="3202" spans="1:23" ht="128.2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8">
        <f t="shared" si="343"/>
        <v>42460.320613425924</v>
      </c>
      <c r="R3202" s="18">
        <f t="shared" si="344"/>
        <v>42490.231944444444</v>
      </c>
      <c r="S3202">
        <f t="shared" si="345"/>
        <v>2016</v>
      </c>
      <c r="T3202">
        <f t="shared" si="346"/>
        <v>12</v>
      </c>
      <c r="U3202">
        <f t="shared" si="347"/>
        <v>0</v>
      </c>
      <c r="V3202">
        <f t="shared" si="348"/>
        <v>1</v>
      </c>
      <c r="W3202">
        <f t="shared" si="349"/>
        <v>0</v>
      </c>
    </row>
    <row r="3203" spans="1:23" ht="128.2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8">
        <f t="shared" ref="Q3203:Q3266" si="350">(((J3203/60)/60)/24)+DATE(1970,1,1)</f>
        <v>41861.767094907409</v>
      </c>
      <c r="R3203" s="18">
        <f t="shared" ref="R3203:R3266" si="351">(I3203/86400)+DATE(1970,1,1)</f>
        <v>41882.767094907409</v>
      </c>
      <c r="S3203">
        <f t="shared" ref="S3203:S3266" si="352">YEAR(Q3203)</f>
        <v>2014</v>
      </c>
      <c r="T3203">
        <f t="shared" ref="T3203:T3266" si="353">IF(AND(D3203&gt;0,D3203&lt;1000),1,IF(AND(D3203&gt;=1000,D3203&lt;5000),2,IF(AND(D3203&gt;=5000,D3203&lt;10000),3,IF(AND(D3203&gt;=10000,D3203&lt;15000),4,IF(AND(D3203&gt;=15000,D3203&lt;20000),5,IF(AND(D3203&gt;=20000,D3203&lt;25000),6,IF(AND(D3203&gt;=25000,D3203&lt;30000),7,IF(AND(D3203&gt;=30000,D3203&lt;35000),8,IF(AND(D3203&gt;=35000,D3203&lt;40000),9,IF(AND(D3203&gt;=40000,D3203&lt;45000),10,IF(AND(D3203&gt;=45000,D3203&lt;50000),11,IF(AND(D3203&gt;=50000),12,0))))))))))))</f>
        <v>2</v>
      </c>
      <c r="U3203">
        <f t="shared" ref="U3203:U3266" si="354">COUNTIF(F3203, "SUCCESSFUL")</f>
        <v>0</v>
      </c>
      <c r="V3203">
        <f t="shared" ref="V3203:V3266" si="355">COUNTIF(F3203, "FAILED")</f>
        <v>1</v>
      </c>
      <c r="W3203">
        <f t="shared" ref="W3203:W3266" si="356">COUNTIF(F3203, "CANCELLED")</f>
        <v>0</v>
      </c>
    </row>
    <row r="3204" spans="1:23" ht="114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8">
        <f t="shared" si="350"/>
        <v>42293.853541666671</v>
      </c>
      <c r="R3204" s="18">
        <f t="shared" si="351"/>
        <v>42352.249305555553</v>
      </c>
      <c r="S3204">
        <f t="shared" si="352"/>
        <v>2015</v>
      </c>
      <c r="T3204">
        <f t="shared" si="353"/>
        <v>3</v>
      </c>
      <c r="U3204">
        <f t="shared" si="354"/>
        <v>0</v>
      </c>
      <c r="V3204">
        <f t="shared" si="355"/>
        <v>1</v>
      </c>
      <c r="W3204">
        <f t="shared" si="356"/>
        <v>0</v>
      </c>
    </row>
    <row r="3205" spans="1:23" ht="99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8">
        <f t="shared" si="350"/>
        <v>42242.988680555558</v>
      </c>
      <c r="R3205" s="18">
        <f t="shared" si="351"/>
        <v>42272.988680555558</v>
      </c>
      <c r="S3205">
        <f t="shared" si="352"/>
        <v>2015</v>
      </c>
      <c r="T3205">
        <f t="shared" si="353"/>
        <v>2</v>
      </c>
      <c r="U3205">
        <f t="shared" si="354"/>
        <v>0</v>
      </c>
      <c r="V3205">
        <f t="shared" si="355"/>
        <v>1</v>
      </c>
      <c r="W3205">
        <f t="shared" si="356"/>
        <v>0</v>
      </c>
    </row>
    <row r="3206" spans="1:23" ht="114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8">
        <f t="shared" si="350"/>
        <v>42172.686099537037</v>
      </c>
      <c r="R3206" s="18">
        <f t="shared" si="351"/>
        <v>42202.676388888889</v>
      </c>
      <c r="S3206">
        <f t="shared" si="352"/>
        <v>2015</v>
      </c>
      <c r="T3206">
        <f t="shared" si="353"/>
        <v>1</v>
      </c>
      <c r="U3206">
        <f t="shared" si="354"/>
        <v>0</v>
      </c>
      <c r="V3206">
        <f t="shared" si="355"/>
        <v>1</v>
      </c>
      <c r="W3206">
        <f t="shared" si="356"/>
        <v>0</v>
      </c>
    </row>
    <row r="3207" spans="1:23" ht="114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8">
        <f t="shared" si="350"/>
        <v>42095.374675925923</v>
      </c>
      <c r="R3207" s="18">
        <f t="shared" si="351"/>
        <v>42125.374675925923</v>
      </c>
      <c r="S3207">
        <f t="shared" si="352"/>
        <v>2015</v>
      </c>
      <c r="T3207">
        <f t="shared" si="353"/>
        <v>3</v>
      </c>
      <c r="U3207">
        <f t="shared" si="354"/>
        <v>0</v>
      </c>
      <c r="V3207">
        <f t="shared" si="355"/>
        <v>1</v>
      </c>
      <c r="W3207">
        <f t="shared" si="356"/>
        <v>0</v>
      </c>
    </row>
    <row r="3208" spans="1:23" ht="114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8">
        <f t="shared" si="350"/>
        <v>42236.276053240741</v>
      </c>
      <c r="R3208" s="18">
        <f t="shared" si="351"/>
        <v>42266.276053240741</v>
      </c>
      <c r="S3208">
        <f t="shared" si="352"/>
        <v>2015</v>
      </c>
      <c r="T3208">
        <f t="shared" si="353"/>
        <v>3</v>
      </c>
      <c r="U3208">
        <f t="shared" si="354"/>
        <v>0</v>
      </c>
      <c r="V3208">
        <f t="shared" si="355"/>
        <v>1</v>
      </c>
      <c r="W3208">
        <f t="shared" si="356"/>
        <v>0</v>
      </c>
    </row>
    <row r="3209" spans="1:23" ht="128.2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8">
        <f t="shared" si="350"/>
        <v>42057.277858796297</v>
      </c>
      <c r="R3209" s="18">
        <f t="shared" si="351"/>
        <v>42117.236192129625</v>
      </c>
      <c r="S3209">
        <f t="shared" si="352"/>
        <v>2015</v>
      </c>
      <c r="T3209">
        <f t="shared" si="353"/>
        <v>3</v>
      </c>
      <c r="U3209">
        <f t="shared" si="354"/>
        <v>0</v>
      </c>
      <c r="V3209">
        <f t="shared" si="355"/>
        <v>1</v>
      </c>
      <c r="W3209">
        <f t="shared" si="356"/>
        <v>0</v>
      </c>
    </row>
    <row r="3210" spans="1:23" ht="114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8">
        <f t="shared" si="350"/>
        <v>41827.605057870373</v>
      </c>
      <c r="R3210" s="18">
        <f t="shared" si="351"/>
        <v>41848.605057870373</v>
      </c>
      <c r="S3210">
        <f t="shared" si="352"/>
        <v>2014</v>
      </c>
      <c r="T3210">
        <f t="shared" si="353"/>
        <v>3</v>
      </c>
      <c r="U3210">
        <f t="shared" si="354"/>
        <v>1</v>
      </c>
      <c r="V3210">
        <f t="shared" si="355"/>
        <v>0</v>
      </c>
      <c r="W3210">
        <f t="shared" si="356"/>
        <v>0</v>
      </c>
    </row>
    <row r="3211" spans="1:23" ht="114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8">
        <f t="shared" si="350"/>
        <v>41778.637245370373</v>
      </c>
      <c r="R3211" s="18">
        <f t="shared" si="351"/>
        <v>41810.958333333336</v>
      </c>
      <c r="S3211">
        <f t="shared" si="352"/>
        <v>2014</v>
      </c>
      <c r="T3211">
        <f t="shared" si="353"/>
        <v>3</v>
      </c>
      <c r="U3211">
        <f t="shared" si="354"/>
        <v>1</v>
      </c>
      <c r="V3211">
        <f t="shared" si="355"/>
        <v>0</v>
      </c>
      <c r="W3211">
        <f t="shared" si="356"/>
        <v>0</v>
      </c>
    </row>
    <row r="3212" spans="1:23" ht="128.2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8">
        <f t="shared" si="350"/>
        <v>41013.936562499999</v>
      </c>
      <c r="R3212" s="18">
        <f t="shared" si="351"/>
        <v>41061.165972222225</v>
      </c>
      <c r="S3212">
        <f t="shared" si="352"/>
        <v>2012</v>
      </c>
      <c r="T3212">
        <f t="shared" si="353"/>
        <v>2</v>
      </c>
      <c r="U3212">
        <f t="shared" si="354"/>
        <v>1</v>
      </c>
      <c r="V3212">
        <f t="shared" si="355"/>
        <v>0</v>
      </c>
      <c r="W3212">
        <f t="shared" si="356"/>
        <v>0</v>
      </c>
    </row>
    <row r="3213" spans="1:23" ht="114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8">
        <f t="shared" si="350"/>
        <v>41834.586574074077</v>
      </c>
      <c r="R3213" s="18">
        <f t="shared" si="351"/>
        <v>41866.083333333336</v>
      </c>
      <c r="S3213">
        <f t="shared" si="352"/>
        <v>2014</v>
      </c>
      <c r="T3213">
        <f t="shared" si="353"/>
        <v>6</v>
      </c>
      <c r="U3213">
        <f t="shared" si="354"/>
        <v>1</v>
      </c>
      <c r="V3213">
        <f t="shared" si="355"/>
        <v>0</v>
      </c>
      <c r="W3213">
        <f t="shared" si="356"/>
        <v>0</v>
      </c>
    </row>
    <row r="3214" spans="1:23" ht="71.2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8">
        <f t="shared" si="350"/>
        <v>41829.795729166668</v>
      </c>
      <c r="R3214" s="18">
        <f t="shared" si="351"/>
        <v>41859.795729166668</v>
      </c>
      <c r="S3214">
        <f t="shared" si="352"/>
        <v>2014</v>
      </c>
      <c r="T3214">
        <f t="shared" si="353"/>
        <v>2</v>
      </c>
      <c r="U3214">
        <f t="shared" si="354"/>
        <v>1</v>
      </c>
      <c r="V3214">
        <f t="shared" si="355"/>
        <v>0</v>
      </c>
      <c r="W3214">
        <f t="shared" si="356"/>
        <v>0</v>
      </c>
    </row>
    <row r="3215" spans="1:23" ht="114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8">
        <f t="shared" si="350"/>
        <v>42171.763414351852</v>
      </c>
      <c r="R3215" s="18">
        <f t="shared" si="351"/>
        <v>42211.763414351852</v>
      </c>
      <c r="S3215">
        <f t="shared" si="352"/>
        <v>2015</v>
      </c>
      <c r="T3215">
        <f t="shared" si="353"/>
        <v>3</v>
      </c>
      <c r="U3215">
        <f t="shared" si="354"/>
        <v>1</v>
      </c>
      <c r="V3215">
        <f t="shared" si="355"/>
        <v>0</v>
      </c>
      <c r="W3215">
        <f t="shared" si="356"/>
        <v>0</v>
      </c>
    </row>
    <row r="3216" spans="1:23" ht="128.2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8">
        <f t="shared" si="350"/>
        <v>42337.792511574073</v>
      </c>
      <c r="R3216" s="18">
        <f t="shared" si="351"/>
        <v>42374.996527777781</v>
      </c>
      <c r="S3216">
        <f t="shared" si="352"/>
        <v>2015</v>
      </c>
      <c r="T3216">
        <f t="shared" si="353"/>
        <v>4</v>
      </c>
      <c r="U3216">
        <f t="shared" si="354"/>
        <v>1</v>
      </c>
      <c r="V3216">
        <f t="shared" si="355"/>
        <v>0</v>
      </c>
      <c r="W3216">
        <f t="shared" si="356"/>
        <v>0</v>
      </c>
    </row>
    <row r="3217" spans="1:23" ht="142.5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8">
        <f t="shared" si="350"/>
        <v>42219.665173611109</v>
      </c>
      <c r="R3217" s="18">
        <f t="shared" si="351"/>
        <v>42257.165972222225</v>
      </c>
      <c r="S3217">
        <f t="shared" si="352"/>
        <v>2015</v>
      </c>
      <c r="T3217">
        <f t="shared" si="353"/>
        <v>9</v>
      </c>
      <c r="U3217">
        <f t="shared" si="354"/>
        <v>1</v>
      </c>
      <c r="V3217">
        <f t="shared" si="355"/>
        <v>0</v>
      </c>
      <c r="W3217">
        <f t="shared" si="356"/>
        <v>0</v>
      </c>
    </row>
    <row r="3218" spans="1:23" ht="114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8">
        <f t="shared" si="350"/>
        <v>42165.462627314817</v>
      </c>
      <c r="R3218" s="18">
        <f t="shared" si="351"/>
        <v>42196.604166666672</v>
      </c>
      <c r="S3218">
        <f t="shared" si="352"/>
        <v>2015</v>
      </c>
      <c r="T3218">
        <f t="shared" si="353"/>
        <v>2</v>
      </c>
      <c r="U3218">
        <f t="shared" si="354"/>
        <v>1</v>
      </c>
      <c r="V3218">
        <f t="shared" si="355"/>
        <v>0</v>
      </c>
      <c r="W3218">
        <f t="shared" si="356"/>
        <v>0</v>
      </c>
    </row>
    <row r="3219" spans="1:23" ht="85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8">
        <f t="shared" si="350"/>
        <v>42648.546111111107</v>
      </c>
      <c r="R3219" s="18">
        <f t="shared" si="351"/>
        <v>42678.546111111107</v>
      </c>
      <c r="S3219">
        <f t="shared" si="352"/>
        <v>2016</v>
      </c>
      <c r="T3219">
        <f t="shared" si="353"/>
        <v>2</v>
      </c>
      <c r="U3219">
        <f t="shared" si="354"/>
        <v>1</v>
      </c>
      <c r="V3219">
        <f t="shared" si="355"/>
        <v>0</v>
      </c>
      <c r="W3219">
        <f t="shared" si="356"/>
        <v>0</v>
      </c>
    </row>
    <row r="3220" spans="1:23" ht="114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8">
        <f t="shared" si="350"/>
        <v>41971.002152777779</v>
      </c>
      <c r="R3220" s="18">
        <f t="shared" si="351"/>
        <v>42004</v>
      </c>
      <c r="S3220">
        <f t="shared" si="352"/>
        <v>2014</v>
      </c>
      <c r="T3220">
        <f t="shared" si="353"/>
        <v>4</v>
      </c>
      <c r="U3220">
        <f t="shared" si="354"/>
        <v>1</v>
      </c>
      <c r="V3220">
        <f t="shared" si="355"/>
        <v>0</v>
      </c>
      <c r="W3220">
        <f t="shared" si="356"/>
        <v>0</v>
      </c>
    </row>
    <row r="3221" spans="1:23" ht="85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8">
        <f t="shared" si="350"/>
        <v>42050.983182870375</v>
      </c>
      <c r="R3221" s="18">
        <f t="shared" si="351"/>
        <v>42085.941516203704</v>
      </c>
      <c r="S3221">
        <f t="shared" si="352"/>
        <v>2015</v>
      </c>
      <c r="T3221">
        <f t="shared" si="353"/>
        <v>6</v>
      </c>
      <c r="U3221">
        <f t="shared" si="354"/>
        <v>1</v>
      </c>
      <c r="V3221">
        <f t="shared" si="355"/>
        <v>0</v>
      </c>
      <c r="W3221">
        <f t="shared" si="356"/>
        <v>0</v>
      </c>
    </row>
    <row r="3222" spans="1:23" ht="57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8">
        <f t="shared" si="350"/>
        <v>42772.833379629628</v>
      </c>
      <c r="R3222" s="18">
        <f t="shared" si="351"/>
        <v>42806.875</v>
      </c>
      <c r="S3222">
        <f t="shared" si="352"/>
        <v>2017</v>
      </c>
      <c r="T3222">
        <f t="shared" si="353"/>
        <v>5</v>
      </c>
      <c r="U3222">
        <f t="shared" si="354"/>
        <v>1</v>
      </c>
      <c r="V3222">
        <f t="shared" si="355"/>
        <v>0</v>
      </c>
      <c r="W3222">
        <f t="shared" si="356"/>
        <v>0</v>
      </c>
    </row>
    <row r="3223" spans="1:23" ht="128.25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8">
        <f t="shared" si="350"/>
        <v>42155.696793981479</v>
      </c>
      <c r="R3223" s="18">
        <f t="shared" si="351"/>
        <v>42190.696793981479</v>
      </c>
      <c r="S3223">
        <f t="shared" si="352"/>
        <v>2015</v>
      </c>
      <c r="T3223">
        <f t="shared" si="353"/>
        <v>2</v>
      </c>
      <c r="U3223">
        <f t="shared" si="354"/>
        <v>1</v>
      </c>
      <c r="V3223">
        <f t="shared" si="355"/>
        <v>0</v>
      </c>
      <c r="W3223">
        <f t="shared" si="356"/>
        <v>0</v>
      </c>
    </row>
    <row r="3224" spans="1:23" ht="99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8">
        <f t="shared" si="350"/>
        <v>42270.582141203704</v>
      </c>
      <c r="R3224" s="18">
        <f t="shared" si="351"/>
        <v>42301.895138888889</v>
      </c>
      <c r="S3224">
        <f t="shared" si="352"/>
        <v>2015</v>
      </c>
      <c r="T3224">
        <f t="shared" si="353"/>
        <v>2</v>
      </c>
      <c r="U3224">
        <f t="shared" si="354"/>
        <v>1</v>
      </c>
      <c r="V3224">
        <f t="shared" si="355"/>
        <v>0</v>
      </c>
      <c r="W3224">
        <f t="shared" si="356"/>
        <v>0</v>
      </c>
    </row>
    <row r="3225" spans="1:23" ht="71.2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8">
        <f t="shared" si="350"/>
        <v>42206.835370370376</v>
      </c>
      <c r="R3225" s="18">
        <f t="shared" si="351"/>
        <v>42236.835370370369</v>
      </c>
      <c r="S3225">
        <f t="shared" si="352"/>
        <v>2015</v>
      </c>
      <c r="T3225">
        <f t="shared" si="353"/>
        <v>2</v>
      </c>
      <c r="U3225">
        <f t="shared" si="354"/>
        <v>1</v>
      </c>
      <c r="V3225">
        <f t="shared" si="355"/>
        <v>0</v>
      </c>
      <c r="W3225">
        <f t="shared" si="356"/>
        <v>0</v>
      </c>
    </row>
    <row r="3226" spans="1:23" ht="114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8">
        <f t="shared" si="350"/>
        <v>42697.850844907407</v>
      </c>
      <c r="R3226" s="18">
        <f t="shared" si="351"/>
        <v>42745.208333333328</v>
      </c>
      <c r="S3226">
        <f t="shared" si="352"/>
        <v>2016</v>
      </c>
      <c r="T3226">
        <f t="shared" si="353"/>
        <v>8</v>
      </c>
      <c r="U3226">
        <f t="shared" si="354"/>
        <v>1</v>
      </c>
      <c r="V3226">
        <f t="shared" si="355"/>
        <v>0</v>
      </c>
      <c r="W3226">
        <f t="shared" si="356"/>
        <v>0</v>
      </c>
    </row>
    <row r="3227" spans="1:23" ht="114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8">
        <f t="shared" si="350"/>
        <v>42503.559467592597</v>
      </c>
      <c r="R3227" s="18">
        <f t="shared" si="351"/>
        <v>42524.875</v>
      </c>
      <c r="S3227">
        <f t="shared" si="352"/>
        <v>2016</v>
      </c>
      <c r="T3227">
        <f t="shared" si="353"/>
        <v>2</v>
      </c>
      <c r="U3227">
        <f t="shared" si="354"/>
        <v>1</v>
      </c>
      <c r="V3227">
        <f t="shared" si="355"/>
        <v>0</v>
      </c>
      <c r="W3227">
        <f t="shared" si="356"/>
        <v>0</v>
      </c>
    </row>
    <row r="3228" spans="1:23" ht="128.2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8">
        <f t="shared" si="350"/>
        <v>42277.583472222221</v>
      </c>
      <c r="R3228" s="18">
        <f t="shared" si="351"/>
        <v>42307.583472222221</v>
      </c>
      <c r="S3228">
        <f t="shared" si="352"/>
        <v>2015</v>
      </c>
      <c r="T3228">
        <f t="shared" si="353"/>
        <v>2</v>
      </c>
      <c r="U3228">
        <f t="shared" si="354"/>
        <v>1</v>
      </c>
      <c r="V3228">
        <f t="shared" si="355"/>
        <v>0</v>
      </c>
      <c r="W3228">
        <f t="shared" si="356"/>
        <v>0</v>
      </c>
    </row>
    <row r="3229" spans="1:23" ht="114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8">
        <f t="shared" si="350"/>
        <v>42722.882361111115</v>
      </c>
      <c r="R3229" s="18">
        <f t="shared" si="351"/>
        <v>42752.882361111115</v>
      </c>
      <c r="S3229">
        <f t="shared" si="352"/>
        <v>2016</v>
      </c>
      <c r="T3229">
        <f t="shared" si="353"/>
        <v>2</v>
      </c>
      <c r="U3229">
        <f t="shared" si="354"/>
        <v>1</v>
      </c>
      <c r="V3229">
        <f t="shared" si="355"/>
        <v>0</v>
      </c>
      <c r="W3229">
        <f t="shared" si="356"/>
        <v>0</v>
      </c>
    </row>
    <row r="3230" spans="1:23" ht="57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8">
        <f t="shared" si="350"/>
        <v>42323.70930555556</v>
      </c>
      <c r="R3230" s="18">
        <f t="shared" si="351"/>
        <v>42355.207638888889</v>
      </c>
      <c r="S3230">
        <f t="shared" si="352"/>
        <v>2015</v>
      </c>
      <c r="T3230">
        <f t="shared" si="353"/>
        <v>3</v>
      </c>
      <c r="U3230">
        <f t="shared" si="354"/>
        <v>1</v>
      </c>
      <c r="V3230">
        <f t="shared" si="355"/>
        <v>0</v>
      </c>
      <c r="W3230">
        <f t="shared" si="356"/>
        <v>0</v>
      </c>
    </row>
    <row r="3231" spans="1:23" ht="114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8">
        <f t="shared" si="350"/>
        <v>41933.291643518518</v>
      </c>
      <c r="R3231" s="18">
        <f t="shared" si="351"/>
        <v>41963.333310185189</v>
      </c>
      <c r="S3231">
        <f t="shared" si="352"/>
        <v>2014</v>
      </c>
      <c r="T3231">
        <f t="shared" si="353"/>
        <v>6</v>
      </c>
      <c r="U3231">
        <f t="shared" si="354"/>
        <v>1</v>
      </c>
      <c r="V3231">
        <f t="shared" si="355"/>
        <v>0</v>
      </c>
      <c r="W3231">
        <f t="shared" si="356"/>
        <v>0</v>
      </c>
    </row>
    <row r="3232" spans="1:23" ht="114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8">
        <f t="shared" si="350"/>
        <v>41898.168125000004</v>
      </c>
      <c r="R3232" s="18">
        <f t="shared" si="351"/>
        <v>41913.165972222225</v>
      </c>
      <c r="S3232">
        <f t="shared" si="352"/>
        <v>2014</v>
      </c>
      <c r="T3232">
        <f t="shared" si="353"/>
        <v>2</v>
      </c>
      <c r="U3232">
        <f t="shared" si="354"/>
        <v>1</v>
      </c>
      <c r="V3232">
        <f t="shared" si="355"/>
        <v>0</v>
      </c>
      <c r="W3232">
        <f t="shared" si="356"/>
        <v>0</v>
      </c>
    </row>
    <row r="3233" spans="1:23" ht="114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8">
        <f t="shared" si="350"/>
        <v>42446.943831018521</v>
      </c>
      <c r="R3233" s="18">
        <f t="shared" si="351"/>
        <v>42476.943831018521</v>
      </c>
      <c r="S3233">
        <f t="shared" si="352"/>
        <v>2016</v>
      </c>
      <c r="T3233">
        <f t="shared" si="353"/>
        <v>2</v>
      </c>
      <c r="U3233">
        <f t="shared" si="354"/>
        <v>1</v>
      </c>
      <c r="V3233">
        <f t="shared" si="355"/>
        <v>0</v>
      </c>
      <c r="W3233">
        <f t="shared" si="356"/>
        <v>0</v>
      </c>
    </row>
    <row r="3234" spans="1:23" ht="114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8">
        <f t="shared" si="350"/>
        <v>42463.81385416667</v>
      </c>
      <c r="R3234" s="18">
        <f t="shared" si="351"/>
        <v>42494.165972222225</v>
      </c>
      <c r="S3234">
        <f t="shared" si="352"/>
        <v>2016</v>
      </c>
      <c r="T3234">
        <f t="shared" si="353"/>
        <v>2</v>
      </c>
      <c r="U3234">
        <f t="shared" si="354"/>
        <v>1</v>
      </c>
      <c r="V3234">
        <f t="shared" si="355"/>
        <v>0</v>
      </c>
      <c r="W3234">
        <f t="shared" si="356"/>
        <v>0</v>
      </c>
    </row>
    <row r="3235" spans="1:23" ht="114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8">
        <f t="shared" si="350"/>
        <v>42766.805034722223</v>
      </c>
      <c r="R3235" s="18">
        <f t="shared" si="351"/>
        <v>42796.805034722223</v>
      </c>
      <c r="S3235">
        <f t="shared" si="352"/>
        <v>2017</v>
      </c>
      <c r="T3235">
        <f t="shared" si="353"/>
        <v>3</v>
      </c>
      <c r="U3235">
        <f t="shared" si="354"/>
        <v>1</v>
      </c>
      <c r="V3235">
        <f t="shared" si="355"/>
        <v>0</v>
      </c>
      <c r="W3235">
        <f t="shared" si="356"/>
        <v>0</v>
      </c>
    </row>
    <row r="3236" spans="1:23" ht="128.2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8">
        <f t="shared" si="350"/>
        <v>42734.789444444439</v>
      </c>
      <c r="R3236" s="18">
        <f t="shared" si="351"/>
        <v>42767.979861111111</v>
      </c>
      <c r="S3236">
        <f t="shared" si="352"/>
        <v>2016</v>
      </c>
      <c r="T3236">
        <f t="shared" si="353"/>
        <v>2</v>
      </c>
      <c r="U3236">
        <f t="shared" si="354"/>
        <v>1</v>
      </c>
      <c r="V3236">
        <f t="shared" si="355"/>
        <v>0</v>
      </c>
      <c r="W3236">
        <f t="shared" si="356"/>
        <v>0</v>
      </c>
    </row>
    <row r="3237" spans="1:23" ht="156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8">
        <f t="shared" si="350"/>
        <v>42522.347812499997</v>
      </c>
      <c r="R3237" s="18">
        <f t="shared" si="351"/>
        <v>42552.347812499997</v>
      </c>
      <c r="S3237">
        <f t="shared" si="352"/>
        <v>2016</v>
      </c>
      <c r="T3237">
        <f t="shared" si="353"/>
        <v>5</v>
      </c>
      <c r="U3237">
        <f t="shared" si="354"/>
        <v>1</v>
      </c>
      <c r="V3237">
        <f t="shared" si="355"/>
        <v>0</v>
      </c>
      <c r="W3237">
        <f t="shared" si="356"/>
        <v>0</v>
      </c>
    </row>
    <row r="3238" spans="1:23" ht="128.2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8">
        <f t="shared" si="350"/>
        <v>42702.917048611111</v>
      </c>
      <c r="R3238" s="18">
        <f t="shared" si="351"/>
        <v>42732.917048611111</v>
      </c>
      <c r="S3238">
        <f t="shared" si="352"/>
        <v>2016</v>
      </c>
      <c r="T3238">
        <f t="shared" si="353"/>
        <v>6</v>
      </c>
      <c r="U3238">
        <f t="shared" si="354"/>
        <v>1</v>
      </c>
      <c r="V3238">
        <f t="shared" si="355"/>
        <v>0</v>
      </c>
      <c r="W3238">
        <f t="shared" si="356"/>
        <v>0</v>
      </c>
    </row>
    <row r="3239" spans="1:23" ht="85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8">
        <f t="shared" si="350"/>
        <v>42252.474351851852</v>
      </c>
      <c r="R3239" s="18">
        <f t="shared" si="351"/>
        <v>42276.165972222225</v>
      </c>
      <c r="S3239">
        <f t="shared" si="352"/>
        <v>2015</v>
      </c>
      <c r="T3239">
        <f t="shared" si="353"/>
        <v>9</v>
      </c>
      <c r="U3239">
        <f t="shared" si="354"/>
        <v>1</v>
      </c>
      <c r="V3239">
        <f t="shared" si="355"/>
        <v>0</v>
      </c>
      <c r="W3239">
        <f t="shared" si="356"/>
        <v>0</v>
      </c>
    </row>
    <row r="3240" spans="1:23" ht="142.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8">
        <f t="shared" si="350"/>
        <v>42156.510393518518</v>
      </c>
      <c r="R3240" s="18">
        <f t="shared" si="351"/>
        <v>42186.510393518518</v>
      </c>
      <c r="S3240">
        <f t="shared" si="352"/>
        <v>2015</v>
      </c>
      <c r="T3240">
        <f t="shared" si="353"/>
        <v>2</v>
      </c>
      <c r="U3240">
        <f t="shared" si="354"/>
        <v>1</v>
      </c>
      <c r="V3240">
        <f t="shared" si="355"/>
        <v>0</v>
      </c>
      <c r="W3240">
        <f t="shared" si="356"/>
        <v>0</v>
      </c>
    </row>
    <row r="3241" spans="1:23" ht="114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8">
        <f t="shared" si="350"/>
        <v>42278.089039351849</v>
      </c>
      <c r="R3241" s="18">
        <f t="shared" si="351"/>
        <v>42302.999305555553</v>
      </c>
      <c r="S3241">
        <f t="shared" si="352"/>
        <v>2015</v>
      </c>
      <c r="T3241">
        <f t="shared" si="353"/>
        <v>3</v>
      </c>
      <c r="U3241">
        <f t="shared" si="354"/>
        <v>1</v>
      </c>
      <c r="V3241">
        <f t="shared" si="355"/>
        <v>0</v>
      </c>
      <c r="W3241">
        <f t="shared" si="356"/>
        <v>0</v>
      </c>
    </row>
    <row r="3242" spans="1:23" ht="128.2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8">
        <f t="shared" si="350"/>
        <v>42754.693842592591</v>
      </c>
      <c r="R3242" s="18">
        <f t="shared" si="351"/>
        <v>42782.958333333328</v>
      </c>
      <c r="S3242">
        <f t="shared" si="352"/>
        <v>2017</v>
      </c>
      <c r="T3242">
        <f t="shared" si="353"/>
        <v>2</v>
      </c>
      <c r="U3242">
        <f t="shared" si="354"/>
        <v>1</v>
      </c>
      <c r="V3242">
        <f t="shared" si="355"/>
        <v>0</v>
      </c>
      <c r="W3242">
        <f t="shared" si="356"/>
        <v>0</v>
      </c>
    </row>
    <row r="3243" spans="1:23" ht="142.5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8">
        <f t="shared" si="350"/>
        <v>41893.324884259258</v>
      </c>
      <c r="R3243" s="18">
        <f t="shared" si="351"/>
        <v>41926.290972222225</v>
      </c>
      <c r="S3243">
        <f t="shared" si="352"/>
        <v>2014</v>
      </c>
      <c r="T3243">
        <f t="shared" si="353"/>
        <v>3</v>
      </c>
      <c r="U3243">
        <f t="shared" si="354"/>
        <v>1</v>
      </c>
      <c r="V3243">
        <f t="shared" si="355"/>
        <v>0</v>
      </c>
      <c r="W3243">
        <f t="shared" si="356"/>
        <v>0</v>
      </c>
    </row>
    <row r="3244" spans="1:23" ht="57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8">
        <f t="shared" si="350"/>
        <v>41871.755694444444</v>
      </c>
      <c r="R3244" s="18">
        <f t="shared" si="351"/>
        <v>41901.755694444444</v>
      </c>
      <c r="S3244">
        <f t="shared" si="352"/>
        <v>2014</v>
      </c>
      <c r="T3244">
        <f t="shared" si="353"/>
        <v>4</v>
      </c>
      <c r="U3244">
        <f t="shared" si="354"/>
        <v>1</v>
      </c>
      <c r="V3244">
        <f t="shared" si="355"/>
        <v>0</v>
      </c>
      <c r="W3244">
        <f t="shared" si="356"/>
        <v>0</v>
      </c>
    </row>
    <row r="3245" spans="1:23" ht="114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8">
        <f t="shared" si="350"/>
        <v>42262.096782407403</v>
      </c>
      <c r="R3245" s="18">
        <f t="shared" si="351"/>
        <v>42286</v>
      </c>
      <c r="S3245">
        <f t="shared" si="352"/>
        <v>2015</v>
      </c>
      <c r="T3245">
        <f t="shared" si="353"/>
        <v>3</v>
      </c>
      <c r="U3245">
        <f t="shared" si="354"/>
        <v>1</v>
      </c>
      <c r="V3245">
        <f t="shared" si="355"/>
        <v>0</v>
      </c>
      <c r="W3245">
        <f t="shared" si="356"/>
        <v>0</v>
      </c>
    </row>
    <row r="3246" spans="1:23" ht="114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8">
        <f t="shared" si="350"/>
        <v>42675.694236111114</v>
      </c>
      <c r="R3246" s="18">
        <f t="shared" si="351"/>
        <v>42705.735902777778</v>
      </c>
      <c r="S3246">
        <f t="shared" si="352"/>
        <v>2016</v>
      </c>
      <c r="T3246">
        <f t="shared" si="353"/>
        <v>2</v>
      </c>
      <c r="U3246">
        <f t="shared" si="354"/>
        <v>1</v>
      </c>
      <c r="V3246">
        <f t="shared" si="355"/>
        <v>0</v>
      </c>
      <c r="W3246">
        <f t="shared" si="356"/>
        <v>0</v>
      </c>
    </row>
    <row r="3247" spans="1:23" ht="99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8">
        <f t="shared" si="350"/>
        <v>42135.60020833333</v>
      </c>
      <c r="R3247" s="18">
        <f t="shared" si="351"/>
        <v>42167.083333333328</v>
      </c>
      <c r="S3247">
        <f t="shared" si="352"/>
        <v>2015</v>
      </c>
      <c r="T3247">
        <f t="shared" si="353"/>
        <v>6</v>
      </c>
      <c r="U3247">
        <f t="shared" si="354"/>
        <v>1</v>
      </c>
      <c r="V3247">
        <f t="shared" si="355"/>
        <v>0</v>
      </c>
      <c r="W3247">
        <f t="shared" si="356"/>
        <v>0</v>
      </c>
    </row>
    <row r="3248" spans="1:23" ht="114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8">
        <f t="shared" si="350"/>
        <v>42230.472222222219</v>
      </c>
      <c r="R3248" s="18">
        <f t="shared" si="351"/>
        <v>42259.165972222225</v>
      </c>
      <c r="S3248">
        <f t="shared" si="352"/>
        <v>2015</v>
      </c>
      <c r="T3248">
        <f t="shared" si="353"/>
        <v>4</v>
      </c>
      <c r="U3248">
        <f t="shared" si="354"/>
        <v>1</v>
      </c>
      <c r="V3248">
        <f t="shared" si="355"/>
        <v>0</v>
      </c>
      <c r="W3248">
        <f t="shared" si="356"/>
        <v>0</v>
      </c>
    </row>
    <row r="3249" spans="1:23" ht="114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8">
        <f t="shared" si="350"/>
        <v>42167.434166666666</v>
      </c>
      <c r="R3249" s="18">
        <f t="shared" si="351"/>
        <v>42197.434166666666</v>
      </c>
      <c r="S3249">
        <f t="shared" si="352"/>
        <v>2015</v>
      </c>
      <c r="T3249">
        <f t="shared" si="353"/>
        <v>2</v>
      </c>
      <c r="U3249">
        <f t="shared" si="354"/>
        <v>1</v>
      </c>
      <c r="V3249">
        <f t="shared" si="355"/>
        <v>0</v>
      </c>
      <c r="W3249">
        <f t="shared" si="356"/>
        <v>0</v>
      </c>
    </row>
    <row r="3250" spans="1:23" ht="71.2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8">
        <f t="shared" si="350"/>
        <v>42068.888391203705</v>
      </c>
      <c r="R3250" s="18">
        <f t="shared" si="351"/>
        <v>42098.846724537041</v>
      </c>
      <c r="S3250">
        <f t="shared" si="352"/>
        <v>2015</v>
      </c>
      <c r="T3250">
        <f t="shared" si="353"/>
        <v>4</v>
      </c>
      <c r="U3250">
        <f t="shared" si="354"/>
        <v>1</v>
      </c>
      <c r="V3250">
        <f t="shared" si="355"/>
        <v>0</v>
      </c>
      <c r="W3250">
        <f t="shared" si="356"/>
        <v>0</v>
      </c>
    </row>
    <row r="3251" spans="1:23" ht="114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8">
        <f t="shared" si="350"/>
        <v>42145.746689814812</v>
      </c>
      <c r="R3251" s="18">
        <f t="shared" si="351"/>
        <v>42175.746689814812</v>
      </c>
      <c r="S3251">
        <f t="shared" si="352"/>
        <v>2015</v>
      </c>
      <c r="T3251">
        <f t="shared" si="353"/>
        <v>3</v>
      </c>
      <c r="U3251">
        <f t="shared" si="354"/>
        <v>1</v>
      </c>
      <c r="V3251">
        <f t="shared" si="355"/>
        <v>0</v>
      </c>
      <c r="W3251">
        <f t="shared" si="356"/>
        <v>0</v>
      </c>
    </row>
    <row r="3252" spans="1:23" ht="142.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8">
        <f t="shared" si="350"/>
        <v>41918.742175925923</v>
      </c>
      <c r="R3252" s="18">
        <f t="shared" si="351"/>
        <v>41948.783842592595</v>
      </c>
      <c r="S3252">
        <f t="shared" si="352"/>
        <v>2014</v>
      </c>
      <c r="T3252">
        <f t="shared" si="353"/>
        <v>7</v>
      </c>
      <c r="U3252">
        <f t="shared" si="354"/>
        <v>1</v>
      </c>
      <c r="V3252">
        <f t="shared" si="355"/>
        <v>0</v>
      </c>
      <c r="W3252">
        <f t="shared" si="356"/>
        <v>0</v>
      </c>
    </row>
    <row r="3253" spans="1:23" ht="128.2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8">
        <f t="shared" si="350"/>
        <v>42146.731087962966</v>
      </c>
      <c r="R3253" s="18">
        <f t="shared" si="351"/>
        <v>42176.731087962966</v>
      </c>
      <c r="S3253">
        <f t="shared" si="352"/>
        <v>2015</v>
      </c>
      <c r="T3253">
        <f t="shared" si="353"/>
        <v>2</v>
      </c>
      <c r="U3253">
        <f t="shared" si="354"/>
        <v>1</v>
      </c>
      <c r="V3253">
        <f t="shared" si="355"/>
        <v>0</v>
      </c>
      <c r="W3253">
        <f t="shared" si="356"/>
        <v>0</v>
      </c>
    </row>
    <row r="3254" spans="1:23" ht="99.7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8">
        <f t="shared" si="350"/>
        <v>42590.472685185188</v>
      </c>
      <c r="R3254" s="18">
        <f t="shared" si="351"/>
        <v>42620.472685185188</v>
      </c>
      <c r="S3254">
        <f t="shared" si="352"/>
        <v>2016</v>
      </c>
      <c r="T3254">
        <f t="shared" si="353"/>
        <v>2</v>
      </c>
      <c r="U3254">
        <f t="shared" si="354"/>
        <v>1</v>
      </c>
      <c r="V3254">
        <f t="shared" si="355"/>
        <v>0</v>
      </c>
      <c r="W3254">
        <f t="shared" si="356"/>
        <v>0</v>
      </c>
    </row>
    <row r="3255" spans="1:23" ht="71.2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8">
        <f t="shared" si="350"/>
        <v>42602.576712962968</v>
      </c>
      <c r="R3255" s="18">
        <f t="shared" si="351"/>
        <v>42621.15625</v>
      </c>
      <c r="S3255">
        <f t="shared" si="352"/>
        <v>2016</v>
      </c>
      <c r="T3255">
        <f t="shared" si="353"/>
        <v>6</v>
      </c>
      <c r="U3255">
        <f t="shared" si="354"/>
        <v>1</v>
      </c>
      <c r="V3255">
        <f t="shared" si="355"/>
        <v>0</v>
      </c>
      <c r="W3255">
        <f t="shared" si="356"/>
        <v>0</v>
      </c>
    </row>
    <row r="3256" spans="1:23" ht="114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8">
        <f t="shared" si="350"/>
        <v>42059.085752314815</v>
      </c>
      <c r="R3256" s="18">
        <f t="shared" si="351"/>
        <v>42089.044085648144</v>
      </c>
      <c r="S3256">
        <f t="shared" si="352"/>
        <v>2015</v>
      </c>
      <c r="T3256">
        <f t="shared" si="353"/>
        <v>4</v>
      </c>
      <c r="U3256">
        <f t="shared" si="354"/>
        <v>1</v>
      </c>
      <c r="V3256">
        <f t="shared" si="355"/>
        <v>0</v>
      </c>
      <c r="W3256">
        <f t="shared" si="356"/>
        <v>0</v>
      </c>
    </row>
    <row r="3257" spans="1:23" ht="128.2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8">
        <f t="shared" si="350"/>
        <v>41889.768229166664</v>
      </c>
      <c r="R3257" s="18">
        <f t="shared" si="351"/>
        <v>41919.768229166664</v>
      </c>
      <c r="S3257">
        <f t="shared" si="352"/>
        <v>2014</v>
      </c>
      <c r="T3257">
        <f t="shared" si="353"/>
        <v>1</v>
      </c>
      <c r="U3257">
        <f t="shared" si="354"/>
        <v>1</v>
      </c>
      <c r="V3257">
        <f t="shared" si="355"/>
        <v>0</v>
      </c>
      <c r="W3257">
        <f t="shared" si="356"/>
        <v>0</v>
      </c>
    </row>
    <row r="3258" spans="1:23" ht="99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8">
        <f t="shared" si="350"/>
        <v>42144.573807870373</v>
      </c>
      <c r="R3258" s="18">
        <f t="shared" si="351"/>
        <v>42166.165972222225</v>
      </c>
      <c r="S3258">
        <f t="shared" si="352"/>
        <v>2015</v>
      </c>
      <c r="T3258">
        <f t="shared" si="353"/>
        <v>4</v>
      </c>
      <c r="U3258">
        <f t="shared" si="354"/>
        <v>1</v>
      </c>
      <c r="V3258">
        <f t="shared" si="355"/>
        <v>0</v>
      </c>
      <c r="W3258">
        <f t="shared" si="356"/>
        <v>0</v>
      </c>
    </row>
    <row r="3259" spans="1:23" ht="128.2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8">
        <f t="shared" si="350"/>
        <v>42758.559629629628</v>
      </c>
      <c r="R3259" s="18">
        <f t="shared" si="351"/>
        <v>42788.559629629628</v>
      </c>
      <c r="S3259">
        <f t="shared" si="352"/>
        <v>2017</v>
      </c>
      <c r="T3259">
        <f t="shared" si="353"/>
        <v>2</v>
      </c>
      <c r="U3259">
        <f t="shared" si="354"/>
        <v>1</v>
      </c>
      <c r="V3259">
        <f t="shared" si="355"/>
        <v>0</v>
      </c>
      <c r="W3259">
        <f t="shared" si="356"/>
        <v>0</v>
      </c>
    </row>
    <row r="3260" spans="1:23" ht="85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8">
        <f t="shared" si="350"/>
        <v>41982.887280092589</v>
      </c>
      <c r="R3260" s="18">
        <f t="shared" si="351"/>
        <v>42012.887280092589</v>
      </c>
      <c r="S3260">
        <f t="shared" si="352"/>
        <v>2014</v>
      </c>
      <c r="T3260">
        <f t="shared" si="353"/>
        <v>3</v>
      </c>
      <c r="U3260">
        <f t="shared" si="354"/>
        <v>1</v>
      </c>
      <c r="V3260">
        <f t="shared" si="355"/>
        <v>0</v>
      </c>
      <c r="W3260">
        <f t="shared" si="356"/>
        <v>0</v>
      </c>
    </row>
    <row r="3261" spans="1:23" ht="114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8">
        <f t="shared" si="350"/>
        <v>42614.760937500003</v>
      </c>
      <c r="R3261" s="18">
        <f t="shared" si="351"/>
        <v>42644.165972222225</v>
      </c>
      <c r="S3261">
        <f t="shared" si="352"/>
        <v>2016</v>
      </c>
      <c r="T3261">
        <f t="shared" si="353"/>
        <v>6</v>
      </c>
      <c r="U3261">
        <f t="shared" si="354"/>
        <v>1</v>
      </c>
      <c r="V3261">
        <f t="shared" si="355"/>
        <v>0</v>
      </c>
      <c r="W3261">
        <f t="shared" si="356"/>
        <v>0</v>
      </c>
    </row>
    <row r="3262" spans="1:23" ht="99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8">
        <f t="shared" si="350"/>
        <v>42303.672662037032</v>
      </c>
      <c r="R3262" s="18">
        <f t="shared" si="351"/>
        <v>42338.714328703703</v>
      </c>
      <c r="S3262">
        <f t="shared" si="352"/>
        <v>2015</v>
      </c>
      <c r="T3262">
        <f t="shared" si="353"/>
        <v>3</v>
      </c>
      <c r="U3262">
        <f t="shared" si="354"/>
        <v>1</v>
      </c>
      <c r="V3262">
        <f t="shared" si="355"/>
        <v>0</v>
      </c>
      <c r="W3262">
        <f t="shared" si="356"/>
        <v>0</v>
      </c>
    </row>
    <row r="3263" spans="1:23" ht="114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8">
        <f t="shared" si="350"/>
        <v>42171.725416666668</v>
      </c>
      <c r="R3263" s="18">
        <f t="shared" si="351"/>
        <v>42201.725416666668</v>
      </c>
      <c r="S3263">
        <f t="shared" si="352"/>
        <v>2015</v>
      </c>
      <c r="T3263">
        <f t="shared" si="353"/>
        <v>2</v>
      </c>
      <c r="U3263">
        <f t="shared" si="354"/>
        <v>1</v>
      </c>
      <c r="V3263">
        <f t="shared" si="355"/>
        <v>0</v>
      </c>
      <c r="W3263">
        <f t="shared" si="356"/>
        <v>0</v>
      </c>
    </row>
    <row r="3264" spans="1:23" ht="71.2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8">
        <f t="shared" si="350"/>
        <v>41964.315532407403</v>
      </c>
      <c r="R3264" s="18">
        <f t="shared" si="351"/>
        <v>41995.166666666672</v>
      </c>
      <c r="S3264">
        <f t="shared" si="352"/>
        <v>2014</v>
      </c>
      <c r="T3264">
        <f t="shared" si="353"/>
        <v>4</v>
      </c>
      <c r="U3264">
        <f t="shared" si="354"/>
        <v>1</v>
      </c>
      <c r="V3264">
        <f t="shared" si="355"/>
        <v>0</v>
      </c>
      <c r="W3264">
        <f t="shared" si="356"/>
        <v>0</v>
      </c>
    </row>
    <row r="3265" spans="1:23" ht="85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8">
        <f t="shared" si="350"/>
        <v>42284.516064814816</v>
      </c>
      <c r="R3265" s="18">
        <f t="shared" si="351"/>
        <v>42307.875</v>
      </c>
      <c r="S3265">
        <f t="shared" si="352"/>
        <v>2015</v>
      </c>
      <c r="T3265">
        <f t="shared" si="353"/>
        <v>2</v>
      </c>
      <c r="U3265">
        <f t="shared" si="354"/>
        <v>1</v>
      </c>
      <c r="V3265">
        <f t="shared" si="355"/>
        <v>0</v>
      </c>
      <c r="W3265">
        <f t="shared" si="356"/>
        <v>0</v>
      </c>
    </row>
    <row r="3266" spans="1:23" ht="85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8">
        <f t="shared" si="350"/>
        <v>42016.800208333334</v>
      </c>
      <c r="R3266" s="18">
        <f t="shared" si="351"/>
        <v>42032.916666666672</v>
      </c>
      <c r="S3266">
        <f t="shared" si="352"/>
        <v>2015</v>
      </c>
      <c r="T3266">
        <f t="shared" si="353"/>
        <v>2</v>
      </c>
      <c r="U3266">
        <f t="shared" si="354"/>
        <v>1</v>
      </c>
      <c r="V3266">
        <f t="shared" si="355"/>
        <v>0</v>
      </c>
      <c r="W3266">
        <f t="shared" si="356"/>
        <v>0</v>
      </c>
    </row>
    <row r="3267" spans="1:23" ht="85.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8">
        <f t="shared" ref="Q3267:Q3330" si="357">(((J3267/60)/60)/24)+DATE(1970,1,1)</f>
        <v>42311.711979166663</v>
      </c>
      <c r="R3267" s="18">
        <f t="shared" ref="R3267:R3330" si="358">(I3267/86400)+DATE(1970,1,1)</f>
        <v>42341.708333333328</v>
      </c>
      <c r="S3267">
        <f t="shared" ref="S3267:S3330" si="359">YEAR(Q3267)</f>
        <v>2015</v>
      </c>
      <c r="T3267">
        <f t="shared" ref="T3267:T3330" si="360">IF(AND(D3267&gt;0,D3267&lt;1000),1,IF(AND(D3267&gt;=1000,D3267&lt;5000),2,IF(AND(D3267&gt;=5000,D3267&lt;10000),3,IF(AND(D3267&gt;=10000,D3267&lt;15000),4,IF(AND(D3267&gt;=15000,D3267&lt;20000),5,IF(AND(D3267&gt;=20000,D3267&lt;25000),6,IF(AND(D3267&gt;=25000,D3267&lt;30000),7,IF(AND(D3267&gt;=30000,D3267&lt;35000),8,IF(AND(D3267&gt;=35000,D3267&lt;40000),9,IF(AND(D3267&gt;=40000,D3267&lt;45000),10,IF(AND(D3267&gt;=45000,D3267&lt;50000),11,IF(AND(D3267&gt;=50000),12,0))))))))))))</f>
        <v>2</v>
      </c>
      <c r="U3267">
        <f t="shared" ref="U3267:U3330" si="361">COUNTIF(F3267, "SUCCESSFUL")</f>
        <v>1</v>
      </c>
      <c r="V3267">
        <f t="shared" ref="V3267:V3330" si="362">COUNTIF(F3267, "FAILED")</f>
        <v>0</v>
      </c>
      <c r="W3267">
        <f t="shared" ref="W3267:W3330" si="363">COUNTIF(F3267, "CANCELLED")</f>
        <v>0</v>
      </c>
    </row>
    <row r="3268" spans="1:23" ht="99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8">
        <f t="shared" si="357"/>
        <v>42136.536134259266</v>
      </c>
      <c r="R3268" s="18">
        <f t="shared" si="358"/>
        <v>42167.875</v>
      </c>
      <c r="S3268">
        <f t="shared" si="359"/>
        <v>2015</v>
      </c>
      <c r="T3268">
        <f t="shared" si="360"/>
        <v>3</v>
      </c>
      <c r="U3268">
        <f t="shared" si="361"/>
        <v>1</v>
      </c>
      <c r="V3268">
        <f t="shared" si="362"/>
        <v>0</v>
      </c>
      <c r="W3268">
        <f t="shared" si="363"/>
        <v>0</v>
      </c>
    </row>
    <row r="3269" spans="1:23" ht="128.2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8">
        <f t="shared" si="357"/>
        <v>42172.757638888885</v>
      </c>
      <c r="R3269" s="18">
        <f t="shared" si="358"/>
        <v>42202.757638888885</v>
      </c>
      <c r="S3269">
        <f t="shared" si="359"/>
        <v>2015</v>
      </c>
      <c r="T3269">
        <f t="shared" si="360"/>
        <v>5</v>
      </c>
      <c r="U3269">
        <f t="shared" si="361"/>
        <v>1</v>
      </c>
      <c r="V3269">
        <f t="shared" si="362"/>
        <v>0</v>
      </c>
      <c r="W3269">
        <f t="shared" si="363"/>
        <v>0</v>
      </c>
    </row>
    <row r="3270" spans="1:23" ht="114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8">
        <f t="shared" si="357"/>
        <v>42590.90425925926</v>
      </c>
      <c r="R3270" s="18">
        <f t="shared" si="358"/>
        <v>42606.90425925926</v>
      </c>
      <c r="S3270">
        <f t="shared" si="359"/>
        <v>2016</v>
      </c>
      <c r="T3270">
        <f t="shared" si="360"/>
        <v>2</v>
      </c>
      <c r="U3270">
        <f t="shared" si="361"/>
        <v>1</v>
      </c>
      <c r="V3270">
        <f t="shared" si="362"/>
        <v>0</v>
      </c>
      <c r="W3270">
        <f t="shared" si="363"/>
        <v>0</v>
      </c>
    </row>
    <row r="3271" spans="1:23" ht="114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8">
        <f t="shared" si="357"/>
        <v>42137.395798611105</v>
      </c>
      <c r="R3271" s="18">
        <f t="shared" si="358"/>
        <v>42171.458333333328</v>
      </c>
      <c r="S3271">
        <f t="shared" si="359"/>
        <v>2015</v>
      </c>
      <c r="T3271">
        <f t="shared" si="360"/>
        <v>3</v>
      </c>
      <c r="U3271">
        <f t="shared" si="361"/>
        <v>1</v>
      </c>
      <c r="V3271">
        <f t="shared" si="362"/>
        <v>0</v>
      </c>
      <c r="W3271">
        <f t="shared" si="363"/>
        <v>0</v>
      </c>
    </row>
    <row r="3272" spans="1:23" ht="128.2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8">
        <f t="shared" si="357"/>
        <v>42167.533159722225</v>
      </c>
      <c r="R3272" s="18">
        <f t="shared" si="358"/>
        <v>42197.533159722225</v>
      </c>
      <c r="S3272">
        <f t="shared" si="359"/>
        <v>2015</v>
      </c>
      <c r="T3272">
        <f t="shared" si="360"/>
        <v>2</v>
      </c>
      <c r="U3272">
        <f t="shared" si="361"/>
        <v>1</v>
      </c>
      <c r="V3272">
        <f t="shared" si="362"/>
        <v>0</v>
      </c>
      <c r="W3272">
        <f t="shared" si="363"/>
        <v>0</v>
      </c>
    </row>
    <row r="3273" spans="1:23" ht="42.75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8">
        <f t="shared" si="357"/>
        <v>41915.437210648146</v>
      </c>
      <c r="R3273" s="18">
        <f t="shared" si="358"/>
        <v>41945.478877314818</v>
      </c>
      <c r="S3273">
        <f t="shared" si="359"/>
        <v>2014</v>
      </c>
      <c r="T3273">
        <f t="shared" si="360"/>
        <v>2</v>
      </c>
      <c r="U3273">
        <f t="shared" si="361"/>
        <v>1</v>
      </c>
      <c r="V3273">
        <f t="shared" si="362"/>
        <v>0</v>
      </c>
      <c r="W3273">
        <f t="shared" si="363"/>
        <v>0</v>
      </c>
    </row>
    <row r="3274" spans="1:23" ht="99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8">
        <f t="shared" si="357"/>
        <v>42284.500104166669</v>
      </c>
      <c r="R3274" s="18">
        <f t="shared" si="358"/>
        <v>42314.541770833333</v>
      </c>
      <c r="S3274">
        <f t="shared" si="359"/>
        <v>2015</v>
      </c>
      <c r="T3274">
        <f t="shared" si="360"/>
        <v>4</v>
      </c>
      <c r="U3274">
        <f t="shared" si="361"/>
        <v>1</v>
      </c>
      <c r="V3274">
        <f t="shared" si="362"/>
        <v>0</v>
      </c>
      <c r="W3274">
        <f t="shared" si="363"/>
        <v>0</v>
      </c>
    </row>
    <row r="3275" spans="1:23" ht="142.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8">
        <f t="shared" si="357"/>
        <v>42611.801412037035</v>
      </c>
      <c r="R3275" s="18">
        <f t="shared" si="358"/>
        <v>42627.791666666672</v>
      </c>
      <c r="S3275">
        <f t="shared" si="359"/>
        <v>2016</v>
      </c>
      <c r="T3275">
        <f t="shared" si="360"/>
        <v>2</v>
      </c>
      <c r="U3275">
        <f t="shared" si="361"/>
        <v>1</v>
      </c>
      <c r="V3275">
        <f t="shared" si="362"/>
        <v>0</v>
      </c>
      <c r="W3275">
        <f t="shared" si="363"/>
        <v>0</v>
      </c>
    </row>
    <row r="3276" spans="1:23" ht="128.2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8">
        <f t="shared" si="357"/>
        <v>42400.704537037032</v>
      </c>
      <c r="R3276" s="18">
        <f t="shared" si="358"/>
        <v>42444.875</v>
      </c>
      <c r="S3276">
        <f t="shared" si="359"/>
        <v>2016</v>
      </c>
      <c r="T3276">
        <f t="shared" si="360"/>
        <v>5</v>
      </c>
      <c r="U3276">
        <f t="shared" si="361"/>
        <v>1</v>
      </c>
      <c r="V3276">
        <f t="shared" si="362"/>
        <v>0</v>
      </c>
      <c r="W3276">
        <f t="shared" si="363"/>
        <v>0</v>
      </c>
    </row>
    <row r="3277" spans="1:23" ht="128.2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8">
        <f t="shared" si="357"/>
        <v>42017.88045138889</v>
      </c>
      <c r="R3277" s="18">
        <f t="shared" si="358"/>
        <v>42044.1875</v>
      </c>
      <c r="S3277">
        <f t="shared" si="359"/>
        <v>2015</v>
      </c>
      <c r="T3277">
        <f t="shared" si="360"/>
        <v>2</v>
      </c>
      <c r="U3277">
        <f t="shared" si="361"/>
        <v>1</v>
      </c>
      <c r="V3277">
        <f t="shared" si="362"/>
        <v>0</v>
      </c>
      <c r="W3277">
        <f t="shared" si="363"/>
        <v>0</v>
      </c>
    </row>
    <row r="3278" spans="1:23" ht="128.2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8">
        <f t="shared" si="357"/>
        <v>42426.949988425928</v>
      </c>
      <c r="R3278" s="18">
        <f t="shared" si="358"/>
        <v>42461.165972222225</v>
      </c>
      <c r="S3278">
        <f t="shared" si="359"/>
        <v>2016</v>
      </c>
      <c r="T3278">
        <f t="shared" si="360"/>
        <v>2</v>
      </c>
      <c r="U3278">
        <f t="shared" si="361"/>
        <v>1</v>
      </c>
      <c r="V3278">
        <f t="shared" si="362"/>
        <v>0</v>
      </c>
      <c r="W3278">
        <f t="shared" si="363"/>
        <v>0</v>
      </c>
    </row>
    <row r="3279" spans="1:23" ht="114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8">
        <f t="shared" si="357"/>
        <v>41931.682939814818</v>
      </c>
      <c r="R3279" s="18">
        <f t="shared" si="358"/>
        <v>41961.724606481483</v>
      </c>
      <c r="S3279">
        <f t="shared" si="359"/>
        <v>2014</v>
      </c>
      <c r="T3279">
        <f t="shared" si="360"/>
        <v>3</v>
      </c>
      <c r="U3279">
        <f t="shared" si="361"/>
        <v>1</v>
      </c>
      <c r="V3279">
        <f t="shared" si="362"/>
        <v>0</v>
      </c>
      <c r="W3279">
        <f t="shared" si="363"/>
        <v>0</v>
      </c>
    </row>
    <row r="3280" spans="1:23" ht="128.2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8">
        <f t="shared" si="357"/>
        <v>42124.848414351851</v>
      </c>
      <c r="R3280" s="18">
        <f t="shared" si="358"/>
        <v>42154.848414351851</v>
      </c>
      <c r="S3280">
        <f t="shared" si="359"/>
        <v>2015</v>
      </c>
      <c r="T3280">
        <f t="shared" si="360"/>
        <v>2</v>
      </c>
      <c r="U3280">
        <f t="shared" si="361"/>
        <v>1</v>
      </c>
      <c r="V3280">
        <f t="shared" si="362"/>
        <v>0</v>
      </c>
      <c r="W3280">
        <f t="shared" si="363"/>
        <v>0</v>
      </c>
    </row>
    <row r="3281" spans="1:23" ht="142.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8">
        <f t="shared" si="357"/>
        <v>42431.102534722217</v>
      </c>
      <c r="R3281" s="18">
        <f t="shared" si="358"/>
        <v>42461.06086805556</v>
      </c>
      <c r="S3281">
        <f t="shared" si="359"/>
        <v>2016</v>
      </c>
      <c r="T3281">
        <f t="shared" si="360"/>
        <v>3</v>
      </c>
      <c r="U3281">
        <f t="shared" si="361"/>
        <v>1</v>
      </c>
      <c r="V3281">
        <f t="shared" si="362"/>
        <v>0</v>
      </c>
      <c r="W3281">
        <f t="shared" si="363"/>
        <v>0</v>
      </c>
    </row>
    <row r="3282" spans="1:23" ht="142.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8">
        <f t="shared" si="357"/>
        <v>42121.756921296299</v>
      </c>
      <c r="R3282" s="18">
        <f t="shared" si="358"/>
        <v>42156.208333333328</v>
      </c>
      <c r="S3282">
        <f t="shared" si="359"/>
        <v>2015</v>
      </c>
      <c r="T3282">
        <f t="shared" si="360"/>
        <v>2</v>
      </c>
      <c r="U3282">
        <f t="shared" si="361"/>
        <v>1</v>
      </c>
      <c r="V3282">
        <f t="shared" si="362"/>
        <v>0</v>
      </c>
      <c r="W3282">
        <f t="shared" si="363"/>
        <v>0</v>
      </c>
    </row>
    <row r="3283" spans="1:23" ht="99.7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8">
        <f t="shared" si="357"/>
        <v>42219.019733796296</v>
      </c>
      <c r="R3283" s="18">
        <f t="shared" si="358"/>
        <v>42249.019733796296</v>
      </c>
      <c r="S3283">
        <f t="shared" si="359"/>
        <v>2015</v>
      </c>
      <c r="T3283">
        <f t="shared" si="360"/>
        <v>3</v>
      </c>
      <c r="U3283">
        <f t="shared" si="361"/>
        <v>1</v>
      </c>
      <c r="V3283">
        <f t="shared" si="362"/>
        <v>0</v>
      </c>
      <c r="W3283">
        <f t="shared" si="363"/>
        <v>0</v>
      </c>
    </row>
    <row r="3284" spans="1:23" ht="128.2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8">
        <f t="shared" si="357"/>
        <v>42445.19430555556</v>
      </c>
      <c r="R3284" s="18">
        <f t="shared" si="358"/>
        <v>42489.19430555556</v>
      </c>
      <c r="S3284">
        <f t="shared" si="359"/>
        <v>2016</v>
      </c>
      <c r="T3284">
        <f t="shared" si="360"/>
        <v>8</v>
      </c>
      <c r="U3284">
        <f t="shared" si="361"/>
        <v>1</v>
      </c>
      <c r="V3284">
        <f t="shared" si="362"/>
        <v>0</v>
      </c>
      <c r="W3284">
        <f t="shared" si="363"/>
        <v>0</v>
      </c>
    </row>
    <row r="3285" spans="1:23" ht="114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8">
        <f t="shared" si="357"/>
        <v>42379.74418981481</v>
      </c>
      <c r="R3285" s="18">
        <f t="shared" si="358"/>
        <v>42410.875</v>
      </c>
      <c r="S3285">
        <f t="shared" si="359"/>
        <v>2016</v>
      </c>
      <c r="T3285">
        <f t="shared" si="360"/>
        <v>1</v>
      </c>
      <c r="U3285">
        <f t="shared" si="361"/>
        <v>1</v>
      </c>
      <c r="V3285">
        <f t="shared" si="362"/>
        <v>0</v>
      </c>
      <c r="W3285">
        <f t="shared" si="363"/>
        <v>0</v>
      </c>
    </row>
    <row r="3286" spans="1:23" ht="114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8">
        <f t="shared" si="357"/>
        <v>42380.884872685187</v>
      </c>
      <c r="R3286" s="18">
        <f t="shared" si="358"/>
        <v>42398.249305555553</v>
      </c>
      <c r="S3286">
        <f t="shared" si="359"/>
        <v>2016</v>
      </c>
      <c r="T3286">
        <f t="shared" si="360"/>
        <v>2</v>
      </c>
      <c r="U3286">
        <f t="shared" si="361"/>
        <v>1</v>
      </c>
      <c r="V3286">
        <f t="shared" si="362"/>
        <v>0</v>
      </c>
      <c r="W3286">
        <f t="shared" si="363"/>
        <v>0</v>
      </c>
    </row>
    <row r="3287" spans="1:23" ht="28.5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8">
        <f t="shared" si="357"/>
        <v>42762.942430555559</v>
      </c>
      <c r="R3287" s="18">
        <f t="shared" si="358"/>
        <v>42794.208333333328</v>
      </c>
      <c r="S3287">
        <f t="shared" si="359"/>
        <v>2017</v>
      </c>
      <c r="T3287">
        <f t="shared" si="360"/>
        <v>2</v>
      </c>
      <c r="U3287">
        <f t="shared" si="361"/>
        <v>1</v>
      </c>
      <c r="V3287">
        <f t="shared" si="362"/>
        <v>0</v>
      </c>
      <c r="W3287">
        <f t="shared" si="363"/>
        <v>0</v>
      </c>
    </row>
    <row r="3288" spans="1:23" ht="128.2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8">
        <f t="shared" si="357"/>
        <v>42567.840069444443</v>
      </c>
      <c r="R3288" s="18">
        <f t="shared" si="358"/>
        <v>42597.840069444443</v>
      </c>
      <c r="S3288">
        <f t="shared" si="359"/>
        <v>2016</v>
      </c>
      <c r="T3288">
        <f t="shared" si="360"/>
        <v>5</v>
      </c>
      <c r="U3288">
        <f t="shared" si="361"/>
        <v>1</v>
      </c>
      <c r="V3288">
        <f t="shared" si="362"/>
        <v>0</v>
      </c>
      <c r="W3288">
        <f t="shared" si="363"/>
        <v>0</v>
      </c>
    </row>
    <row r="3289" spans="1:23" ht="85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8">
        <f t="shared" si="357"/>
        <v>42311.750324074077</v>
      </c>
      <c r="R3289" s="18">
        <f t="shared" si="358"/>
        <v>42336.750324074077</v>
      </c>
      <c r="S3289">
        <f t="shared" si="359"/>
        <v>2015</v>
      </c>
      <c r="T3289">
        <f t="shared" si="360"/>
        <v>2</v>
      </c>
      <c r="U3289">
        <f t="shared" si="361"/>
        <v>1</v>
      </c>
      <c r="V3289">
        <f t="shared" si="362"/>
        <v>0</v>
      </c>
      <c r="W3289">
        <f t="shared" si="363"/>
        <v>0</v>
      </c>
    </row>
    <row r="3290" spans="1:23" ht="114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8">
        <f t="shared" si="357"/>
        <v>42505.774479166663</v>
      </c>
      <c r="R3290" s="18">
        <f t="shared" si="358"/>
        <v>42541.958333333328</v>
      </c>
      <c r="S3290">
        <f t="shared" si="359"/>
        <v>2016</v>
      </c>
      <c r="T3290">
        <f t="shared" si="360"/>
        <v>4</v>
      </c>
      <c r="U3290">
        <f t="shared" si="361"/>
        <v>1</v>
      </c>
      <c r="V3290">
        <f t="shared" si="362"/>
        <v>0</v>
      </c>
      <c r="W3290">
        <f t="shared" si="363"/>
        <v>0</v>
      </c>
    </row>
    <row r="3291" spans="1:23" ht="128.2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8">
        <f t="shared" si="357"/>
        <v>42758.368078703701</v>
      </c>
      <c r="R3291" s="18">
        <f t="shared" si="358"/>
        <v>42786.368078703701</v>
      </c>
      <c r="S3291">
        <f t="shared" si="359"/>
        <v>2017</v>
      </c>
      <c r="T3291">
        <f t="shared" si="360"/>
        <v>1</v>
      </c>
      <c r="U3291">
        <f t="shared" si="361"/>
        <v>1</v>
      </c>
      <c r="V3291">
        <f t="shared" si="362"/>
        <v>0</v>
      </c>
      <c r="W3291">
        <f t="shared" si="363"/>
        <v>0</v>
      </c>
    </row>
    <row r="3292" spans="1:23" ht="128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8">
        <f t="shared" si="357"/>
        <v>42775.51494212963</v>
      </c>
      <c r="R3292" s="18">
        <f t="shared" si="358"/>
        <v>42805.51494212963</v>
      </c>
      <c r="S3292">
        <f t="shared" si="359"/>
        <v>2017</v>
      </c>
      <c r="T3292">
        <f t="shared" si="360"/>
        <v>2</v>
      </c>
      <c r="U3292">
        <f t="shared" si="361"/>
        <v>1</v>
      </c>
      <c r="V3292">
        <f t="shared" si="362"/>
        <v>0</v>
      </c>
      <c r="W3292">
        <f t="shared" si="363"/>
        <v>0</v>
      </c>
    </row>
    <row r="3293" spans="1:23" ht="142.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8">
        <f t="shared" si="357"/>
        <v>42232.702546296292</v>
      </c>
      <c r="R3293" s="18">
        <f t="shared" si="358"/>
        <v>42264.165972222225</v>
      </c>
      <c r="S3293">
        <f t="shared" si="359"/>
        <v>2015</v>
      </c>
      <c r="T3293">
        <f t="shared" si="360"/>
        <v>1</v>
      </c>
      <c r="U3293">
        <f t="shared" si="361"/>
        <v>1</v>
      </c>
      <c r="V3293">
        <f t="shared" si="362"/>
        <v>0</v>
      </c>
      <c r="W3293">
        <f t="shared" si="363"/>
        <v>0</v>
      </c>
    </row>
    <row r="3294" spans="1:23" ht="99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8">
        <f t="shared" si="357"/>
        <v>42282.770231481481</v>
      </c>
      <c r="R3294" s="18">
        <f t="shared" si="358"/>
        <v>42342.811898148153</v>
      </c>
      <c r="S3294">
        <f t="shared" si="359"/>
        <v>2015</v>
      </c>
      <c r="T3294">
        <f t="shared" si="360"/>
        <v>1</v>
      </c>
      <c r="U3294">
        <f t="shared" si="361"/>
        <v>1</v>
      </c>
      <c r="V3294">
        <f t="shared" si="362"/>
        <v>0</v>
      </c>
      <c r="W3294">
        <f t="shared" si="363"/>
        <v>0</v>
      </c>
    </row>
    <row r="3295" spans="1:23" ht="114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8">
        <f t="shared" si="357"/>
        <v>42768.425370370373</v>
      </c>
      <c r="R3295" s="18">
        <f t="shared" si="358"/>
        <v>42798.425370370373</v>
      </c>
      <c r="S3295">
        <f t="shared" si="359"/>
        <v>2017</v>
      </c>
      <c r="T3295">
        <f t="shared" si="360"/>
        <v>2</v>
      </c>
      <c r="U3295">
        <f t="shared" si="361"/>
        <v>1</v>
      </c>
      <c r="V3295">
        <f t="shared" si="362"/>
        <v>0</v>
      </c>
      <c r="W3295">
        <f t="shared" si="363"/>
        <v>0</v>
      </c>
    </row>
    <row r="3296" spans="1:23" ht="128.2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8">
        <f t="shared" si="357"/>
        <v>42141.541134259256</v>
      </c>
      <c r="R3296" s="18">
        <f t="shared" si="358"/>
        <v>42171.541134259256</v>
      </c>
      <c r="S3296">
        <f t="shared" si="359"/>
        <v>2015</v>
      </c>
      <c r="T3296">
        <f t="shared" si="360"/>
        <v>1</v>
      </c>
      <c r="U3296">
        <f t="shared" si="361"/>
        <v>1</v>
      </c>
      <c r="V3296">
        <f t="shared" si="362"/>
        <v>0</v>
      </c>
      <c r="W3296">
        <f t="shared" si="363"/>
        <v>0</v>
      </c>
    </row>
    <row r="3297" spans="1:23" ht="114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8">
        <f t="shared" si="357"/>
        <v>42609.442465277782</v>
      </c>
      <c r="R3297" s="18">
        <f t="shared" si="358"/>
        <v>42639.442465277782</v>
      </c>
      <c r="S3297">
        <f t="shared" si="359"/>
        <v>2016</v>
      </c>
      <c r="T3297">
        <f t="shared" si="360"/>
        <v>1</v>
      </c>
      <c r="U3297">
        <f t="shared" si="361"/>
        <v>1</v>
      </c>
      <c r="V3297">
        <f t="shared" si="362"/>
        <v>0</v>
      </c>
      <c r="W3297">
        <f t="shared" si="363"/>
        <v>0</v>
      </c>
    </row>
    <row r="3298" spans="1:23" ht="128.2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8">
        <f t="shared" si="357"/>
        <v>42309.756620370375</v>
      </c>
      <c r="R3298" s="18">
        <f t="shared" si="358"/>
        <v>42330.916666666672</v>
      </c>
      <c r="S3298">
        <f t="shared" si="359"/>
        <v>2015</v>
      </c>
      <c r="T3298">
        <f t="shared" si="360"/>
        <v>2</v>
      </c>
      <c r="U3298">
        <f t="shared" si="361"/>
        <v>1</v>
      </c>
      <c r="V3298">
        <f t="shared" si="362"/>
        <v>0</v>
      </c>
      <c r="W3298">
        <f t="shared" si="363"/>
        <v>0</v>
      </c>
    </row>
    <row r="3299" spans="1:23" ht="99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8">
        <f t="shared" si="357"/>
        <v>42193.771481481483</v>
      </c>
      <c r="R3299" s="18">
        <f t="shared" si="358"/>
        <v>42212.957638888889</v>
      </c>
      <c r="S3299">
        <f t="shared" si="359"/>
        <v>2015</v>
      </c>
      <c r="T3299">
        <f t="shared" si="360"/>
        <v>3</v>
      </c>
      <c r="U3299">
        <f t="shared" si="361"/>
        <v>1</v>
      </c>
      <c r="V3299">
        <f t="shared" si="362"/>
        <v>0</v>
      </c>
      <c r="W3299">
        <f t="shared" si="363"/>
        <v>0</v>
      </c>
    </row>
    <row r="3300" spans="1:23" ht="114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8">
        <f t="shared" si="357"/>
        <v>42239.957962962959</v>
      </c>
      <c r="R3300" s="18">
        <f t="shared" si="358"/>
        <v>42260</v>
      </c>
      <c r="S3300">
        <f t="shared" si="359"/>
        <v>2015</v>
      </c>
      <c r="T3300">
        <f t="shared" si="360"/>
        <v>4</v>
      </c>
      <c r="U3300">
        <f t="shared" si="361"/>
        <v>1</v>
      </c>
      <c r="V3300">
        <f t="shared" si="362"/>
        <v>0</v>
      </c>
      <c r="W3300">
        <f t="shared" si="363"/>
        <v>0</v>
      </c>
    </row>
    <row r="3301" spans="1:23" ht="128.2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8">
        <f t="shared" si="357"/>
        <v>42261.917395833334</v>
      </c>
      <c r="R3301" s="18">
        <f t="shared" si="358"/>
        <v>42291.917395833334</v>
      </c>
      <c r="S3301">
        <f t="shared" si="359"/>
        <v>2015</v>
      </c>
      <c r="T3301">
        <f t="shared" si="360"/>
        <v>2</v>
      </c>
      <c r="U3301">
        <f t="shared" si="361"/>
        <v>1</v>
      </c>
      <c r="V3301">
        <f t="shared" si="362"/>
        <v>0</v>
      </c>
      <c r="W3301">
        <f t="shared" si="363"/>
        <v>0</v>
      </c>
    </row>
    <row r="3302" spans="1:23" ht="99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8">
        <f t="shared" si="357"/>
        <v>42102.743773148148</v>
      </c>
      <c r="R3302" s="18">
        <f t="shared" si="358"/>
        <v>42123.743773148148</v>
      </c>
      <c r="S3302">
        <f t="shared" si="359"/>
        <v>2015</v>
      </c>
      <c r="T3302">
        <f t="shared" si="360"/>
        <v>2</v>
      </c>
      <c r="U3302">
        <f t="shared" si="361"/>
        <v>1</v>
      </c>
      <c r="V3302">
        <f t="shared" si="362"/>
        <v>0</v>
      </c>
      <c r="W3302">
        <f t="shared" si="363"/>
        <v>0</v>
      </c>
    </row>
    <row r="3303" spans="1:23" ht="128.2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8">
        <f t="shared" si="357"/>
        <v>42538.73583333334</v>
      </c>
      <c r="R3303" s="18">
        <f t="shared" si="358"/>
        <v>42583.290972222225</v>
      </c>
      <c r="S3303">
        <f t="shared" si="359"/>
        <v>2016</v>
      </c>
      <c r="T3303">
        <f t="shared" si="360"/>
        <v>2</v>
      </c>
      <c r="U3303">
        <f t="shared" si="361"/>
        <v>1</v>
      </c>
      <c r="V3303">
        <f t="shared" si="362"/>
        <v>0</v>
      </c>
      <c r="W3303">
        <f t="shared" si="363"/>
        <v>0</v>
      </c>
    </row>
    <row r="3304" spans="1:23" ht="28.5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8">
        <f t="shared" si="357"/>
        <v>42681.35157407407</v>
      </c>
      <c r="R3304" s="18">
        <f t="shared" si="358"/>
        <v>42711.35157407407</v>
      </c>
      <c r="S3304">
        <f t="shared" si="359"/>
        <v>2016</v>
      </c>
      <c r="T3304">
        <f t="shared" si="360"/>
        <v>3</v>
      </c>
      <c r="U3304">
        <f t="shared" si="361"/>
        <v>1</v>
      </c>
      <c r="V3304">
        <f t="shared" si="362"/>
        <v>0</v>
      </c>
      <c r="W3304">
        <f t="shared" si="363"/>
        <v>0</v>
      </c>
    </row>
    <row r="3305" spans="1:23" ht="114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8">
        <f t="shared" si="357"/>
        <v>42056.65143518518</v>
      </c>
      <c r="R3305" s="18">
        <f t="shared" si="358"/>
        <v>42091.609768518523</v>
      </c>
      <c r="S3305">
        <f t="shared" si="359"/>
        <v>2015</v>
      </c>
      <c r="T3305">
        <f t="shared" si="360"/>
        <v>2</v>
      </c>
      <c r="U3305">
        <f t="shared" si="361"/>
        <v>1</v>
      </c>
      <c r="V3305">
        <f t="shared" si="362"/>
        <v>0</v>
      </c>
      <c r="W3305">
        <f t="shared" si="363"/>
        <v>0</v>
      </c>
    </row>
    <row r="3306" spans="1:23" ht="114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8">
        <f t="shared" si="357"/>
        <v>42696.624444444446</v>
      </c>
      <c r="R3306" s="18">
        <f t="shared" si="358"/>
        <v>42726.624444444446</v>
      </c>
      <c r="S3306">
        <f t="shared" si="359"/>
        <v>2016</v>
      </c>
      <c r="T3306">
        <f t="shared" si="360"/>
        <v>5</v>
      </c>
      <c r="U3306">
        <f t="shared" si="361"/>
        <v>1</v>
      </c>
      <c r="V3306">
        <f t="shared" si="362"/>
        <v>0</v>
      </c>
      <c r="W3306">
        <f t="shared" si="363"/>
        <v>0</v>
      </c>
    </row>
    <row r="3307" spans="1:23" ht="128.2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8">
        <f t="shared" si="357"/>
        <v>42186.855879629627</v>
      </c>
      <c r="R3307" s="18">
        <f t="shared" si="358"/>
        <v>42216.855879629627</v>
      </c>
      <c r="S3307">
        <f t="shared" si="359"/>
        <v>2015</v>
      </c>
      <c r="T3307">
        <f t="shared" si="360"/>
        <v>2</v>
      </c>
      <c r="U3307">
        <f t="shared" si="361"/>
        <v>1</v>
      </c>
      <c r="V3307">
        <f t="shared" si="362"/>
        <v>0</v>
      </c>
      <c r="W3307">
        <f t="shared" si="363"/>
        <v>0</v>
      </c>
    </row>
    <row r="3308" spans="1:23" ht="128.25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8">
        <f t="shared" si="357"/>
        <v>42493.219236111108</v>
      </c>
      <c r="R3308" s="18">
        <f t="shared" si="358"/>
        <v>42531.125</v>
      </c>
      <c r="S3308">
        <f t="shared" si="359"/>
        <v>2016</v>
      </c>
      <c r="T3308">
        <f t="shared" si="360"/>
        <v>2</v>
      </c>
      <c r="U3308">
        <f t="shared" si="361"/>
        <v>1</v>
      </c>
      <c r="V3308">
        <f t="shared" si="362"/>
        <v>0</v>
      </c>
      <c r="W3308">
        <f t="shared" si="363"/>
        <v>0</v>
      </c>
    </row>
    <row r="3309" spans="1:23" ht="128.2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8">
        <f t="shared" si="357"/>
        <v>42475.057164351849</v>
      </c>
      <c r="R3309" s="18">
        <f t="shared" si="358"/>
        <v>42505.057164351849</v>
      </c>
      <c r="S3309">
        <f t="shared" si="359"/>
        <v>2016</v>
      </c>
      <c r="T3309">
        <f t="shared" si="360"/>
        <v>2</v>
      </c>
      <c r="U3309">
        <f t="shared" si="361"/>
        <v>1</v>
      </c>
      <c r="V3309">
        <f t="shared" si="362"/>
        <v>0</v>
      </c>
      <c r="W3309">
        <f t="shared" si="363"/>
        <v>0</v>
      </c>
    </row>
    <row r="3310" spans="1:23" ht="114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8">
        <f t="shared" si="357"/>
        <v>42452.876909722225</v>
      </c>
      <c r="R3310" s="18">
        <f t="shared" si="358"/>
        <v>42473.876909722225</v>
      </c>
      <c r="S3310">
        <f t="shared" si="359"/>
        <v>2016</v>
      </c>
      <c r="T3310">
        <f t="shared" si="360"/>
        <v>2</v>
      </c>
      <c r="U3310">
        <f t="shared" si="361"/>
        <v>1</v>
      </c>
      <c r="V3310">
        <f t="shared" si="362"/>
        <v>0</v>
      </c>
      <c r="W3310">
        <f t="shared" si="363"/>
        <v>0</v>
      </c>
    </row>
    <row r="3311" spans="1:23" ht="71.2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8">
        <f t="shared" si="357"/>
        <v>42628.650208333333</v>
      </c>
      <c r="R3311" s="18">
        <f t="shared" si="358"/>
        <v>42659.650208333333</v>
      </c>
      <c r="S3311">
        <f t="shared" si="359"/>
        <v>2016</v>
      </c>
      <c r="T3311">
        <f t="shared" si="360"/>
        <v>1</v>
      </c>
      <c r="U3311">
        <f t="shared" si="361"/>
        <v>1</v>
      </c>
      <c r="V3311">
        <f t="shared" si="362"/>
        <v>0</v>
      </c>
      <c r="W3311">
        <f t="shared" si="363"/>
        <v>0</v>
      </c>
    </row>
    <row r="3312" spans="1:23" ht="85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8">
        <f t="shared" si="357"/>
        <v>42253.928530092591</v>
      </c>
      <c r="R3312" s="18">
        <f t="shared" si="358"/>
        <v>42283.928530092591</v>
      </c>
      <c r="S3312">
        <f t="shared" si="359"/>
        <v>2015</v>
      </c>
      <c r="T3312">
        <f t="shared" si="360"/>
        <v>3</v>
      </c>
      <c r="U3312">
        <f t="shared" si="361"/>
        <v>1</v>
      </c>
      <c r="V3312">
        <f t="shared" si="362"/>
        <v>0</v>
      </c>
      <c r="W3312">
        <f t="shared" si="363"/>
        <v>0</v>
      </c>
    </row>
    <row r="3313" spans="1:23" ht="99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8">
        <f t="shared" si="357"/>
        <v>42264.29178240741</v>
      </c>
      <c r="R3313" s="18">
        <f t="shared" si="358"/>
        <v>42294.29178240741</v>
      </c>
      <c r="S3313">
        <f t="shared" si="359"/>
        <v>2015</v>
      </c>
      <c r="T3313">
        <f t="shared" si="360"/>
        <v>2</v>
      </c>
      <c r="U3313">
        <f t="shared" si="361"/>
        <v>1</v>
      </c>
      <c r="V3313">
        <f t="shared" si="362"/>
        <v>0</v>
      </c>
      <c r="W3313">
        <f t="shared" si="363"/>
        <v>0</v>
      </c>
    </row>
    <row r="3314" spans="1:23" ht="114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8">
        <f t="shared" si="357"/>
        <v>42664.809560185182</v>
      </c>
      <c r="R3314" s="18">
        <f t="shared" si="358"/>
        <v>42685.916666666672</v>
      </c>
      <c r="S3314">
        <f t="shared" si="359"/>
        <v>2016</v>
      </c>
      <c r="T3314">
        <f t="shared" si="360"/>
        <v>2</v>
      </c>
      <c r="U3314">
        <f t="shared" si="361"/>
        <v>1</v>
      </c>
      <c r="V3314">
        <f t="shared" si="362"/>
        <v>0</v>
      </c>
      <c r="W3314">
        <f t="shared" si="363"/>
        <v>0</v>
      </c>
    </row>
    <row r="3315" spans="1:23" ht="128.2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8">
        <f t="shared" si="357"/>
        <v>42382.244409722218</v>
      </c>
      <c r="R3315" s="18">
        <f t="shared" si="358"/>
        <v>42396.041666666672</v>
      </c>
      <c r="S3315">
        <f t="shared" si="359"/>
        <v>2016</v>
      </c>
      <c r="T3315">
        <f t="shared" si="360"/>
        <v>2</v>
      </c>
      <c r="U3315">
        <f t="shared" si="361"/>
        <v>1</v>
      </c>
      <c r="V3315">
        <f t="shared" si="362"/>
        <v>0</v>
      </c>
      <c r="W3315">
        <f t="shared" si="363"/>
        <v>0</v>
      </c>
    </row>
    <row r="3316" spans="1:23" ht="114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8">
        <f t="shared" si="357"/>
        <v>42105.267488425925</v>
      </c>
      <c r="R3316" s="18">
        <f t="shared" si="358"/>
        <v>42132.836805555555</v>
      </c>
      <c r="S3316">
        <f t="shared" si="359"/>
        <v>2015</v>
      </c>
      <c r="T3316">
        <f t="shared" si="360"/>
        <v>1</v>
      </c>
      <c r="U3316">
        <f t="shared" si="361"/>
        <v>1</v>
      </c>
      <c r="V3316">
        <f t="shared" si="362"/>
        <v>0</v>
      </c>
      <c r="W3316">
        <f t="shared" si="363"/>
        <v>0</v>
      </c>
    </row>
    <row r="3317" spans="1:23" ht="114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8">
        <f t="shared" si="357"/>
        <v>42466.303715277783</v>
      </c>
      <c r="R3317" s="18">
        <f t="shared" si="358"/>
        <v>42496.303715277776</v>
      </c>
      <c r="S3317">
        <f t="shared" si="359"/>
        <v>2016</v>
      </c>
      <c r="T3317">
        <f t="shared" si="360"/>
        <v>2</v>
      </c>
      <c r="U3317">
        <f t="shared" si="361"/>
        <v>1</v>
      </c>
      <c r="V3317">
        <f t="shared" si="362"/>
        <v>0</v>
      </c>
      <c r="W3317">
        <f t="shared" si="363"/>
        <v>0</v>
      </c>
    </row>
    <row r="3318" spans="1:23" ht="114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8">
        <f t="shared" si="357"/>
        <v>41826.871238425927</v>
      </c>
      <c r="R3318" s="18">
        <f t="shared" si="358"/>
        <v>41859.579166666663</v>
      </c>
      <c r="S3318">
        <f t="shared" si="359"/>
        <v>2014</v>
      </c>
      <c r="T3318">
        <f t="shared" si="360"/>
        <v>4</v>
      </c>
      <c r="U3318">
        <f t="shared" si="361"/>
        <v>1</v>
      </c>
      <c r="V3318">
        <f t="shared" si="362"/>
        <v>0</v>
      </c>
      <c r="W3318">
        <f t="shared" si="363"/>
        <v>0</v>
      </c>
    </row>
    <row r="3319" spans="1:23" ht="114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8">
        <f t="shared" si="357"/>
        <v>42499.039629629624</v>
      </c>
      <c r="R3319" s="18">
        <f t="shared" si="358"/>
        <v>42529.039629629631</v>
      </c>
      <c r="S3319">
        <f t="shared" si="359"/>
        <v>2016</v>
      </c>
      <c r="T3319">
        <f t="shared" si="360"/>
        <v>2</v>
      </c>
      <c r="U3319">
        <f t="shared" si="361"/>
        <v>1</v>
      </c>
      <c r="V3319">
        <f t="shared" si="362"/>
        <v>0</v>
      </c>
      <c r="W3319">
        <f t="shared" si="363"/>
        <v>0</v>
      </c>
    </row>
    <row r="3320" spans="1:23" ht="57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8">
        <f t="shared" si="357"/>
        <v>42431.302002314813</v>
      </c>
      <c r="R3320" s="18">
        <f t="shared" si="358"/>
        <v>42471.104166666672</v>
      </c>
      <c r="S3320">
        <f t="shared" si="359"/>
        <v>2016</v>
      </c>
      <c r="T3320">
        <f t="shared" si="360"/>
        <v>2</v>
      </c>
      <c r="U3320">
        <f t="shared" si="361"/>
        <v>1</v>
      </c>
      <c r="V3320">
        <f t="shared" si="362"/>
        <v>0</v>
      </c>
      <c r="W3320">
        <f t="shared" si="363"/>
        <v>0</v>
      </c>
    </row>
    <row r="3321" spans="1:23" ht="128.2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8">
        <f t="shared" si="357"/>
        <v>41990.585486111115</v>
      </c>
      <c r="R3321" s="18">
        <f t="shared" si="358"/>
        <v>42035.585486111115</v>
      </c>
      <c r="S3321">
        <f t="shared" si="359"/>
        <v>2014</v>
      </c>
      <c r="T3321">
        <f t="shared" si="360"/>
        <v>1</v>
      </c>
      <c r="U3321">
        <f t="shared" si="361"/>
        <v>1</v>
      </c>
      <c r="V3321">
        <f t="shared" si="362"/>
        <v>0</v>
      </c>
      <c r="W3321">
        <f t="shared" si="363"/>
        <v>0</v>
      </c>
    </row>
    <row r="3322" spans="1:23" ht="85.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8">
        <f t="shared" si="357"/>
        <v>42513.045798611114</v>
      </c>
      <c r="R3322" s="18">
        <f t="shared" si="358"/>
        <v>42543.045798611114</v>
      </c>
      <c r="S3322">
        <f t="shared" si="359"/>
        <v>2016</v>
      </c>
      <c r="T3322">
        <f t="shared" si="360"/>
        <v>2</v>
      </c>
      <c r="U3322">
        <f t="shared" si="361"/>
        <v>1</v>
      </c>
      <c r="V3322">
        <f t="shared" si="362"/>
        <v>0</v>
      </c>
      <c r="W3322">
        <f t="shared" si="363"/>
        <v>0</v>
      </c>
    </row>
    <row r="3323" spans="1:23" ht="114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8">
        <f t="shared" si="357"/>
        <v>41914.100289351853</v>
      </c>
      <c r="R3323" s="18">
        <f t="shared" si="358"/>
        <v>41928.165972222225</v>
      </c>
      <c r="S3323">
        <f t="shared" si="359"/>
        <v>2014</v>
      </c>
      <c r="T3323">
        <f t="shared" si="360"/>
        <v>1</v>
      </c>
      <c r="U3323">
        <f t="shared" si="361"/>
        <v>1</v>
      </c>
      <c r="V3323">
        <f t="shared" si="362"/>
        <v>0</v>
      </c>
      <c r="W3323">
        <f t="shared" si="363"/>
        <v>0</v>
      </c>
    </row>
    <row r="3324" spans="1:23" ht="128.2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8">
        <f t="shared" si="357"/>
        <v>42521.010370370372</v>
      </c>
      <c r="R3324" s="18">
        <f t="shared" si="358"/>
        <v>42543.163194444445</v>
      </c>
      <c r="S3324">
        <f t="shared" si="359"/>
        <v>2016</v>
      </c>
      <c r="T3324">
        <f t="shared" si="360"/>
        <v>2</v>
      </c>
      <c r="U3324">
        <f t="shared" si="361"/>
        <v>1</v>
      </c>
      <c r="V3324">
        <f t="shared" si="362"/>
        <v>0</v>
      </c>
      <c r="W3324">
        <f t="shared" si="363"/>
        <v>0</v>
      </c>
    </row>
    <row r="3325" spans="1:23" ht="128.2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8">
        <f t="shared" si="357"/>
        <v>42608.36583333333</v>
      </c>
      <c r="R3325" s="18">
        <f t="shared" si="358"/>
        <v>42638.36583333333</v>
      </c>
      <c r="S3325">
        <f t="shared" si="359"/>
        <v>2016</v>
      </c>
      <c r="T3325">
        <f t="shared" si="360"/>
        <v>2</v>
      </c>
      <c r="U3325">
        <f t="shared" si="361"/>
        <v>1</v>
      </c>
      <c r="V3325">
        <f t="shared" si="362"/>
        <v>0</v>
      </c>
      <c r="W3325">
        <f t="shared" si="363"/>
        <v>0</v>
      </c>
    </row>
    <row r="3326" spans="1:23" ht="85.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8">
        <f t="shared" si="357"/>
        <v>42512.58321759259</v>
      </c>
      <c r="R3326" s="18">
        <f t="shared" si="358"/>
        <v>42526.58321759259</v>
      </c>
      <c r="S3326">
        <f t="shared" si="359"/>
        <v>2016</v>
      </c>
      <c r="T3326">
        <f t="shared" si="360"/>
        <v>2</v>
      </c>
      <c r="U3326">
        <f t="shared" si="361"/>
        <v>1</v>
      </c>
      <c r="V3326">
        <f t="shared" si="362"/>
        <v>0</v>
      </c>
      <c r="W3326">
        <f t="shared" si="363"/>
        <v>0</v>
      </c>
    </row>
    <row r="3327" spans="1:23" ht="128.2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8">
        <f t="shared" si="357"/>
        <v>42064.785613425927</v>
      </c>
      <c r="R3327" s="18">
        <f t="shared" si="358"/>
        <v>42099.743946759263</v>
      </c>
      <c r="S3327">
        <f t="shared" si="359"/>
        <v>2015</v>
      </c>
      <c r="T3327">
        <f t="shared" si="360"/>
        <v>1</v>
      </c>
      <c r="U3327">
        <f t="shared" si="361"/>
        <v>1</v>
      </c>
      <c r="V3327">
        <f t="shared" si="362"/>
        <v>0</v>
      </c>
      <c r="W3327">
        <f t="shared" si="363"/>
        <v>0</v>
      </c>
    </row>
    <row r="3328" spans="1:23" ht="114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8">
        <f t="shared" si="357"/>
        <v>42041.714178240742</v>
      </c>
      <c r="R3328" s="18">
        <f t="shared" si="358"/>
        <v>42071.67251157407</v>
      </c>
      <c r="S3328">
        <f t="shared" si="359"/>
        <v>2015</v>
      </c>
      <c r="T3328">
        <f t="shared" si="360"/>
        <v>3</v>
      </c>
      <c r="U3328">
        <f t="shared" si="361"/>
        <v>1</v>
      </c>
      <c r="V3328">
        <f t="shared" si="362"/>
        <v>0</v>
      </c>
      <c r="W3328">
        <f t="shared" si="363"/>
        <v>0</v>
      </c>
    </row>
    <row r="3329" spans="1:23" ht="114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8">
        <f t="shared" si="357"/>
        <v>42468.374606481477</v>
      </c>
      <c r="R3329" s="18">
        <f t="shared" si="358"/>
        <v>42498.374606481477</v>
      </c>
      <c r="S3329">
        <f t="shared" si="359"/>
        <v>2016</v>
      </c>
      <c r="T3329">
        <f t="shared" si="360"/>
        <v>1</v>
      </c>
      <c r="U3329">
        <f t="shared" si="361"/>
        <v>1</v>
      </c>
      <c r="V3329">
        <f t="shared" si="362"/>
        <v>0</v>
      </c>
      <c r="W3329">
        <f t="shared" si="363"/>
        <v>0</v>
      </c>
    </row>
    <row r="3330" spans="1:23" ht="114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8">
        <f t="shared" si="357"/>
        <v>41822.57503472222</v>
      </c>
      <c r="R3330" s="18">
        <f t="shared" si="358"/>
        <v>41825.041666666664</v>
      </c>
      <c r="S3330">
        <f t="shared" si="359"/>
        <v>2014</v>
      </c>
      <c r="T3330">
        <f t="shared" si="360"/>
        <v>2</v>
      </c>
      <c r="U3330">
        <f t="shared" si="361"/>
        <v>1</v>
      </c>
      <c r="V3330">
        <f t="shared" si="362"/>
        <v>0</v>
      </c>
      <c r="W3330">
        <f t="shared" si="363"/>
        <v>0</v>
      </c>
    </row>
    <row r="3331" spans="1:23" ht="99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8">
        <f t="shared" ref="Q3331:Q3394" si="364">(((J3331/60)/60)/24)+DATE(1970,1,1)</f>
        <v>41837.323009259257</v>
      </c>
      <c r="R3331" s="18">
        <f t="shared" ref="R3331:R3394" si="365">(I3331/86400)+DATE(1970,1,1)</f>
        <v>41847.958333333336</v>
      </c>
      <c r="S3331">
        <f t="shared" ref="S3331:S3394" si="366">YEAR(Q3331)</f>
        <v>2014</v>
      </c>
      <c r="T3331">
        <f t="shared" ref="T3331:T3394" si="367">IF(AND(D3331&gt;0,D3331&lt;1000),1,IF(AND(D3331&gt;=1000,D3331&lt;5000),2,IF(AND(D3331&gt;=5000,D3331&lt;10000),3,IF(AND(D3331&gt;=10000,D3331&lt;15000),4,IF(AND(D3331&gt;=15000,D3331&lt;20000),5,IF(AND(D3331&gt;=20000,D3331&lt;25000),6,IF(AND(D3331&gt;=25000,D3331&lt;30000),7,IF(AND(D3331&gt;=30000,D3331&lt;35000),8,IF(AND(D3331&gt;=35000,D3331&lt;40000),9,IF(AND(D3331&gt;=40000,D3331&lt;45000),10,IF(AND(D3331&gt;=45000,D3331&lt;50000),11,IF(AND(D3331&gt;=50000),12,0))))))))))))</f>
        <v>2</v>
      </c>
      <c r="U3331">
        <f t="shared" ref="U3331:U3394" si="368">COUNTIF(F3331, "SUCCESSFUL")</f>
        <v>1</v>
      </c>
      <c r="V3331">
        <f t="shared" ref="V3331:V3394" si="369">COUNTIF(F3331, "FAILED")</f>
        <v>0</v>
      </c>
      <c r="W3331">
        <f t="shared" ref="W3331:W3394" si="370">COUNTIF(F3331, "CANCELLED")</f>
        <v>0</v>
      </c>
    </row>
    <row r="3332" spans="1:23" ht="99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8">
        <f t="shared" si="364"/>
        <v>42065.887361111112</v>
      </c>
      <c r="R3332" s="18">
        <f t="shared" si="365"/>
        <v>42095.845694444448</v>
      </c>
      <c r="S3332">
        <f t="shared" si="366"/>
        <v>2015</v>
      </c>
      <c r="T3332">
        <f t="shared" si="367"/>
        <v>2</v>
      </c>
      <c r="U3332">
        <f t="shared" si="368"/>
        <v>1</v>
      </c>
      <c r="V3332">
        <f t="shared" si="369"/>
        <v>0</v>
      </c>
      <c r="W3332">
        <f t="shared" si="370"/>
        <v>0</v>
      </c>
    </row>
    <row r="3333" spans="1:23" ht="128.2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8">
        <f t="shared" si="364"/>
        <v>42248.697754629626</v>
      </c>
      <c r="R3333" s="18">
        <f t="shared" si="365"/>
        <v>42283.697754629626</v>
      </c>
      <c r="S3333">
        <f t="shared" si="366"/>
        <v>2015</v>
      </c>
      <c r="T3333">
        <f t="shared" si="367"/>
        <v>3</v>
      </c>
      <c r="U3333">
        <f t="shared" si="368"/>
        <v>1</v>
      </c>
      <c r="V3333">
        <f t="shared" si="369"/>
        <v>0</v>
      </c>
      <c r="W3333">
        <f t="shared" si="370"/>
        <v>0</v>
      </c>
    </row>
    <row r="3334" spans="1:23" ht="114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8">
        <f t="shared" si="364"/>
        <v>41809.860300925924</v>
      </c>
      <c r="R3334" s="18">
        <f t="shared" si="365"/>
        <v>41839.860300925924</v>
      </c>
      <c r="S3334">
        <f t="shared" si="366"/>
        <v>2014</v>
      </c>
      <c r="T3334">
        <f t="shared" si="367"/>
        <v>3</v>
      </c>
      <c r="U3334">
        <f t="shared" si="368"/>
        <v>1</v>
      </c>
      <c r="V3334">
        <f t="shared" si="369"/>
        <v>0</v>
      </c>
      <c r="W3334">
        <f t="shared" si="370"/>
        <v>0</v>
      </c>
    </row>
    <row r="3335" spans="1:23" ht="114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8">
        <f t="shared" si="364"/>
        <v>42148.676851851851</v>
      </c>
      <c r="R3335" s="18">
        <f t="shared" si="365"/>
        <v>42170.676851851851</v>
      </c>
      <c r="S3335">
        <f t="shared" si="366"/>
        <v>2015</v>
      </c>
      <c r="T3335">
        <f t="shared" si="367"/>
        <v>2</v>
      </c>
      <c r="U3335">
        <f t="shared" si="368"/>
        <v>1</v>
      </c>
      <c r="V3335">
        <f t="shared" si="369"/>
        <v>0</v>
      </c>
      <c r="W3335">
        <f t="shared" si="370"/>
        <v>0</v>
      </c>
    </row>
    <row r="3336" spans="1:23" ht="85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8">
        <f t="shared" si="364"/>
        <v>42185.521087962959</v>
      </c>
      <c r="R3336" s="18">
        <f t="shared" si="365"/>
        <v>42215.521087962959</v>
      </c>
      <c r="S3336">
        <f t="shared" si="366"/>
        <v>2015</v>
      </c>
      <c r="T3336">
        <f t="shared" si="367"/>
        <v>2</v>
      </c>
      <c r="U3336">
        <f t="shared" si="368"/>
        <v>1</v>
      </c>
      <c r="V3336">
        <f t="shared" si="369"/>
        <v>0</v>
      </c>
      <c r="W3336">
        <f t="shared" si="370"/>
        <v>0</v>
      </c>
    </row>
    <row r="3337" spans="1:23" ht="142.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8">
        <f t="shared" si="364"/>
        <v>41827.674143518518</v>
      </c>
      <c r="R3337" s="18">
        <f t="shared" si="365"/>
        <v>41854.958333333336</v>
      </c>
      <c r="S3337">
        <f t="shared" si="366"/>
        <v>2014</v>
      </c>
      <c r="T3337">
        <f t="shared" si="367"/>
        <v>3</v>
      </c>
      <c r="U3337">
        <f t="shared" si="368"/>
        <v>1</v>
      </c>
      <c r="V3337">
        <f t="shared" si="369"/>
        <v>0</v>
      </c>
      <c r="W3337">
        <f t="shared" si="370"/>
        <v>0</v>
      </c>
    </row>
    <row r="3338" spans="1:23" ht="114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8">
        <f t="shared" si="364"/>
        <v>42437.398680555561</v>
      </c>
      <c r="R3338" s="18">
        <f t="shared" si="365"/>
        <v>42465.35701388889</v>
      </c>
      <c r="S3338">
        <f t="shared" si="366"/>
        <v>2016</v>
      </c>
      <c r="T3338">
        <f t="shared" si="367"/>
        <v>1</v>
      </c>
      <c r="U3338">
        <f t="shared" si="368"/>
        <v>1</v>
      </c>
      <c r="V3338">
        <f t="shared" si="369"/>
        <v>0</v>
      </c>
      <c r="W3338">
        <f t="shared" si="370"/>
        <v>0</v>
      </c>
    </row>
    <row r="3339" spans="1:23" ht="114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8">
        <f t="shared" si="364"/>
        <v>41901.282025462962</v>
      </c>
      <c r="R3339" s="18">
        <f t="shared" si="365"/>
        <v>41922.875</v>
      </c>
      <c r="S3339">
        <f t="shared" si="366"/>
        <v>2014</v>
      </c>
      <c r="T3339">
        <f t="shared" si="367"/>
        <v>2</v>
      </c>
      <c r="U3339">
        <f t="shared" si="368"/>
        <v>1</v>
      </c>
      <c r="V3339">
        <f t="shared" si="369"/>
        <v>0</v>
      </c>
      <c r="W3339">
        <f t="shared" si="370"/>
        <v>0</v>
      </c>
    </row>
    <row r="3340" spans="1:23" ht="71.2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8">
        <f t="shared" si="364"/>
        <v>42769.574999999997</v>
      </c>
      <c r="R3340" s="18">
        <f t="shared" si="365"/>
        <v>42790.574999999997</v>
      </c>
      <c r="S3340">
        <f t="shared" si="366"/>
        <v>2017</v>
      </c>
      <c r="T3340">
        <f t="shared" si="367"/>
        <v>5</v>
      </c>
      <c r="U3340">
        <f t="shared" si="368"/>
        <v>1</v>
      </c>
      <c r="V3340">
        <f t="shared" si="369"/>
        <v>0</v>
      </c>
      <c r="W3340">
        <f t="shared" si="370"/>
        <v>0</v>
      </c>
    </row>
    <row r="3341" spans="1:23" ht="99.7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8">
        <f t="shared" si="364"/>
        <v>42549.665717592594</v>
      </c>
      <c r="R3341" s="18">
        <f t="shared" si="365"/>
        <v>42579.665717592594</v>
      </c>
      <c r="S3341">
        <f t="shared" si="366"/>
        <v>2016</v>
      </c>
      <c r="T3341">
        <f t="shared" si="367"/>
        <v>3</v>
      </c>
      <c r="U3341">
        <f t="shared" si="368"/>
        <v>1</v>
      </c>
      <c r="V3341">
        <f t="shared" si="369"/>
        <v>0</v>
      </c>
      <c r="W3341">
        <f t="shared" si="370"/>
        <v>0</v>
      </c>
    </row>
    <row r="3342" spans="1:23" ht="142.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8">
        <f t="shared" si="364"/>
        <v>42685.974004629628</v>
      </c>
      <c r="R3342" s="18">
        <f t="shared" si="365"/>
        <v>42710.974004629628</v>
      </c>
      <c r="S3342">
        <f t="shared" si="366"/>
        <v>2016</v>
      </c>
      <c r="T3342">
        <f t="shared" si="367"/>
        <v>2</v>
      </c>
      <c r="U3342">
        <f t="shared" si="368"/>
        <v>1</v>
      </c>
      <c r="V3342">
        <f t="shared" si="369"/>
        <v>0</v>
      </c>
      <c r="W3342">
        <f t="shared" si="370"/>
        <v>0</v>
      </c>
    </row>
    <row r="3343" spans="1:23" ht="128.2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8">
        <f t="shared" si="364"/>
        <v>42510.798854166671</v>
      </c>
      <c r="R3343" s="18">
        <f t="shared" si="365"/>
        <v>42533.708333333328</v>
      </c>
      <c r="S3343">
        <f t="shared" si="366"/>
        <v>2016</v>
      </c>
      <c r="T3343">
        <f t="shared" si="367"/>
        <v>2</v>
      </c>
      <c r="U3343">
        <f t="shared" si="368"/>
        <v>1</v>
      </c>
      <c r="V3343">
        <f t="shared" si="369"/>
        <v>0</v>
      </c>
      <c r="W3343">
        <f t="shared" si="370"/>
        <v>0</v>
      </c>
    </row>
    <row r="3344" spans="1:23" ht="85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8">
        <f t="shared" si="364"/>
        <v>42062.296412037031</v>
      </c>
      <c r="R3344" s="18">
        <f t="shared" si="365"/>
        <v>42095.207638888889</v>
      </c>
      <c r="S3344">
        <f t="shared" si="366"/>
        <v>2015</v>
      </c>
      <c r="T3344">
        <f t="shared" si="367"/>
        <v>3</v>
      </c>
      <c r="U3344">
        <f t="shared" si="368"/>
        <v>1</v>
      </c>
      <c r="V3344">
        <f t="shared" si="369"/>
        <v>0</v>
      </c>
      <c r="W3344">
        <f t="shared" si="370"/>
        <v>0</v>
      </c>
    </row>
    <row r="3345" spans="1:23" ht="99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8">
        <f t="shared" si="364"/>
        <v>42452.916481481487</v>
      </c>
      <c r="R3345" s="18">
        <f t="shared" si="365"/>
        <v>42473.554166666669</v>
      </c>
      <c r="S3345">
        <f t="shared" si="366"/>
        <v>2016</v>
      </c>
      <c r="T3345">
        <f t="shared" si="367"/>
        <v>1</v>
      </c>
      <c r="U3345">
        <f t="shared" si="368"/>
        <v>1</v>
      </c>
      <c r="V3345">
        <f t="shared" si="369"/>
        <v>0</v>
      </c>
      <c r="W3345">
        <f t="shared" si="370"/>
        <v>0</v>
      </c>
    </row>
    <row r="3346" spans="1:23" ht="128.2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8">
        <f t="shared" si="364"/>
        <v>41851.200150462959</v>
      </c>
      <c r="R3346" s="18">
        <f t="shared" si="365"/>
        <v>41881.200150462959</v>
      </c>
      <c r="S3346">
        <f t="shared" si="366"/>
        <v>2014</v>
      </c>
      <c r="T3346">
        <f t="shared" si="367"/>
        <v>2</v>
      </c>
      <c r="U3346">
        <f t="shared" si="368"/>
        <v>1</v>
      </c>
      <c r="V3346">
        <f t="shared" si="369"/>
        <v>0</v>
      </c>
      <c r="W3346">
        <f t="shared" si="370"/>
        <v>0</v>
      </c>
    </row>
    <row r="3347" spans="1:23" ht="128.2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8">
        <f t="shared" si="364"/>
        <v>42053.106111111112</v>
      </c>
      <c r="R3347" s="18">
        <f t="shared" si="365"/>
        <v>42112.025694444441</v>
      </c>
      <c r="S3347">
        <f t="shared" si="366"/>
        <v>2015</v>
      </c>
      <c r="T3347">
        <f t="shared" si="367"/>
        <v>1</v>
      </c>
      <c r="U3347">
        <f t="shared" si="368"/>
        <v>1</v>
      </c>
      <c r="V3347">
        <f t="shared" si="369"/>
        <v>0</v>
      </c>
      <c r="W3347">
        <f t="shared" si="370"/>
        <v>0</v>
      </c>
    </row>
    <row r="3348" spans="1:23" ht="128.2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8">
        <f t="shared" si="364"/>
        <v>42054.024421296301</v>
      </c>
      <c r="R3348" s="18">
        <f t="shared" si="365"/>
        <v>42061.024421296301</v>
      </c>
      <c r="S3348">
        <f t="shared" si="366"/>
        <v>2015</v>
      </c>
      <c r="T3348">
        <f t="shared" si="367"/>
        <v>2</v>
      </c>
      <c r="U3348">
        <f t="shared" si="368"/>
        <v>1</v>
      </c>
      <c r="V3348">
        <f t="shared" si="369"/>
        <v>0</v>
      </c>
      <c r="W3348">
        <f t="shared" si="370"/>
        <v>0</v>
      </c>
    </row>
    <row r="3349" spans="1:23" ht="114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8">
        <f t="shared" si="364"/>
        <v>42484.551550925928</v>
      </c>
      <c r="R3349" s="18">
        <f t="shared" si="365"/>
        <v>42498.875</v>
      </c>
      <c r="S3349">
        <f t="shared" si="366"/>
        <v>2016</v>
      </c>
      <c r="T3349">
        <f t="shared" si="367"/>
        <v>2</v>
      </c>
      <c r="U3349">
        <f t="shared" si="368"/>
        <v>1</v>
      </c>
      <c r="V3349">
        <f t="shared" si="369"/>
        <v>0</v>
      </c>
      <c r="W3349">
        <f t="shared" si="370"/>
        <v>0</v>
      </c>
    </row>
    <row r="3350" spans="1:23" ht="128.2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8">
        <f t="shared" si="364"/>
        <v>42466.558796296296</v>
      </c>
      <c r="R3350" s="18">
        <f t="shared" si="365"/>
        <v>42490.165972222225</v>
      </c>
      <c r="S3350">
        <f t="shared" si="366"/>
        <v>2016</v>
      </c>
      <c r="T3350">
        <f t="shared" si="367"/>
        <v>3</v>
      </c>
      <c r="U3350">
        <f t="shared" si="368"/>
        <v>1</v>
      </c>
      <c r="V3350">
        <f t="shared" si="369"/>
        <v>0</v>
      </c>
      <c r="W3350">
        <f t="shared" si="370"/>
        <v>0</v>
      </c>
    </row>
    <row r="3351" spans="1:23" ht="128.2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8">
        <f t="shared" si="364"/>
        <v>42513.110787037032</v>
      </c>
      <c r="R3351" s="18">
        <f t="shared" si="365"/>
        <v>42534.708333333328</v>
      </c>
      <c r="S3351">
        <f t="shared" si="366"/>
        <v>2016</v>
      </c>
      <c r="T3351">
        <f t="shared" si="367"/>
        <v>2</v>
      </c>
      <c r="U3351">
        <f t="shared" si="368"/>
        <v>1</v>
      </c>
      <c r="V3351">
        <f t="shared" si="369"/>
        <v>0</v>
      </c>
      <c r="W3351">
        <f t="shared" si="370"/>
        <v>0</v>
      </c>
    </row>
    <row r="3352" spans="1:23" ht="142.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8">
        <f t="shared" si="364"/>
        <v>42302.701516203699</v>
      </c>
      <c r="R3352" s="18">
        <f t="shared" si="365"/>
        <v>42337.958333333328</v>
      </c>
      <c r="S3352">
        <f t="shared" si="366"/>
        <v>2015</v>
      </c>
      <c r="T3352">
        <f t="shared" si="367"/>
        <v>2</v>
      </c>
      <c r="U3352">
        <f t="shared" si="368"/>
        <v>1</v>
      </c>
      <c r="V3352">
        <f t="shared" si="369"/>
        <v>0</v>
      </c>
      <c r="W3352">
        <f t="shared" si="370"/>
        <v>0</v>
      </c>
    </row>
    <row r="3353" spans="1:23" ht="128.2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8">
        <f t="shared" si="364"/>
        <v>41806.395428240743</v>
      </c>
      <c r="R3353" s="18">
        <f t="shared" si="365"/>
        <v>41843.458333333336</v>
      </c>
      <c r="S3353">
        <f t="shared" si="366"/>
        <v>2014</v>
      </c>
      <c r="T3353">
        <f t="shared" si="367"/>
        <v>3</v>
      </c>
      <c r="U3353">
        <f t="shared" si="368"/>
        <v>1</v>
      </c>
      <c r="V3353">
        <f t="shared" si="369"/>
        <v>0</v>
      </c>
      <c r="W3353">
        <f t="shared" si="370"/>
        <v>0</v>
      </c>
    </row>
    <row r="3354" spans="1:23" ht="142.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8">
        <f t="shared" si="364"/>
        <v>42495.992800925931</v>
      </c>
      <c r="R3354" s="18">
        <f t="shared" si="365"/>
        <v>42552.958333333328</v>
      </c>
      <c r="S3354">
        <f t="shared" si="366"/>
        <v>2016</v>
      </c>
      <c r="T3354">
        <f t="shared" si="367"/>
        <v>3</v>
      </c>
      <c r="U3354">
        <f t="shared" si="368"/>
        <v>1</v>
      </c>
      <c r="V3354">
        <f t="shared" si="369"/>
        <v>0</v>
      </c>
      <c r="W3354">
        <f t="shared" si="370"/>
        <v>0</v>
      </c>
    </row>
    <row r="3355" spans="1:23" ht="99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8">
        <f t="shared" si="364"/>
        <v>42479.432291666672</v>
      </c>
      <c r="R3355" s="18">
        <f t="shared" si="365"/>
        <v>42492.958333333328</v>
      </c>
      <c r="S3355">
        <f t="shared" si="366"/>
        <v>2016</v>
      </c>
      <c r="T3355">
        <f t="shared" si="367"/>
        <v>1</v>
      </c>
      <c r="U3355">
        <f t="shared" si="368"/>
        <v>1</v>
      </c>
      <c r="V3355">
        <f t="shared" si="369"/>
        <v>0</v>
      </c>
      <c r="W3355">
        <f t="shared" si="370"/>
        <v>0</v>
      </c>
    </row>
    <row r="3356" spans="1:23" ht="99.7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8">
        <f t="shared" si="364"/>
        <v>42270.7269212963</v>
      </c>
      <c r="R3356" s="18">
        <f t="shared" si="365"/>
        <v>42306.167361111111</v>
      </c>
      <c r="S3356">
        <f t="shared" si="366"/>
        <v>2015</v>
      </c>
      <c r="T3356">
        <f t="shared" si="367"/>
        <v>2</v>
      </c>
      <c r="U3356">
        <f t="shared" si="368"/>
        <v>1</v>
      </c>
      <c r="V3356">
        <f t="shared" si="369"/>
        <v>0</v>
      </c>
      <c r="W3356">
        <f t="shared" si="370"/>
        <v>0</v>
      </c>
    </row>
    <row r="3357" spans="1:23" ht="114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8">
        <f t="shared" si="364"/>
        <v>42489.619525462964</v>
      </c>
      <c r="R3357" s="18">
        <f t="shared" si="365"/>
        <v>42500.470138888893</v>
      </c>
      <c r="S3357">
        <f t="shared" si="366"/>
        <v>2016</v>
      </c>
      <c r="T3357">
        <f t="shared" si="367"/>
        <v>2</v>
      </c>
      <c r="U3357">
        <f t="shared" si="368"/>
        <v>1</v>
      </c>
      <c r="V3357">
        <f t="shared" si="369"/>
        <v>0</v>
      </c>
      <c r="W3357">
        <f t="shared" si="370"/>
        <v>0</v>
      </c>
    </row>
    <row r="3358" spans="1:23" ht="114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8">
        <f t="shared" si="364"/>
        <v>42536.815648148149</v>
      </c>
      <c r="R3358" s="18">
        <f t="shared" si="365"/>
        <v>42566.815648148149</v>
      </c>
      <c r="S3358">
        <f t="shared" si="366"/>
        <v>2016</v>
      </c>
      <c r="T3358">
        <f t="shared" si="367"/>
        <v>2</v>
      </c>
      <c r="U3358">
        <f t="shared" si="368"/>
        <v>1</v>
      </c>
      <c r="V3358">
        <f t="shared" si="369"/>
        <v>0</v>
      </c>
      <c r="W3358">
        <f t="shared" si="370"/>
        <v>0</v>
      </c>
    </row>
    <row r="3359" spans="1:23" ht="128.2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8">
        <f t="shared" si="364"/>
        <v>41822.417939814812</v>
      </c>
      <c r="R3359" s="18">
        <f t="shared" si="365"/>
        <v>41852.417939814812</v>
      </c>
      <c r="S3359">
        <f t="shared" si="366"/>
        <v>2014</v>
      </c>
      <c r="T3359">
        <f t="shared" si="367"/>
        <v>2</v>
      </c>
      <c r="U3359">
        <f t="shared" si="368"/>
        <v>1</v>
      </c>
      <c r="V3359">
        <f t="shared" si="369"/>
        <v>0</v>
      </c>
      <c r="W3359">
        <f t="shared" si="370"/>
        <v>0</v>
      </c>
    </row>
    <row r="3360" spans="1:23" ht="114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8">
        <f t="shared" si="364"/>
        <v>41932.311099537037</v>
      </c>
      <c r="R3360" s="18">
        <f t="shared" si="365"/>
        <v>41962.352766203709</v>
      </c>
      <c r="S3360">
        <f t="shared" si="366"/>
        <v>2014</v>
      </c>
      <c r="T3360">
        <f t="shared" si="367"/>
        <v>4</v>
      </c>
      <c r="U3360">
        <f t="shared" si="368"/>
        <v>1</v>
      </c>
      <c r="V3360">
        <f t="shared" si="369"/>
        <v>0</v>
      </c>
      <c r="W3360">
        <f t="shared" si="370"/>
        <v>0</v>
      </c>
    </row>
    <row r="3361" spans="1:23" ht="99.7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8">
        <f t="shared" si="364"/>
        <v>42746.057106481487</v>
      </c>
      <c r="R3361" s="18">
        <f t="shared" si="365"/>
        <v>42791.057106481487</v>
      </c>
      <c r="S3361">
        <f t="shared" si="366"/>
        <v>2017</v>
      </c>
      <c r="T3361">
        <f t="shared" si="367"/>
        <v>2</v>
      </c>
      <c r="U3361">
        <f t="shared" si="368"/>
        <v>1</v>
      </c>
      <c r="V3361">
        <f t="shared" si="369"/>
        <v>0</v>
      </c>
      <c r="W3361">
        <f t="shared" si="370"/>
        <v>0</v>
      </c>
    </row>
    <row r="3362" spans="1:23" ht="57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8">
        <f t="shared" si="364"/>
        <v>42697.082673611112</v>
      </c>
      <c r="R3362" s="18">
        <f t="shared" si="365"/>
        <v>42718.665972222225</v>
      </c>
      <c r="S3362">
        <f t="shared" si="366"/>
        <v>2016</v>
      </c>
      <c r="T3362">
        <f t="shared" si="367"/>
        <v>3</v>
      </c>
      <c r="U3362">
        <f t="shared" si="368"/>
        <v>1</v>
      </c>
      <c r="V3362">
        <f t="shared" si="369"/>
        <v>0</v>
      </c>
      <c r="W3362">
        <f t="shared" si="370"/>
        <v>0</v>
      </c>
    </row>
    <row r="3363" spans="1:23" ht="128.2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8">
        <f t="shared" si="364"/>
        <v>41866.025347222225</v>
      </c>
      <c r="R3363" s="18">
        <f t="shared" si="365"/>
        <v>41883.665972222225</v>
      </c>
      <c r="S3363">
        <f t="shared" si="366"/>
        <v>2014</v>
      </c>
      <c r="T3363">
        <f t="shared" si="367"/>
        <v>3</v>
      </c>
      <c r="U3363">
        <f t="shared" si="368"/>
        <v>1</v>
      </c>
      <c r="V3363">
        <f t="shared" si="369"/>
        <v>0</v>
      </c>
      <c r="W3363">
        <f t="shared" si="370"/>
        <v>0</v>
      </c>
    </row>
    <row r="3364" spans="1:23" ht="114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8">
        <f t="shared" si="364"/>
        <v>42056.091631944444</v>
      </c>
      <c r="R3364" s="18">
        <f t="shared" si="365"/>
        <v>42070.204861111109</v>
      </c>
      <c r="S3364">
        <f t="shared" si="366"/>
        <v>2015</v>
      </c>
      <c r="T3364">
        <f t="shared" si="367"/>
        <v>1</v>
      </c>
      <c r="U3364">
        <f t="shared" si="368"/>
        <v>1</v>
      </c>
      <c r="V3364">
        <f t="shared" si="369"/>
        <v>0</v>
      </c>
      <c r="W3364">
        <f t="shared" si="370"/>
        <v>0</v>
      </c>
    </row>
    <row r="3365" spans="1:23" ht="99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8">
        <f t="shared" si="364"/>
        <v>41851.771354166667</v>
      </c>
      <c r="R3365" s="18">
        <f t="shared" si="365"/>
        <v>41870.666666666664</v>
      </c>
      <c r="S3365">
        <f t="shared" si="366"/>
        <v>2014</v>
      </c>
      <c r="T3365">
        <f t="shared" si="367"/>
        <v>3</v>
      </c>
      <c r="U3365">
        <f t="shared" si="368"/>
        <v>1</v>
      </c>
      <c r="V3365">
        <f t="shared" si="369"/>
        <v>0</v>
      </c>
      <c r="W3365">
        <f t="shared" si="370"/>
        <v>0</v>
      </c>
    </row>
    <row r="3366" spans="1:23" ht="128.2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8">
        <f t="shared" si="364"/>
        <v>42422.977418981478</v>
      </c>
      <c r="R3366" s="18">
        <f t="shared" si="365"/>
        <v>42444.875</v>
      </c>
      <c r="S3366">
        <f t="shared" si="366"/>
        <v>2016</v>
      </c>
      <c r="T3366">
        <f t="shared" si="367"/>
        <v>2</v>
      </c>
      <c r="U3366">
        <f t="shared" si="368"/>
        <v>1</v>
      </c>
      <c r="V3366">
        <f t="shared" si="369"/>
        <v>0</v>
      </c>
      <c r="W3366">
        <f t="shared" si="370"/>
        <v>0</v>
      </c>
    </row>
    <row r="3367" spans="1:23" ht="128.2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8">
        <f t="shared" si="364"/>
        <v>42321.101759259262</v>
      </c>
      <c r="R3367" s="18">
        <f t="shared" si="365"/>
        <v>42351.101759259254</v>
      </c>
      <c r="S3367">
        <f t="shared" si="366"/>
        <v>2015</v>
      </c>
      <c r="T3367">
        <f t="shared" si="367"/>
        <v>2</v>
      </c>
      <c r="U3367">
        <f t="shared" si="368"/>
        <v>1</v>
      </c>
      <c r="V3367">
        <f t="shared" si="369"/>
        <v>0</v>
      </c>
      <c r="W3367">
        <f t="shared" si="370"/>
        <v>0</v>
      </c>
    </row>
    <row r="3368" spans="1:23" ht="114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8">
        <f t="shared" si="364"/>
        <v>42107.067557870367</v>
      </c>
      <c r="R3368" s="18">
        <f t="shared" si="365"/>
        <v>42137.067557870367</v>
      </c>
      <c r="S3368">
        <f t="shared" si="366"/>
        <v>2015</v>
      </c>
      <c r="T3368">
        <f t="shared" si="367"/>
        <v>1</v>
      </c>
      <c r="U3368">
        <f t="shared" si="368"/>
        <v>1</v>
      </c>
      <c r="V3368">
        <f t="shared" si="369"/>
        <v>0</v>
      </c>
      <c r="W3368">
        <f t="shared" si="370"/>
        <v>0</v>
      </c>
    </row>
    <row r="3369" spans="1:23" ht="114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8">
        <f t="shared" si="364"/>
        <v>42192.933958333335</v>
      </c>
      <c r="R3369" s="18">
        <f t="shared" si="365"/>
        <v>42217.933958333335</v>
      </c>
      <c r="S3369">
        <f t="shared" si="366"/>
        <v>2015</v>
      </c>
      <c r="T3369">
        <f t="shared" si="367"/>
        <v>1</v>
      </c>
      <c r="U3369">
        <f t="shared" si="368"/>
        <v>1</v>
      </c>
      <c r="V3369">
        <f t="shared" si="369"/>
        <v>0</v>
      </c>
      <c r="W3369">
        <f t="shared" si="370"/>
        <v>0</v>
      </c>
    </row>
    <row r="3370" spans="1:23" ht="99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8">
        <f t="shared" si="364"/>
        <v>41969.199756944443</v>
      </c>
      <c r="R3370" s="18">
        <f t="shared" si="365"/>
        <v>42005.208333333328</v>
      </c>
      <c r="S3370">
        <f t="shared" si="366"/>
        <v>2014</v>
      </c>
      <c r="T3370">
        <f t="shared" si="367"/>
        <v>2</v>
      </c>
      <c r="U3370">
        <f t="shared" si="368"/>
        <v>1</v>
      </c>
      <c r="V3370">
        <f t="shared" si="369"/>
        <v>0</v>
      </c>
      <c r="W3370">
        <f t="shared" si="370"/>
        <v>0</v>
      </c>
    </row>
    <row r="3371" spans="1:23" ht="114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8">
        <f t="shared" si="364"/>
        <v>42690.041435185187</v>
      </c>
      <c r="R3371" s="18">
        <f t="shared" si="365"/>
        <v>42750.041435185187</v>
      </c>
      <c r="S3371">
        <f t="shared" si="366"/>
        <v>2016</v>
      </c>
      <c r="T3371">
        <f t="shared" si="367"/>
        <v>3</v>
      </c>
      <c r="U3371">
        <f t="shared" si="368"/>
        <v>1</v>
      </c>
      <c r="V3371">
        <f t="shared" si="369"/>
        <v>0</v>
      </c>
      <c r="W3371">
        <f t="shared" si="370"/>
        <v>0</v>
      </c>
    </row>
    <row r="3372" spans="1:23" ht="71.2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8">
        <f t="shared" si="364"/>
        <v>42690.334317129629</v>
      </c>
      <c r="R3372" s="18">
        <f t="shared" si="365"/>
        <v>42721.333333333328</v>
      </c>
      <c r="S3372">
        <f t="shared" si="366"/>
        <v>2016</v>
      </c>
      <c r="T3372">
        <f t="shared" si="367"/>
        <v>2</v>
      </c>
      <c r="U3372">
        <f t="shared" si="368"/>
        <v>1</v>
      </c>
      <c r="V3372">
        <f t="shared" si="369"/>
        <v>0</v>
      </c>
      <c r="W3372">
        <f t="shared" si="370"/>
        <v>0</v>
      </c>
    </row>
    <row r="3373" spans="1:23" ht="85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8">
        <f t="shared" si="364"/>
        <v>42312.874594907407</v>
      </c>
      <c r="R3373" s="18">
        <f t="shared" si="365"/>
        <v>42340.874594907407</v>
      </c>
      <c r="S3373">
        <f t="shared" si="366"/>
        <v>2015</v>
      </c>
      <c r="T3373">
        <f t="shared" si="367"/>
        <v>1</v>
      </c>
      <c r="U3373">
        <f t="shared" si="368"/>
        <v>1</v>
      </c>
      <c r="V3373">
        <f t="shared" si="369"/>
        <v>0</v>
      </c>
      <c r="W3373">
        <f t="shared" si="370"/>
        <v>0</v>
      </c>
    </row>
    <row r="3374" spans="1:23" ht="99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8">
        <f t="shared" si="364"/>
        <v>41855.548101851848</v>
      </c>
      <c r="R3374" s="18">
        <f t="shared" si="365"/>
        <v>41876.207638888889</v>
      </c>
      <c r="S3374">
        <f t="shared" si="366"/>
        <v>2014</v>
      </c>
      <c r="T3374">
        <f t="shared" si="367"/>
        <v>2</v>
      </c>
      <c r="U3374">
        <f t="shared" si="368"/>
        <v>1</v>
      </c>
      <c r="V3374">
        <f t="shared" si="369"/>
        <v>0</v>
      </c>
      <c r="W3374">
        <f t="shared" si="370"/>
        <v>0</v>
      </c>
    </row>
    <row r="3375" spans="1:23" ht="128.2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8">
        <f t="shared" si="364"/>
        <v>42179.854629629626</v>
      </c>
      <c r="R3375" s="18">
        <f t="shared" si="365"/>
        <v>42203.666666666672</v>
      </c>
      <c r="S3375">
        <f t="shared" si="366"/>
        <v>2015</v>
      </c>
      <c r="T3375">
        <f t="shared" si="367"/>
        <v>2</v>
      </c>
      <c r="U3375">
        <f t="shared" si="368"/>
        <v>1</v>
      </c>
      <c r="V3375">
        <f t="shared" si="369"/>
        <v>0</v>
      </c>
      <c r="W3375">
        <f t="shared" si="370"/>
        <v>0</v>
      </c>
    </row>
    <row r="3376" spans="1:23" ht="114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8">
        <f t="shared" si="364"/>
        <v>42275.731666666667</v>
      </c>
      <c r="R3376" s="18">
        <f t="shared" si="365"/>
        <v>42305.731666666667</v>
      </c>
      <c r="S3376">
        <f t="shared" si="366"/>
        <v>2015</v>
      </c>
      <c r="T3376">
        <f t="shared" si="367"/>
        <v>2</v>
      </c>
      <c r="U3376">
        <f t="shared" si="368"/>
        <v>1</v>
      </c>
      <c r="V3376">
        <f t="shared" si="369"/>
        <v>0</v>
      </c>
      <c r="W3376">
        <f t="shared" si="370"/>
        <v>0</v>
      </c>
    </row>
    <row r="3377" spans="1:23" ht="114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8">
        <f t="shared" si="364"/>
        <v>41765.610798611109</v>
      </c>
      <c r="R3377" s="18">
        <f t="shared" si="365"/>
        <v>41777.610798611109</v>
      </c>
      <c r="S3377">
        <f t="shared" si="366"/>
        <v>2014</v>
      </c>
      <c r="T3377">
        <f t="shared" si="367"/>
        <v>2</v>
      </c>
      <c r="U3377">
        <f t="shared" si="368"/>
        <v>1</v>
      </c>
      <c r="V3377">
        <f t="shared" si="369"/>
        <v>0</v>
      </c>
      <c r="W3377">
        <f t="shared" si="370"/>
        <v>0</v>
      </c>
    </row>
    <row r="3378" spans="1:23" ht="128.2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8">
        <f t="shared" si="364"/>
        <v>42059.701319444444</v>
      </c>
      <c r="R3378" s="18">
        <f t="shared" si="365"/>
        <v>42119.659652777773</v>
      </c>
      <c r="S3378">
        <f t="shared" si="366"/>
        <v>2015</v>
      </c>
      <c r="T3378">
        <f t="shared" si="367"/>
        <v>3</v>
      </c>
      <c r="U3378">
        <f t="shared" si="368"/>
        <v>1</v>
      </c>
      <c r="V3378">
        <f t="shared" si="369"/>
        <v>0</v>
      </c>
      <c r="W3378">
        <f t="shared" si="370"/>
        <v>0</v>
      </c>
    </row>
    <row r="3379" spans="1:23" ht="114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8">
        <f t="shared" si="364"/>
        <v>42053.732627314821</v>
      </c>
      <c r="R3379" s="18">
        <f t="shared" si="365"/>
        <v>42083.705555555556</v>
      </c>
      <c r="S3379">
        <f t="shared" si="366"/>
        <v>2015</v>
      </c>
      <c r="T3379">
        <f t="shared" si="367"/>
        <v>3</v>
      </c>
      <c r="U3379">
        <f t="shared" si="368"/>
        <v>1</v>
      </c>
      <c r="V3379">
        <f t="shared" si="369"/>
        <v>0</v>
      </c>
      <c r="W3379">
        <f t="shared" si="370"/>
        <v>0</v>
      </c>
    </row>
    <row r="3380" spans="1:23" ht="128.2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8">
        <f t="shared" si="364"/>
        <v>41858.355393518519</v>
      </c>
      <c r="R3380" s="18">
        <f t="shared" si="365"/>
        <v>41882.547222222223</v>
      </c>
      <c r="S3380">
        <f t="shared" si="366"/>
        <v>2014</v>
      </c>
      <c r="T3380">
        <f t="shared" si="367"/>
        <v>1</v>
      </c>
      <c r="U3380">
        <f t="shared" si="368"/>
        <v>1</v>
      </c>
      <c r="V3380">
        <f t="shared" si="369"/>
        <v>0</v>
      </c>
      <c r="W3380">
        <f t="shared" si="370"/>
        <v>0</v>
      </c>
    </row>
    <row r="3381" spans="1:23" ht="128.2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8">
        <f t="shared" si="364"/>
        <v>42225.513888888891</v>
      </c>
      <c r="R3381" s="18">
        <f t="shared" si="365"/>
        <v>42242.958333333328</v>
      </c>
      <c r="S3381">
        <f t="shared" si="366"/>
        <v>2015</v>
      </c>
      <c r="T3381">
        <f t="shared" si="367"/>
        <v>2</v>
      </c>
      <c r="U3381">
        <f t="shared" si="368"/>
        <v>1</v>
      </c>
      <c r="V3381">
        <f t="shared" si="369"/>
        <v>0</v>
      </c>
      <c r="W3381">
        <f t="shared" si="370"/>
        <v>0</v>
      </c>
    </row>
    <row r="3382" spans="1:23" ht="114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8">
        <f t="shared" si="364"/>
        <v>41937.95344907407</v>
      </c>
      <c r="R3382" s="18">
        <f t="shared" si="365"/>
        <v>41972.995115740741</v>
      </c>
      <c r="S3382">
        <f t="shared" si="366"/>
        <v>2014</v>
      </c>
      <c r="T3382">
        <f t="shared" si="367"/>
        <v>2</v>
      </c>
      <c r="U3382">
        <f t="shared" si="368"/>
        <v>1</v>
      </c>
      <c r="V3382">
        <f t="shared" si="369"/>
        <v>0</v>
      </c>
      <c r="W3382">
        <f t="shared" si="370"/>
        <v>0</v>
      </c>
    </row>
    <row r="3383" spans="1:23" ht="114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8">
        <f t="shared" si="364"/>
        <v>42044.184988425928</v>
      </c>
      <c r="R3383" s="18">
        <f t="shared" si="365"/>
        <v>42074.143321759257</v>
      </c>
      <c r="S3383">
        <f t="shared" si="366"/>
        <v>2015</v>
      </c>
      <c r="T3383">
        <f t="shared" si="367"/>
        <v>2</v>
      </c>
      <c r="U3383">
        <f t="shared" si="368"/>
        <v>1</v>
      </c>
      <c r="V3383">
        <f t="shared" si="369"/>
        <v>0</v>
      </c>
      <c r="W3383">
        <f t="shared" si="370"/>
        <v>0</v>
      </c>
    </row>
    <row r="3384" spans="1:23" ht="128.2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8">
        <f t="shared" si="364"/>
        <v>42559.431203703702</v>
      </c>
      <c r="R3384" s="18">
        <f t="shared" si="365"/>
        <v>42583.957638888889</v>
      </c>
      <c r="S3384">
        <f t="shared" si="366"/>
        <v>2016</v>
      </c>
      <c r="T3384">
        <f t="shared" si="367"/>
        <v>2</v>
      </c>
      <c r="U3384">
        <f t="shared" si="368"/>
        <v>1</v>
      </c>
      <c r="V3384">
        <f t="shared" si="369"/>
        <v>0</v>
      </c>
      <c r="W3384">
        <f t="shared" si="370"/>
        <v>0</v>
      </c>
    </row>
    <row r="3385" spans="1:23" ht="142.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8">
        <f t="shared" si="364"/>
        <v>42524.782638888893</v>
      </c>
      <c r="R3385" s="18">
        <f t="shared" si="365"/>
        <v>42544.782638888893</v>
      </c>
      <c r="S3385">
        <f t="shared" si="366"/>
        <v>2016</v>
      </c>
      <c r="T3385">
        <f t="shared" si="367"/>
        <v>2</v>
      </c>
      <c r="U3385">
        <f t="shared" si="368"/>
        <v>1</v>
      </c>
      <c r="V3385">
        <f t="shared" si="369"/>
        <v>0</v>
      </c>
      <c r="W3385">
        <f t="shared" si="370"/>
        <v>0</v>
      </c>
    </row>
    <row r="3386" spans="1:23" ht="128.2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8">
        <f t="shared" si="364"/>
        <v>42292.087592592594</v>
      </c>
      <c r="R3386" s="18">
        <f t="shared" si="365"/>
        <v>42329.125</v>
      </c>
      <c r="S3386">
        <f t="shared" si="366"/>
        <v>2015</v>
      </c>
      <c r="T3386">
        <f t="shared" si="367"/>
        <v>3</v>
      </c>
      <c r="U3386">
        <f t="shared" si="368"/>
        <v>1</v>
      </c>
      <c r="V3386">
        <f t="shared" si="369"/>
        <v>0</v>
      </c>
      <c r="W3386">
        <f t="shared" si="370"/>
        <v>0</v>
      </c>
    </row>
    <row r="3387" spans="1:23" ht="114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8">
        <f t="shared" si="364"/>
        <v>41953.8675</v>
      </c>
      <c r="R3387" s="18">
        <f t="shared" si="365"/>
        <v>41983.8675</v>
      </c>
      <c r="S3387">
        <f t="shared" si="366"/>
        <v>2014</v>
      </c>
      <c r="T3387">
        <f t="shared" si="367"/>
        <v>2</v>
      </c>
      <c r="U3387">
        <f t="shared" si="368"/>
        <v>1</v>
      </c>
      <c r="V3387">
        <f t="shared" si="369"/>
        <v>0</v>
      </c>
      <c r="W3387">
        <f t="shared" si="370"/>
        <v>0</v>
      </c>
    </row>
    <row r="3388" spans="1:23" ht="128.2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8">
        <f t="shared" si="364"/>
        <v>41946.644745370373</v>
      </c>
      <c r="R3388" s="18">
        <f t="shared" si="365"/>
        <v>41976.644745370373</v>
      </c>
      <c r="S3388">
        <f t="shared" si="366"/>
        <v>2014</v>
      </c>
      <c r="T3388">
        <f t="shared" si="367"/>
        <v>2</v>
      </c>
      <c r="U3388">
        <f t="shared" si="368"/>
        <v>1</v>
      </c>
      <c r="V3388">
        <f t="shared" si="369"/>
        <v>0</v>
      </c>
      <c r="W3388">
        <f t="shared" si="370"/>
        <v>0</v>
      </c>
    </row>
    <row r="3389" spans="1:23" ht="142.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8">
        <f t="shared" si="364"/>
        <v>41947.762592592589</v>
      </c>
      <c r="R3389" s="18">
        <f t="shared" si="365"/>
        <v>41987.762592592597</v>
      </c>
      <c r="S3389">
        <f t="shared" si="366"/>
        <v>2014</v>
      </c>
      <c r="T3389">
        <f t="shared" si="367"/>
        <v>2</v>
      </c>
      <c r="U3389">
        <f t="shared" si="368"/>
        <v>1</v>
      </c>
      <c r="V3389">
        <f t="shared" si="369"/>
        <v>0</v>
      </c>
      <c r="W3389">
        <f t="shared" si="370"/>
        <v>0</v>
      </c>
    </row>
    <row r="3390" spans="1:23" ht="142.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8">
        <f t="shared" si="364"/>
        <v>42143.461122685185</v>
      </c>
      <c r="R3390" s="18">
        <f t="shared" si="365"/>
        <v>42173.461122685185</v>
      </c>
      <c r="S3390">
        <f t="shared" si="366"/>
        <v>2015</v>
      </c>
      <c r="T3390">
        <f t="shared" si="367"/>
        <v>2</v>
      </c>
      <c r="U3390">
        <f t="shared" si="368"/>
        <v>1</v>
      </c>
      <c r="V3390">
        <f t="shared" si="369"/>
        <v>0</v>
      </c>
      <c r="W3390">
        <f t="shared" si="370"/>
        <v>0</v>
      </c>
    </row>
    <row r="3391" spans="1:23" ht="99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8">
        <f t="shared" si="364"/>
        <v>42494.563449074078</v>
      </c>
      <c r="R3391" s="18">
        <f t="shared" si="365"/>
        <v>42524.563449074078</v>
      </c>
      <c r="S3391">
        <f t="shared" si="366"/>
        <v>2016</v>
      </c>
      <c r="T3391">
        <f t="shared" si="367"/>
        <v>4</v>
      </c>
      <c r="U3391">
        <f t="shared" si="368"/>
        <v>1</v>
      </c>
      <c r="V3391">
        <f t="shared" si="369"/>
        <v>0</v>
      </c>
      <c r="W3391">
        <f t="shared" si="370"/>
        <v>0</v>
      </c>
    </row>
    <row r="3392" spans="1:23" ht="142.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8">
        <f t="shared" si="364"/>
        <v>41815.774826388886</v>
      </c>
      <c r="R3392" s="18">
        <f t="shared" si="365"/>
        <v>41830.774826388893</v>
      </c>
      <c r="S3392">
        <f t="shared" si="366"/>
        <v>2014</v>
      </c>
      <c r="T3392">
        <f t="shared" si="367"/>
        <v>2</v>
      </c>
      <c r="U3392">
        <f t="shared" si="368"/>
        <v>1</v>
      </c>
      <c r="V3392">
        <f t="shared" si="369"/>
        <v>0</v>
      </c>
      <c r="W3392">
        <f t="shared" si="370"/>
        <v>0</v>
      </c>
    </row>
    <row r="3393" spans="1:23" ht="128.2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8">
        <f t="shared" si="364"/>
        <v>41830.545694444445</v>
      </c>
      <c r="R3393" s="18">
        <f t="shared" si="365"/>
        <v>41859.936111111107</v>
      </c>
      <c r="S3393">
        <f t="shared" si="366"/>
        <v>2014</v>
      </c>
      <c r="T3393">
        <f t="shared" si="367"/>
        <v>1</v>
      </c>
      <c r="U3393">
        <f t="shared" si="368"/>
        <v>1</v>
      </c>
      <c r="V3393">
        <f t="shared" si="369"/>
        <v>0</v>
      </c>
      <c r="W3393">
        <f t="shared" si="370"/>
        <v>0</v>
      </c>
    </row>
    <row r="3394" spans="1:23" ht="114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8">
        <f t="shared" si="364"/>
        <v>42446.845543981486</v>
      </c>
      <c r="R3394" s="18">
        <f t="shared" si="365"/>
        <v>42496.845543981486</v>
      </c>
      <c r="S3394">
        <f t="shared" si="366"/>
        <v>2016</v>
      </c>
      <c r="T3394">
        <f t="shared" si="367"/>
        <v>1</v>
      </c>
      <c r="U3394">
        <f t="shared" si="368"/>
        <v>1</v>
      </c>
      <c r="V3394">
        <f t="shared" si="369"/>
        <v>0</v>
      </c>
      <c r="W3394">
        <f t="shared" si="370"/>
        <v>0</v>
      </c>
    </row>
    <row r="3395" spans="1:23" ht="114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8">
        <f t="shared" ref="Q3395:Q3458" si="371">(((J3395/60)/60)/24)+DATE(1970,1,1)</f>
        <v>41923.921643518523</v>
      </c>
      <c r="R3395" s="18">
        <f t="shared" ref="R3395:R3458" si="372">(I3395/86400)+DATE(1970,1,1)</f>
        <v>41949.031944444447</v>
      </c>
      <c r="S3395">
        <f t="shared" ref="S3395:S3458" si="373">YEAR(Q3395)</f>
        <v>2014</v>
      </c>
      <c r="T3395">
        <f t="shared" ref="T3395:T3458" si="374">IF(AND(D3395&gt;0,D3395&lt;1000),1,IF(AND(D3395&gt;=1000,D3395&lt;5000),2,IF(AND(D3395&gt;=5000,D3395&lt;10000),3,IF(AND(D3395&gt;=10000,D3395&lt;15000),4,IF(AND(D3395&gt;=15000,D3395&lt;20000),5,IF(AND(D3395&gt;=20000,D3395&lt;25000),6,IF(AND(D3395&gt;=25000,D3395&lt;30000),7,IF(AND(D3395&gt;=30000,D3395&lt;35000),8,IF(AND(D3395&gt;=35000,D3395&lt;40000),9,IF(AND(D3395&gt;=40000,D3395&lt;45000),10,IF(AND(D3395&gt;=45000,D3395&lt;50000),11,IF(AND(D3395&gt;=50000),12,0))))))))))))</f>
        <v>2</v>
      </c>
      <c r="U3395">
        <f t="shared" ref="U3395:U3458" si="375">COUNTIF(F3395, "SUCCESSFUL")</f>
        <v>1</v>
      </c>
      <c r="V3395">
        <f t="shared" ref="V3395:V3458" si="376">COUNTIF(F3395, "FAILED")</f>
        <v>0</v>
      </c>
      <c r="W3395">
        <f t="shared" ref="W3395:W3458" si="377">COUNTIF(F3395, "CANCELLED")</f>
        <v>0</v>
      </c>
    </row>
    <row r="3396" spans="1:23" ht="128.2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8">
        <f t="shared" si="371"/>
        <v>41817.59542824074</v>
      </c>
      <c r="R3396" s="18">
        <f t="shared" si="372"/>
        <v>41847.59542824074</v>
      </c>
      <c r="S3396">
        <f t="shared" si="373"/>
        <v>2014</v>
      </c>
      <c r="T3396">
        <f t="shared" si="374"/>
        <v>1</v>
      </c>
      <c r="U3396">
        <f t="shared" si="375"/>
        <v>1</v>
      </c>
      <c r="V3396">
        <f t="shared" si="376"/>
        <v>0</v>
      </c>
      <c r="W3396">
        <f t="shared" si="377"/>
        <v>0</v>
      </c>
    </row>
    <row r="3397" spans="1:23" ht="71.2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8">
        <f t="shared" si="371"/>
        <v>42140.712314814817</v>
      </c>
      <c r="R3397" s="18">
        <f t="shared" si="372"/>
        <v>42154.756944444445</v>
      </c>
      <c r="S3397">
        <f t="shared" si="373"/>
        <v>2015</v>
      </c>
      <c r="T3397">
        <f t="shared" si="374"/>
        <v>1</v>
      </c>
      <c r="U3397">
        <f t="shared" si="375"/>
        <v>1</v>
      </c>
      <c r="V3397">
        <f t="shared" si="376"/>
        <v>0</v>
      </c>
      <c r="W3397">
        <f t="shared" si="377"/>
        <v>0</v>
      </c>
    </row>
    <row r="3398" spans="1:23" ht="99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8">
        <f t="shared" si="371"/>
        <v>41764.44663194444</v>
      </c>
      <c r="R3398" s="18">
        <f t="shared" si="372"/>
        <v>41791.165972222225</v>
      </c>
      <c r="S3398">
        <f t="shared" si="373"/>
        <v>2014</v>
      </c>
      <c r="T3398">
        <f t="shared" si="374"/>
        <v>2</v>
      </c>
      <c r="U3398">
        <f t="shared" si="375"/>
        <v>1</v>
      </c>
      <c r="V3398">
        <f t="shared" si="376"/>
        <v>0</v>
      </c>
      <c r="W3398">
        <f t="shared" si="377"/>
        <v>0</v>
      </c>
    </row>
    <row r="3399" spans="1:23" ht="85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8">
        <f t="shared" si="371"/>
        <v>42378.478344907402</v>
      </c>
      <c r="R3399" s="18">
        <f t="shared" si="372"/>
        <v>42418.916666666672</v>
      </c>
      <c r="S3399">
        <f t="shared" si="373"/>
        <v>2016</v>
      </c>
      <c r="T3399">
        <f t="shared" si="374"/>
        <v>1</v>
      </c>
      <c r="U3399">
        <f t="shared" si="375"/>
        <v>1</v>
      </c>
      <c r="V3399">
        <f t="shared" si="376"/>
        <v>0</v>
      </c>
      <c r="W3399">
        <f t="shared" si="377"/>
        <v>0</v>
      </c>
    </row>
    <row r="3400" spans="1:23" ht="142.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8">
        <f t="shared" si="371"/>
        <v>41941.75203703704</v>
      </c>
      <c r="R3400" s="18">
        <f t="shared" si="372"/>
        <v>41964.708333333328</v>
      </c>
      <c r="S3400">
        <f t="shared" si="373"/>
        <v>2014</v>
      </c>
      <c r="T3400">
        <f t="shared" si="374"/>
        <v>2</v>
      </c>
      <c r="U3400">
        <f t="shared" si="375"/>
        <v>1</v>
      </c>
      <c r="V3400">
        <f t="shared" si="376"/>
        <v>0</v>
      </c>
      <c r="W3400">
        <f t="shared" si="377"/>
        <v>0</v>
      </c>
    </row>
    <row r="3401" spans="1:23" ht="114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8">
        <f t="shared" si="371"/>
        <v>42026.920428240745</v>
      </c>
      <c r="R3401" s="18">
        <f t="shared" si="372"/>
        <v>42056.920428240745</v>
      </c>
      <c r="S3401">
        <f t="shared" si="373"/>
        <v>2015</v>
      </c>
      <c r="T3401">
        <f t="shared" si="374"/>
        <v>2</v>
      </c>
      <c r="U3401">
        <f t="shared" si="375"/>
        <v>1</v>
      </c>
      <c r="V3401">
        <f t="shared" si="376"/>
        <v>0</v>
      </c>
      <c r="W3401">
        <f t="shared" si="377"/>
        <v>0</v>
      </c>
    </row>
    <row r="3402" spans="1:23" ht="128.2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8">
        <f t="shared" si="371"/>
        <v>41834.953865740739</v>
      </c>
      <c r="R3402" s="18">
        <f t="shared" si="372"/>
        <v>41879.953865740739</v>
      </c>
      <c r="S3402">
        <f t="shared" si="373"/>
        <v>2014</v>
      </c>
      <c r="T3402">
        <f t="shared" si="374"/>
        <v>4</v>
      </c>
      <c r="U3402">
        <f t="shared" si="375"/>
        <v>1</v>
      </c>
      <c r="V3402">
        <f t="shared" si="376"/>
        <v>0</v>
      </c>
      <c r="W3402">
        <f t="shared" si="377"/>
        <v>0</v>
      </c>
    </row>
    <row r="3403" spans="1:23" ht="142.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8">
        <f t="shared" si="371"/>
        <v>42193.723912037036</v>
      </c>
      <c r="R3403" s="18">
        <f t="shared" si="372"/>
        <v>42223.723912037036</v>
      </c>
      <c r="S3403">
        <f t="shared" si="373"/>
        <v>2015</v>
      </c>
      <c r="T3403">
        <f t="shared" si="374"/>
        <v>2</v>
      </c>
      <c r="U3403">
        <f t="shared" si="375"/>
        <v>1</v>
      </c>
      <c r="V3403">
        <f t="shared" si="376"/>
        <v>0</v>
      </c>
      <c r="W3403">
        <f t="shared" si="377"/>
        <v>0</v>
      </c>
    </row>
    <row r="3404" spans="1:23" ht="114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8">
        <f t="shared" si="371"/>
        <v>42290.61855324074</v>
      </c>
      <c r="R3404" s="18">
        <f t="shared" si="372"/>
        <v>42320.104861111111</v>
      </c>
      <c r="S3404">
        <f t="shared" si="373"/>
        <v>2015</v>
      </c>
      <c r="T3404">
        <f t="shared" si="374"/>
        <v>5</v>
      </c>
      <c r="U3404">
        <f t="shared" si="375"/>
        <v>1</v>
      </c>
      <c r="V3404">
        <f t="shared" si="376"/>
        <v>0</v>
      </c>
      <c r="W3404">
        <f t="shared" si="377"/>
        <v>0</v>
      </c>
    </row>
    <row r="3405" spans="1:23" ht="114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8">
        <f t="shared" si="371"/>
        <v>42150.462083333332</v>
      </c>
      <c r="R3405" s="18">
        <f t="shared" si="372"/>
        <v>42180.462083333332</v>
      </c>
      <c r="S3405">
        <f t="shared" si="373"/>
        <v>2015</v>
      </c>
      <c r="T3405">
        <f t="shared" si="374"/>
        <v>2</v>
      </c>
      <c r="U3405">
        <f t="shared" si="375"/>
        <v>1</v>
      </c>
      <c r="V3405">
        <f t="shared" si="376"/>
        <v>0</v>
      </c>
      <c r="W3405">
        <f t="shared" si="377"/>
        <v>0</v>
      </c>
    </row>
    <row r="3406" spans="1:23" ht="142.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8">
        <f t="shared" si="371"/>
        <v>42152.503495370373</v>
      </c>
      <c r="R3406" s="18">
        <f t="shared" si="372"/>
        <v>42172.503495370373</v>
      </c>
      <c r="S3406">
        <f t="shared" si="373"/>
        <v>2015</v>
      </c>
      <c r="T3406">
        <f t="shared" si="374"/>
        <v>1</v>
      </c>
      <c r="U3406">
        <f t="shared" si="375"/>
        <v>1</v>
      </c>
      <c r="V3406">
        <f t="shared" si="376"/>
        <v>0</v>
      </c>
      <c r="W3406">
        <f t="shared" si="377"/>
        <v>0</v>
      </c>
    </row>
    <row r="3407" spans="1:23" ht="99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8">
        <f t="shared" si="371"/>
        <v>42410.017199074078</v>
      </c>
      <c r="R3407" s="18">
        <f t="shared" si="372"/>
        <v>42430.999305555553</v>
      </c>
      <c r="S3407">
        <f t="shared" si="373"/>
        <v>2016</v>
      </c>
      <c r="T3407">
        <f t="shared" si="374"/>
        <v>1</v>
      </c>
      <c r="U3407">
        <f t="shared" si="375"/>
        <v>1</v>
      </c>
      <c r="V3407">
        <f t="shared" si="376"/>
        <v>0</v>
      </c>
      <c r="W3407">
        <f t="shared" si="377"/>
        <v>0</v>
      </c>
    </row>
    <row r="3408" spans="1:23" ht="85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8">
        <f t="shared" si="371"/>
        <v>41791.492777777778</v>
      </c>
      <c r="R3408" s="18">
        <f t="shared" si="372"/>
        <v>41836.492777777778</v>
      </c>
      <c r="S3408">
        <f t="shared" si="373"/>
        <v>2014</v>
      </c>
      <c r="T3408">
        <f t="shared" si="374"/>
        <v>4</v>
      </c>
      <c r="U3408">
        <f t="shared" si="375"/>
        <v>1</v>
      </c>
      <c r="V3408">
        <f t="shared" si="376"/>
        <v>0</v>
      </c>
      <c r="W3408">
        <f t="shared" si="377"/>
        <v>0</v>
      </c>
    </row>
    <row r="3409" spans="1:23" ht="114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8">
        <f t="shared" si="371"/>
        <v>41796.422326388885</v>
      </c>
      <c r="R3409" s="18">
        <f t="shared" si="372"/>
        <v>41826.422326388885</v>
      </c>
      <c r="S3409">
        <f t="shared" si="373"/>
        <v>2014</v>
      </c>
      <c r="T3409">
        <f t="shared" si="374"/>
        <v>2</v>
      </c>
      <c r="U3409">
        <f t="shared" si="375"/>
        <v>1</v>
      </c>
      <c r="V3409">
        <f t="shared" si="376"/>
        <v>0</v>
      </c>
      <c r="W3409">
        <f t="shared" si="377"/>
        <v>0</v>
      </c>
    </row>
    <row r="3410" spans="1:23" ht="114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8">
        <f t="shared" si="371"/>
        <v>41808.991944444446</v>
      </c>
      <c r="R3410" s="18">
        <f t="shared" si="372"/>
        <v>41838.991944444446</v>
      </c>
      <c r="S3410">
        <f t="shared" si="373"/>
        <v>2014</v>
      </c>
      <c r="T3410">
        <f t="shared" si="374"/>
        <v>1</v>
      </c>
      <c r="U3410">
        <f t="shared" si="375"/>
        <v>1</v>
      </c>
      <c r="V3410">
        <f t="shared" si="376"/>
        <v>0</v>
      </c>
      <c r="W3410">
        <f t="shared" si="377"/>
        <v>0</v>
      </c>
    </row>
    <row r="3411" spans="1:23" ht="99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8">
        <f t="shared" si="371"/>
        <v>42544.814328703709</v>
      </c>
      <c r="R3411" s="18">
        <f t="shared" si="372"/>
        <v>42582.873611111107</v>
      </c>
      <c r="S3411">
        <f t="shared" si="373"/>
        <v>2016</v>
      </c>
      <c r="T3411">
        <f t="shared" si="374"/>
        <v>1</v>
      </c>
      <c r="U3411">
        <f t="shared" si="375"/>
        <v>1</v>
      </c>
      <c r="V3411">
        <f t="shared" si="376"/>
        <v>0</v>
      </c>
      <c r="W3411">
        <f t="shared" si="377"/>
        <v>0</v>
      </c>
    </row>
    <row r="3412" spans="1:23" ht="114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8">
        <f t="shared" si="371"/>
        <v>42500.041550925926</v>
      </c>
      <c r="R3412" s="18">
        <f t="shared" si="372"/>
        <v>42527.291666666672</v>
      </c>
      <c r="S3412">
        <f t="shared" si="373"/>
        <v>2016</v>
      </c>
      <c r="T3412">
        <f t="shared" si="374"/>
        <v>2</v>
      </c>
      <c r="U3412">
        <f t="shared" si="375"/>
        <v>1</v>
      </c>
      <c r="V3412">
        <f t="shared" si="376"/>
        <v>0</v>
      </c>
      <c r="W3412">
        <f t="shared" si="377"/>
        <v>0</v>
      </c>
    </row>
    <row r="3413" spans="1:23" ht="128.2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8">
        <f t="shared" si="371"/>
        <v>42265.022824074069</v>
      </c>
      <c r="R3413" s="18">
        <f t="shared" si="372"/>
        <v>42285.022824074069</v>
      </c>
      <c r="S3413">
        <f t="shared" si="373"/>
        <v>2015</v>
      </c>
      <c r="T3413">
        <f t="shared" si="374"/>
        <v>5</v>
      </c>
      <c r="U3413">
        <f t="shared" si="375"/>
        <v>1</v>
      </c>
      <c r="V3413">
        <f t="shared" si="376"/>
        <v>0</v>
      </c>
      <c r="W3413">
        <f t="shared" si="377"/>
        <v>0</v>
      </c>
    </row>
    <row r="3414" spans="1:23" ht="114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8">
        <f t="shared" si="371"/>
        <v>41879.959050925929</v>
      </c>
      <c r="R3414" s="18">
        <f t="shared" si="372"/>
        <v>41909.959050925929</v>
      </c>
      <c r="S3414">
        <f t="shared" si="373"/>
        <v>2014</v>
      </c>
      <c r="T3414">
        <f t="shared" si="374"/>
        <v>2</v>
      </c>
      <c r="U3414">
        <f t="shared" si="375"/>
        <v>1</v>
      </c>
      <c r="V3414">
        <f t="shared" si="376"/>
        <v>0</v>
      </c>
      <c r="W3414">
        <f t="shared" si="377"/>
        <v>0</v>
      </c>
    </row>
    <row r="3415" spans="1:23" ht="128.2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8">
        <f t="shared" si="371"/>
        <v>42053.733078703706</v>
      </c>
      <c r="R3415" s="18">
        <f t="shared" si="372"/>
        <v>42063.207638888889</v>
      </c>
      <c r="S3415">
        <f t="shared" si="373"/>
        <v>2015</v>
      </c>
      <c r="T3415">
        <f t="shared" si="374"/>
        <v>1</v>
      </c>
      <c r="U3415">
        <f t="shared" si="375"/>
        <v>1</v>
      </c>
      <c r="V3415">
        <f t="shared" si="376"/>
        <v>0</v>
      </c>
      <c r="W3415">
        <f t="shared" si="377"/>
        <v>0</v>
      </c>
    </row>
    <row r="3416" spans="1:23" ht="114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8">
        <f t="shared" si="371"/>
        <v>42675.832465277781</v>
      </c>
      <c r="R3416" s="18">
        <f t="shared" si="372"/>
        <v>42705.332638888889</v>
      </c>
      <c r="S3416">
        <f t="shared" si="373"/>
        <v>2016</v>
      </c>
      <c r="T3416">
        <f t="shared" si="374"/>
        <v>2</v>
      </c>
      <c r="U3416">
        <f t="shared" si="375"/>
        <v>1</v>
      </c>
      <c r="V3416">
        <f t="shared" si="376"/>
        <v>0</v>
      </c>
      <c r="W3416">
        <f t="shared" si="377"/>
        <v>0</v>
      </c>
    </row>
    <row r="3417" spans="1:23" ht="85.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8">
        <f t="shared" si="371"/>
        <v>42467.144166666665</v>
      </c>
      <c r="R3417" s="18">
        <f t="shared" si="372"/>
        <v>42477.979166666672</v>
      </c>
      <c r="S3417">
        <f t="shared" si="373"/>
        <v>2016</v>
      </c>
      <c r="T3417">
        <f t="shared" si="374"/>
        <v>1</v>
      </c>
      <c r="U3417">
        <f t="shared" si="375"/>
        <v>1</v>
      </c>
      <c r="V3417">
        <f t="shared" si="376"/>
        <v>0</v>
      </c>
      <c r="W3417">
        <f t="shared" si="377"/>
        <v>0</v>
      </c>
    </row>
    <row r="3418" spans="1:23" ht="128.25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8">
        <f t="shared" si="371"/>
        <v>42089.412557870368</v>
      </c>
      <c r="R3418" s="18">
        <f t="shared" si="372"/>
        <v>42117.770833333328</v>
      </c>
      <c r="S3418">
        <f t="shared" si="373"/>
        <v>2015</v>
      </c>
      <c r="T3418">
        <f t="shared" si="374"/>
        <v>2</v>
      </c>
      <c r="U3418">
        <f t="shared" si="375"/>
        <v>1</v>
      </c>
      <c r="V3418">
        <f t="shared" si="376"/>
        <v>0</v>
      </c>
      <c r="W3418">
        <f t="shared" si="377"/>
        <v>0</v>
      </c>
    </row>
    <row r="3419" spans="1:23" ht="114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8">
        <f t="shared" si="371"/>
        <v>41894.91375</v>
      </c>
      <c r="R3419" s="18">
        <f t="shared" si="372"/>
        <v>41938.029861111107</v>
      </c>
      <c r="S3419">
        <f t="shared" si="373"/>
        <v>2014</v>
      </c>
      <c r="T3419">
        <f t="shared" si="374"/>
        <v>2</v>
      </c>
      <c r="U3419">
        <f t="shared" si="375"/>
        <v>1</v>
      </c>
      <c r="V3419">
        <f t="shared" si="376"/>
        <v>0</v>
      </c>
      <c r="W3419">
        <f t="shared" si="377"/>
        <v>0</v>
      </c>
    </row>
    <row r="3420" spans="1:23" ht="114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8">
        <f t="shared" si="371"/>
        <v>41752.83457175926</v>
      </c>
      <c r="R3420" s="18">
        <f t="shared" si="372"/>
        <v>41782.83457175926</v>
      </c>
      <c r="S3420">
        <f t="shared" si="373"/>
        <v>2014</v>
      </c>
      <c r="T3420">
        <f t="shared" si="374"/>
        <v>2</v>
      </c>
      <c r="U3420">
        <f t="shared" si="375"/>
        <v>1</v>
      </c>
      <c r="V3420">
        <f t="shared" si="376"/>
        <v>0</v>
      </c>
      <c r="W3420">
        <f t="shared" si="377"/>
        <v>0</v>
      </c>
    </row>
    <row r="3421" spans="1:23" ht="142.5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8">
        <f t="shared" si="371"/>
        <v>42448.821585648147</v>
      </c>
      <c r="R3421" s="18">
        <f t="shared" si="372"/>
        <v>42466.895833333328</v>
      </c>
      <c r="S3421">
        <f t="shared" si="373"/>
        <v>2016</v>
      </c>
      <c r="T3421">
        <f t="shared" si="374"/>
        <v>2</v>
      </c>
      <c r="U3421">
        <f t="shared" si="375"/>
        <v>1</v>
      </c>
      <c r="V3421">
        <f t="shared" si="376"/>
        <v>0</v>
      </c>
      <c r="W3421">
        <f t="shared" si="377"/>
        <v>0</v>
      </c>
    </row>
    <row r="3422" spans="1:23" ht="99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8">
        <f t="shared" si="371"/>
        <v>42405.090300925927</v>
      </c>
      <c r="R3422" s="18">
        <f t="shared" si="372"/>
        <v>42414</v>
      </c>
      <c r="S3422">
        <f t="shared" si="373"/>
        <v>2016</v>
      </c>
      <c r="T3422">
        <f t="shared" si="374"/>
        <v>1</v>
      </c>
      <c r="U3422">
        <f t="shared" si="375"/>
        <v>1</v>
      </c>
      <c r="V3422">
        <f t="shared" si="376"/>
        <v>0</v>
      </c>
      <c r="W3422">
        <f t="shared" si="377"/>
        <v>0</v>
      </c>
    </row>
    <row r="3423" spans="1:23" ht="128.2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8">
        <f t="shared" si="371"/>
        <v>42037.791238425925</v>
      </c>
      <c r="R3423" s="18">
        <f t="shared" si="372"/>
        <v>42067.791238425925</v>
      </c>
      <c r="S3423">
        <f t="shared" si="373"/>
        <v>2015</v>
      </c>
      <c r="T3423">
        <f t="shared" si="374"/>
        <v>4</v>
      </c>
      <c r="U3423">
        <f t="shared" si="375"/>
        <v>1</v>
      </c>
      <c r="V3423">
        <f t="shared" si="376"/>
        <v>0</v>
      </c>
      <c r="W3423">
        <f t="shared" si="377"/>
        <v>0</v>
      </c>
    </row>
    <row r="3424" spans="1:23" ht="114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8">
        <f t="shared" si="371"/>
        <v>42323.562222222223</v>
      </c>
      <c r="R3424" s="18">
        <f t="shared" si="372"/>
        <v>42352</v>
      </c>
      <c r="S3424">
        <f t="shared" si="373"/>
        <v>2015</v>
      </c>
      <c r="T3424">
        <f t="shared" si="374"/>
        <v>2</v>
      </c>
      <c r="U3424">
        <f t="shared" si="375"/>
        <v>1</v>
      </c>
      <c r="V3424">
        <f t="shared" si="376"/>
        <v>0</v>
      </c>
      <c r="W3424">
        <f t="shared" si="377"/>
        <v>0</v>
      </c>
    </row>
    <row r="3425" spans="1:23" ht="114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8">
        <f t="shared" si="371"/>
        <v>42088.911354166667</v>
      </c>
      <c r="R3425" s="18">
        <f t="shared" si="372"/>
        <v>42118.911354166667</v>
      </c>
      <c r="S3425">
        <f t="shared" si="373"/>
        <v>2015</v>
      </c>
      <c r="T3425">
        <f t="shared" si="374"/>
        <v>1</v>
      </c>
      <c r="U3425">
        <f t="shared" si="375"/>
        <v>1</v>
      </c>
      <c r="V3425">
        <f t="shared" si="376"/>
        <v>0</v>
      </c>
      <c r="W3425">
        <f t="shared" si="377"/>
        <v>0</v>
      </c>
    </row>
    <row r="3426" spans="1:23" ht="114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8">
        <f t="shared" si="371"/>
        <v>42018.676898148144</v>
      </c>
      <c r="R3426" s="18">
        <f t="shared" si="372"/>
        <v>42040.290972222225</v>
      </c>
      <c r="S3426">
        <f t="shared" si="373"/>
        <v>2015</v>
      </c>
      <c r="T3426">
        <f t="shared" si="374"/>
        <v>3</v>
      </c>
      <c r="U3426">
        <f t="shared" si="375"/>
        <v>1</v>
      </c>
      <c r="V3426">
        <f t="shared" si="376"/>
        <v>0</v>
      </c>
      <c r="W3426">
        <f t="shared" si="377"/>
        <v>0</v>
      </c>
    </row>
    <row r="3427" spans="1:23" ht="114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8">
        <f t="shared" si="371"/>
        <v>41884.617314814815</v>
      </c>
      <c r="R3427" s="18">
        <f t="shared" si="372"/>
        <v>41916.617314814815</v>
      </c>
      <c r="S3427">
        <f t="shared" si="373"/>
        <v>2014</v>
      </c>
      <c r="T3427">
        <f t="shared" si="374"/>
        <v>8</v>
      </c>
      <c r="U3427">
        <f t="shared" si="375"/>
        <v>1</v>
      </c>
      <c r="V3427">
        <f t="shared" si="376"/>
        <v>0</v>
      </c>
      <c r="W3427">
        <f t="shared" si="377"/>
        <v>0</v>
      </c>
    </row>
    <row r="3428" spans="1:23" ht="99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8">
        <f t="shared" si="371"/>
        <v>41884.056747685187</v>
      </c>
      <c r="R3428" s="18">
        <f t="shared" si="372"/>
        <v>41903.083333333336</v>
      </c>
      <c r="S3428">
        <f t="shared" si="373"/>
        <v>2014</v>
      </c>
      <c r="T3428">
        <f t="shared" si="374"/>
        <v>2</v>
      </c>
      <c r="U3428">
        <f t="shared" si="375"/>
        <v>1</v>
      </c>
      <c r="V3428">
        <f t="shared" si="376"/>
        <v>0</v>
      </c>
      <c r="W3428">
        <f t="shared" si="377"/>
        <v>0</v>
      </c>
    </row>
    <row r="3429" spans="1:23" ht="114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8">
        <f t="shared" si="371"/>
        <v>41792.645277777774</v>
      </c>
      <c r="R3429" s="18">
        <f t="shared" si="372"/>
        <v>41822.645277777774</v>
      </c>
      <c r="S3429">
        <f t="shared" si="373"/>
        <v>2014</v>
      </c>
      <c r="T3429">
        <f t="shared" si="374"/>
        <v>2</v>
      </c>
      <c r="U3429">
        <f t="shared" si="375"/>
        <v>1</v>
      </c>
      <c r="V3429">
        <f t="shared" si="376"/>
        <v>0</v>
      </c>
      <c r="W3429">
        <f t="shared" si="377"/>
        <v>0</v>
      </c>
    </row>
    <row r="3430" spans="1:23" ht="128.2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8">
        <f t="shared" si="371"/>
        <v>42038.720451388886</v>
      </c>
      <c r="R3430" s="18">
        <f t="shared" si="372"/>
        <v>42063.708333333328</v>
      </c>
      <c r="S3430">
        <f t="shared" si="373"/>
        <v>2015</v>
      </c>
      <c r="T3430">
        <f t="shared" si="374"/>
        <v>2</v>
      </c>
      <c r="U3430">
        <f t="shared" si="375"/>
        <v>1</v>
      </c>
      <c r="V3430">
        <f t="shared" si="376"/>
        <v>0</v>
      </c>
      <c r="W3430">
        <f t="shared" si="377"/>
        <v>0</v>
      </c>
    </row>
    <row r="3431" spans="1:23" ht="128.2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8">
        <f t="shared" si="371"/>
        <v>42662.021539351852</v>
      </c>
      <c r="R3431" s="18">
        <f t="shared" si="372"/>
        <v>42676.021539351852</v>
      </c>
      <c r="S3431">
        <f t="shared" si="373"/>
        <v>2016</v>
      </c>
      <c r="T3431">
        <f t="shared" si="374"/>
        <v>1</v>
      </c>
      <c r="U3431">
        <f t="shared" si="375"/>
        <v>1</v>
      </c>
      <c r="V3431">
        <f t="shared" si="376"/>
        <v>0</v>
      </c>
      <c r="W3431">
        <f t="shared" si="377"/>
        <v>0</v>
      </c>
    </row>
    <row r="3432" spans="1:23" ht="114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8">
        <f t="shared" si="371"/>
        <v>41820.945613425924</v>
      </c>
      <c r="R3432" s="18">
        <f t="shared" si="372"/>
        <v>41850.945613425924</v>
      </c>
      <c r="S3432">
        <f t="shared" si="373"/>
        <v>2014</v>
      </c>
      <c r="T3432">
        <f t="shared" si="374"/>
        <v>2</v>
      </c>
      <c r="U3432">
        <f t="shared" si="375"/>
        <v>1</v>
      </c>
      <c r="V3432">
        <f t="shared" si="376"/>
        <v>0</v>
      </c>
      <c r="W3432">
        <f t="shared" si="377"/>
        <v>0</v>
      </c>
    </row>
    <row r="3433" spans="1:23" ht="114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8">
        <f t="shared" si="371"/>
        <v>41839.730937500004</v>
      </c>
      <c r="R3433" s="18">
        <f t="shared" si="372"/>
        <v>41869.730937500004</v>
      </c>
      <c r="S3433">
        <f t="shared" si="373"/>
        <v>2014</v>
      </c>
      <c r="T3433">
        <f t="shared" si="374"/>
        <v>2</v>
      </c>
      <c r="U3433">
        <f t="shared" si="375"/>
        <v>1</v>
      </c>
      <c r="V3433">
        <f t="shared" si="376"/>
        <v>0</v>
      </c>
      <c r="W3433">
        <f t="shared" si="377"/>
        <v>0</v>
      </c>
    </row>
    <row r="3434" spans="1:23" ht="128.2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8">
        <f t="shared" si="371"/>
        <v>42380.581180555557</v>
      </c>
      <c r="R3434" s="18">
        <f t="shared" si="372"/>
        <v>42405.916666666672</v>
      </c>
      <c r="S3434">
        <f t="shared" si="373"/>
        <v>2016</v>
      </c>
      <c r="T3434">
        <f t="shared" si="374"/>
        <v>2</v>
      </c>
      <c r="U3434">
        <f t="shared" si="375"/>
        <v>1</v>
      </c>
      <c r="V3434">
        <f t="shared" si="376"/>
        <v>0</v>
      </c>
      <c r="W3434">
        <f t="shared" si="377"/>
        <v>0</v>
      </c>
    </row>
    <row r="3435" spans="1:23" ht="85.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8">
        <f t="shared" si="371"/>
        <v>41776.063136574077</v>
      </c>
      <c r="R3435" s="18">
        <f t="shared" si="372"/>
        <v>41807.125</v>
      </c>
      <c r="S3435">
        <f t="shared" si="373"/>
        <v>2014</v>
      </c>
      <c r="T3435">
        <f t="shared" si="374"/>
        <v>3</v>
      </c>
      <c r="U3435">
        <f t="shared" si="375"/>
        <v>1</v>
      </c>
      <c r="V3435">
        <f t="shared" si="376"/>
        <v>0</v>
      </c>
      <c r="W3435">
        <f t="shared" si="377"/>
        <v>0</v>
      </c>
    </row>
    <row r="3436" spans="1:23" ht="156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8">
        <f t="shared" si="371"/>
        <v>41800.380428240744</v>
      </c>
      <c r="R3436" s="18">
        <f t="shared" si="372"/>
        <v>41830.380428240736</v>
      </c>
      <c r="S3436">
        <f t="shared" si="373"/>
        <v>2014</v>
      </c>
      <c r="T3436">
        <f t="shared" si="374"/>
        <v>4</v>
      </c>
      <c r="U3436">
        <f t="shared" si="375"/>
        <v>1</v>
      </c>
      <c r="V3436">
        <f t="shared" si="376"/>
        <v>0</v>
      </c>
      <c r="W3436">
        <f t="shared" si="377"/>
        <v>0</v>
      </c>
    </row>
    <row r="3437" spans="1:23" ht="128.2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8">
        <f t="shared" si="371"/>
        <v>42572.61681712963</v>
      </c>
      <c r="R3437" s="18">
        <f t="shared" si="372"/>
        <v>42589.125</v>
      </c>
      <c r="S3437">
        <f t="shared" si="373"/>
        <v>2016</v>
      </c>
      <c r="T3437">
        <f t="shared" si="374"/>
        <v>2</v>
      </c>
      <c r="U3437">
        <f t="shared" si="375"/>
        <v>1</v>
      </c>
      <c r="V3437">
        <f t="shared" si="376"/>
        <v>0</v>
      </c>
      <c r="W3437">
        <f t="shared" si="377"/>
        <v>0</v>
      </c>
    </row>
    <row r="3438" spans="1:23" ht="114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8">
        <f t="shared" si="371"/>
        <v>41851.541585648149</v>
      </c>
      <c r="R3438" s="18">
        <f t="shared" si="372"/>
        <v>41872.686111111107</v>
      </c>
      <c r="S3438">
        <f t="shared" si="373"/>
        <v>2014</v>
      </c>
      <c r="T3438">
        <f t="shared" si="374"/>
        <v>3</v>
      </c>
      <c r="U3438">
        <f t="shared" si="375"/>
        <v>1</v>
      </c>
      <c r="V3438">
        <f t="shared" si="376"/>
        <v>0</v>
      </c>
      <c r="W3438">
        <f t="shared" si="377"/>
        <v>0</v>
      </c>
    </row>
    <row r="3439" spans="1:23" ht="114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8">
        <f t="shared" si="371"/>
        <v>42205.710879629631</v>
      </c>
      <c r="R3439" s="18">
        <f t="shared" si="372"/>
        <v>42235.710879629631</v>
      </c>
      <c r="S3439">
        <f t="shared" si="373"/>
        <v>2015</v>
      </c>
      <c r="T3439">
        <f t="shared" si="374"/>
        <v>2</v>
      </c>
      <c r="U3439">
        <f t="shared" si="375"/>
        <v>1</v>
      </c>
      <c r="V3439">
        <f t="shared" si="376"/>
        <v>0</v>
      </c>
      <c r="W3439">
        <f t="shared" si="377"/>
        <v>0</v>
      </c>
    </row>
    <row r="3440" spans="1:23" ht="114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8">
        <f t="shared" si="371"/>
        <v>42100.927858796291</v>
      </c>
      <c r="R3440" s="18">
        <f t="shared" si="372"/>
        <v>42126.875</v>
      </c>
      <c r="S3440">
        <f t="shared" si="373"/>
        <v>2015</v>
      </c>
      <c r="T3440">
        <f t="shared" si="374"/>
        <v>2</v>
      </c>
      <c r="U3440">
        <f t="shared" si="375"/>
        <v>1</v>
      </c>
      <c r="V3440">
        <f t="shared" si="376"/>
        <v>0</v>
      </c>
      <c r="W3440">
        <f t="shared" si="377"/>
        <v>0</v>
      </c>
    </row>
    <row r="3441" spans="1:23" ht="85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8">
        <f t="shared" si="371"/>
        <v>42374.911226851851</v>
      </c>
      <c r="R3441" s="18">
        <f t="shared" si="372"/>
        <v>42388.207638888889</v>
      </c>
      <c r="S3441">
        <f t="shared" si="373"/>
        <v>2016</v>
      </c>
      <c r="T3441">
        <f t="shared" si="374"/>
        <v>2</v>
      </c>
      <c r="U3441">
        <f t="shared" si="375"/>
        <v>1</v>
      </c>
      <c r="V3441">
        <f t="shared" si="376"/>
        <v>0</v>
      </c>
      <c r="W3441">
        <f t="shared" si="377"/>
        <v>0</v>
      </c>
    </row>
    <row r="3442" spans="1:23" ht="128.2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8">
        <f t="shared" si="371"/>
        <v>41809.12300925926</v>
      </c>
      <c r="R3442" s="18">
        <f t="shared" si="372"/>
        <v>41831.677083333336</v>
      </c>
      <c r="S3442">
        <f t="shared" si="373"/>
        <v>2014</v>
      </c>
      <c r="T3442">
        <f t="shared" si="374"/>
        <v>3</v>
      </c>
      <c r="U3442">
        <f t="shared" si="375"/>
        <v>1</v>
      </c>
      <c r="V3442">
        <f t="shared" si="376"/>
        <v>0</v>
      </c>
      <c r="W3442">
        <f t="shared" si="377"/>
        <v>0</v>
      </c>
    </row>
    <row r="3443" spans="1:23" ht="114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8">
        <f t="shared" si="371"/>
        <v>42294.429641203707</v>
      </c>
      <c r="R3443" s="18">
        <f t="shared" si="372"/>
        <v>42321.845138888893</v>
      </c>
      <c r="S3443">
        <f t="shared" si="373"/>
        <v>2015</v>
      </c>
      <c r="T3443">
        <f t="shared" si="374"/>
        <v>2</v>
      </c>
      <c r="U3443">
        <f t="shared" si="375"/>
        <v>1</v>
      </c>
      <c r="V3443">
        <f t="shared" si="376"/>
        <v>0</v>
      </c>
      <c r="W3443">
        <f t="shared" si="377"/>
        <v>0</v>
      </c>
    </row>
    <row r="3444" spans="1:23" ht="128.2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8">
        <f t="shared" si="371"/>
        <v>42124.841111111105</v>
      </c>
      <c r="R3444" s="18">
        <f t="shared" si="372"/>
        <v>42154.841111111113</v>
      </c>
      <c r="S3444">
        <f t="shared" si="373"/>
        <v>2015</v>
      </c>
      <c r="T3444">
        <f t="shared" si="374"/>
        <v>1</v>
      </c>
      <c r="U3444">
        <f t="shared" si="375"/>
        <v>1</v>
      </c>
      <c r="V3444">
        <f t="shared" si="376"/>
        <v>0</v>
      </c>
      <c r="W3444">
        <f t="shared" si="377"/>
        <v>0</v>
      </c>
    </row>
    <row r="3445" spans="1:23" ht="114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8">
        <f t="shared" si="371"/>
        <v>41861.524837962963</v>
      </c>
      <c r="R3445" s="18">
        <f t="shared" si="372"/>
        <v>41891.524837962963</v>
      </c>
      <c r="S3445">
        <f t="shared" si="373"/>
        <v>2014</v>
      </c>
      <c r="T3445">
        <f t="shared" si="374"/>
        <v>2</v>
      </c>
      <c r="U3445">
        <f t="shared" si="375"/>
        <v>1</v>
      </c>
      <c r="V3445">
        <f t="shared" si="376"/>
        <v>0</v>
      </c>
      <c r="W3445">
        <f t="shared" si="377"/>
        <v>0</v>
      </c>
    </row>
    <row r="3446" spans="1:23" ht="128.2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8">
        <f t="shared" si="371"/>
        <v>42521.291504629626</v>
      </c>
      <c r="R3446" s="18">
        <f t="shared" si="372"/>
        <v>42529.582638888889</v>
      </c>
      <c r="S3446">
        <f t="shared" si="373"/>
        <v>2016</v>
      </c>
      <c r="T3446">
        <f t="shared" si="374"/>
        <v>1</v>
      </c>
      <c r="U3446">
        <f t="shared" si="375"/>
        <v>1</v>
      </c>
      <c r="V3446">
        <f t="shared" si="376"/>
        <v>0</v>
      </c>
      <c r="W3446">
        <f t="shared" si="377"/>
        <v>0</v>
      </c>
    </row>
    <row r="3447" spans="1:23" ht="99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8">
        <f t="shared" si="371"/>
        <v>42272.530509259261</v>
      </c>
      <c r="R3447" s="18">
        <f t="shared" si="372"/>
        <v>42300.530509259261</v>
      </c>
      <c r="S3447">
        <f t="shared" si="373"/>
        <v>2015</v>
      </c>
      <c r="T3447">
        <f t="shared" si="374"/>
        <v>2</v>
      </c>
      <c r="U3447">
        <f t="shared" si="375"/>
        <v>1</v>
      </c>
      <c r="V3447">
        <f t="shared" si="376"/>
        <v>0</v>
      </c>
      <c r="W3447">
        <f t="shared" si="377"/>
        <v>0</v>
      </c>
    </row>
    <row r="3448" spans="1:23" ht="128.2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8">
        <f t="shared" si="371"/>
        <v>42016.832465277781</v>
      </c>
      <c r="R3448" s="18">
        <f t="shared" si="372"/>
        <v>42040.513888888891</v>
      </c>
      <c r="S3448">
        <f t="shared" si="373"/>
        <v>2015</v>
      </c>
      <c r="T3448">
        <f t="shared" si="374"/>
        <v>2</v>
      </c>
      <c r="U3448">
        <f t="shared" si="375"/>
        <v>1</v>
      </c>
      <c r="V3448">
        <f t="shared" si="376"/>
        <v>0</v>
      </c>
      <c r="W3448">
        <f t="shared" si="377"/>
        <v>0</v>
      </c>
    </row>
    <row r="3449" spans="1:23" ht="71.2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8">
        <f t="shared" si="371"/>
        <v>42402.889027777783</v>
      </c>
      <c r="R3449" s="18">
        <f t="shared" si="372"/>
        <v>42447.847361111111</v>
      </c>
      <c r="S3449">
        <f t="shared" si="373"/>
        <v>2016</v>
      </c>
      <c r="T3449">
        <f t="shared" si="374"/>
        <v>2</v>
      </c>
      <c r="U3449">
        <f t="shared" si="375"/>
        <v>1</v>
      </c>
      <c r="V3449">
        <f t="shared" si="376"/>
        <v>0</v>
      </c>
      <c r="W3449">
        <f t="shared" si="377"/>
        <v>0</v>
      </c>
    </row>
    <row r="3450" spans="1:23" ht="114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8">
        <f t="shared" si="371"/>
        <v>41960.119085648148</v>
      </c>
      <c r="R3450" s="18">
        <f t="shared" si="372"/>
        <v>41990.119085648148</v>
      </c>
      <c r="S3450">
        <f t="shared" si="373"/>
        <v>2014</v>
      </c>
      <c r="T3450">
        <f t="shared" si="374"/>
        <v>2</v>
      </c>
      <c r="U3450">
        <f t="shared" si="375"/>
        <v>1</v>
      </c>
      <c r="V3450">
        <f t="shared" si="376"/>
        <v>0</v>
      </c>
      <c r="W3450">
        <f t="shared" si="377"/>
        <v>0</v>
      </c>
    </row>
    <row r="3451" spans="1:23" ht="99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8">
        <f t="shared" si="371"/>
        <v>42532.052523148144</v>
      </c>
      <c r="R3451" s="18">
        <f t="shared" si="372"/>
        <v>42560.166666666672</v>
      </c>
      <c r="S3451">
        <f t="shared" si="373"/>
        <v>2016</v>
      </c>
      <c r="T3451">
        <f t="shared" si="374"/>
        <v>1</v>
      </c>
      <c r="U3451">
        <f t="shared" si="375"/>
        <v>1</v>
      </c>
      <c r="V3451">
        <f t="shared" si="376"/>
        <v>0</v>
      </c>
      <c r="W3451">
        <f t="shared" si="377"/>
        <v>0</v>
      </c>
    </row>
    <row r="3452" spans="1:23" ht="128.2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8">
        <f t="shared" si="371"/>
        <v>42036.704525462963</v>
      </c>
      <c r="R3452" s="18">
        <f t="shared" si="372"/>
        <v>42096.662858796291</v>
      </c>
      <c r="S3452">
        <f t="shared" si="373"/>
        <v>2015</v>
      </c>
      <c r="T3452">
        <f t="shared" si="374"/>
        <v>1</v>
      </c>
      <c r="U3452">
        <f t="shared" si="375"/>
        <v>1</v>
      </c>
      <c r="V3452">
        <f t="shared" si="376"/>
        <v>0</v>
      </c>
      <c r="W3452">
        <f t="shared" si="377"/>
        <v>0</v>
      </c>
    </row>
    <row r="3453" spans="1:23" ht="114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8">
        <f t="shared" si="371"/>
        <v>42088.723692129628</v>
      </c>
      <c r="R3453" s="18">
        <f t="shared" si="372"/>
        <v>42115.723692129628</v>
      </c>
      <c r="S3453">
        <f t="shared" si="373"/>
        <v>2015</v>
      </c>
      <c r="T3453">
        <f t="shared" si="374"/>
        <v>1</v>
      </c>
      <c r="U3453">
        <f t="shared" si="375"/>
        <v>1</v>
      </c>
      <c r="V3453">
        <f t="shared" si="376"/>
        <v>0</v>
      </c>
      <c r="W3453">
        <f t="shared" si="377"/>
        <v>0</v>
      </c>
    </row>
    <row r="3454" spans="1:23" ht="128.2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8">
        <f t="shared" si="371"/>
        <v>41820.639189814814</v>
      </c>
      <c r="R3454" s="18">
        <f t="shared" si="372"/>
        <v>41843.165972222225</v>
      </c>
      <c r="S3454">
        <f t="shared" si="373"/>
        <v>2014</v>
      </c>
      <c r="T3454">
        <f t="shared" si="374"/>
        <v>2</v>
      </c>
      <c r="U3454">
        <f t="shared" si="375"/>
        <v>1</v>
      </c>
      <c r="V3454">
        <f t="shared" si="376"/>
        <v>0</v>
      </c>
      <c r="W3454">
        <f t="shared" si="377"/>
        <v>0</v>
      </c>
    </row>
    <row r="3455" spans="1:23" ht="114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8">
        <f t="shared" si="371"/>
        <v>42535.97865740741</v>
      </c>
      <c r="R3455" s="18">
        <f t="shared" si="372"/>
        <v>42595.97865740741</v>
      </c>
      <c r="S3455">
        <f t="shared" si="373"/>
        <v>2016</v>
      </c>
      <c r="T3455">
        <f t="shared" si="374"/>
        <v>1</v>
      </c>
      <c r="U3455">
        <f t="shared" si="375"/>
        <v>1</v>
      </c>
      <c r="V3455">
        <f t="shared" si="376"/>
        <v>0</v>
      </c>
      <c r="W3455">
        <f t="shared" si="377"/>
        <v>0</v>
      </c>
    </row>
    <row r="3456" spans="1:23" ht="114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8">
        <f t="shared" si="371"/>
        <v>41821.698599537034</v>
      </c>
      <c r="R3456" s="18">
        <f t="shared" si="372"/>
        <v>41851.698599537034</v>
      </c>
      <c r="S3456">
        <f t="shared" si="373"/>
        <v>2014</v>
      </c>
      <c r="T3456">
        <f t="shared" si="374"/>
        <v>1</v>
      </c>
      <c r="U3456">
        <f t="shared" si="375"/>
        <v>1</v>
      </c>
      <c r="V3456">
        <f t="shared" si="376"/>
        <v>0</v>
      </c>
      <c r="W3456">
        <f t="shared" si="377"/>
        <v>0</v>
      </c>
    </row>
    <row r="3457" spans="1:23" ht="128.2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8">
        <f t="shared" si="371"/>
        <v>42626.7503125</v>
      </c>
      <c r="R3457" s="18">
        <f t="shared" si="372"/>
        <v>42656.7503125</v>
      </c>
      <c r="S3457">
        <f t="shared" si="373"/>
        <v>2016</v>
      </c>
      <c r="T3457">
        <f t="shared" si="374"/>
        <v>4</v>
      </c>
      <c r="U3457">
        <f t="shared" si="375"/>
        <v>1</v>
      </c>
      <c r="V3457">
        <f t="shared" si="376"/>
        <v>0</v>
      </c>
      <c r="W3457">
        <f t="shared" si="377"/>
        <v>0</v>
      </c>
    </row>
    <row r="3458" spans="1:23" ht="128.2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8">
        <f t="shared" si="371"/>
        <v>41821.205636574072</v>
      </c>
      <c r="R3458" s="18">
        <f t="shared" si="372"/>
        <v>41852.290972222225</v>
      </c>
      <c r="S3458">
        <f t="shared" si="373"/>
        <v>2014</v>
      </c>
      <c r="T3458">
        <f t="shared" si="374"/>
        <v>2</v>
      </c>
      <c r="U3458">
        <f t="shared" si="375"/>
        <v>1</v>
      </c>
      <c r="V3458">
        <f t="shared" si="376"/>
        <v>0</v>
      </c>
      <c r="W3458">
        <f t="shared" si="377"/>
        <v>0</v>
      </c>
    </row>
    <row r="3459" spans="1:23" ht="71.2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8">
        <f t="shared" ref="Q3459:Q3522" si="378">(((J3459/60)/60)/24)+DATE(1970,1,1)</f>
        <v>42016.706678240742</v>
      </c>
      <c r="R3459" s="18">
        <f t="shared" ref="R3459:R3522" si="379">(I3459/86400)+DATE(1970,1,1)</f>
        <v>42047.249305555553</v>
      </c>
      <c r="S3459">
        <f t="shared" ref="S3459:S3522" si="380">YEAR(Q3459)</f>
        <v>2015</v>
      </c>
      <c r="T3459">
        <f t="shared" ref="T3459:T3522" si="381">IF(AND(D3459&gt;0,D3459&lt;1000),1,IF(AND(D3459&gt;=1000,D3459&lt;5000),2,IF(AND(D3459&gt;=5000,D3459&lt;10000),3,IF(AND(D3459&gt;=10000,D3459&lt;15000),4,IF(AND(D3459&gt;=15000,D3459&lt;20000),5,IF(AND(D3459&gt;=20000,D3459&lt;25000),6,IF(AND(D3459&gt;=25000,D3459&lt;30000),7,IF(AND(D3459&gt;=30000,D3459&lt;35000),8,IF(AND(D3459&gt;=35000,D3459&lt;40000),9,IF(AND(D3459&gt;=40000,D3459&lt;45000),10,IF(AND(D3459&gt;=45000,D3459&lt;50000),11,IF(AND(D3459&gt;=50000),12,0))))))))))))</f>
        <v>2</v>
      </c>
      <c r="U3459">
        <f t="shared" ref="U3459:U3522" si="382">COUNTIF(F3459, "SUCCESSFUL")</f>
        <v>1</v>
      </c>
      <c r="V3459">
        <f t="shared" ref="V3459:V3522" si="383">COUNTIF(F3459, "FAILED")</f>
        <v>0</v>
      </c>
      <c r="W3459">
        <f t="shared" ref="W3459:W3522" si="384">COUNTIF(F3459, "CANCELLED")</f>
        <v>0</v>
      </c>
    </row>
    <row r="3460" spans="1:23" ht="128.2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8">
        <f t="shared" si="378"/>
        <v>42011.202581018515</v>
      </c>
      <c r="R3460" s="18">
        <f t="shared" si="379"/>
        <v>42038.185416666667</v>
      </c>
      <c r="S3460">
        <f t="shared" si="380"/>
        <v>2015</v>
      </c>
      <c r="T3460">
        <f t="shared" si="381"/>
        <v>1</v>
      </c>
      <c r="U3460">
        <f t="shared" si="382"/>
        <v>1</v>
      </c>
      <c r="V3460">
        <f t="shared" si="383"/>
        <v>0</v>
      </c>
      <c r="W3460">
        <f t="shared" si="384"/>
        <v>0</v>
      </c>
    </row>
    <row r="3461" spans="1:23" ht="128.2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8">
        <f t="shared" si="378"/>
        <v>42480.479861111111</v>
      </c>
      <c r="R3461" s="18">
        <f t="shared" si="379"/>
        <v>42510.479861111111</v>
      </c>
      <c r="S3461">
        <f t="shared" si="380"/>
        <v>2016</v>
      </c>
      <c r="T3461">
        <f t="shared" si="381"/>
        <v>1</v>
      </c>
      <c r="U3461">
        <f t="shared" si="382"/>
        <v>1</v>
      </c>
      <c r="V3461">
        <f t="shared" si="383"/>
        <v>0</v>
      </c>
      <c r="W3461">
        <f t="shared" si="384"/>
        <v>0</v>
      </c>
    </row>
    <row r="3462" spans="1:23" ht="114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8">
        <f t="shared" si="378"/>
        <v>41852.527222222219</v>
      </c>
      <c r="R3462" s="18">
        <f t="shared" si="379"/>
        <v>41866.527222222227</v>
      </c>
      <c r="S3462">
        <f t="shared" si="380"/>
        <v>2014</v>
      </c>
      <c r="T3462">
        <f t="shared" si="381"/>
        <v>1</v>
      </c>
      <c r="U3462">
        <f t="shared" si="382"/>
        <v>1</v>
      </c>
      <c r="V3462">
        <f t="shared" si="383"/>
        <v>0</v>
      </c>
      <c r="W3462">
        <f t="shared" si="384"/>
        <v>0</v>
      </c>
    </row>
    <row r="3463" spans="1:23" ht="128.2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8">
        <f t="shared" si="378"/>
        <v>42643.632858796293</v>
      </c>
      <c r="R3463" s="18">
        <f t="shared" si="379"/>
        <v>42672.125</v>
      </c>
      <c r="S3463">
        <f t="shared" si="380"/>
        <v>2016</v>
      </c>
      <c r="T3463">
        <f t="shared" si="381"/>
        <v>1</v>
      </c>
      <c r="U3463">
        <f t="shared" si="382"/>
        <v>1</v>
      </c>
      <c r="V3463">
        <f t="shared" si="383"/>
        <v>0</v>
      </c>
      <c r="W3463">
        <f t="shared" si="384"/>
        <v>0</v>
      </c>
    </row>
    <row r="3464" spans="1:23" ht="114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8">
        <f t="shared" si="378"/>
        <v>42179.898472222223</v>
      </c>
      <c r="R3464" s="18">
        <f t="shared" si="379"/>
        <v>42195.75</v>
      </c>
      <c r="S3464">
        <f t="shared" si="380"/>
        <v>2015</v>
      </c>
      <c r="T3464">
        <f t="shared" si="381"/>
        <v>1</v>
      </c>
      <c r="U3464">
        <f t="shared" si="382"/>
        <v>1</v>
      </c>
      <c r="V3464">
        <f t="shared" si="383"/>
        <v>0</v>
      </c>
      <c r="W3464">
        <f t="shared" si="384"/>
        <v>0</v>
      </c>
    </row>
    <row r="3465" spans="1:23" ht="114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8">
        <f t="shared" si="378"/>
        <v>42612.918807870374</v>
      </c>
      <c r="R3465" s="18">
        <f t="shared" si="379"/>
        <v>42654.165972222225</v>
      </c>
      <c r="S3465">
        <f t="shared" si="380"/>
        <v>2016</v>
      </c>
      <c r="T3465">
        <f t="shared" si="381"/>
        <v>4</v>
      </c>
      <c r="U3465">
        <f t="shared" si="382"/>
        <v>1</v>
      </c>
      <c r="V3465">
        <f t="shared" si="383"/>
        <v>0</v>
      </c>
      <c r="W3465">
        <f t="shared" si="384"/>
        <v>0</v>
      </c>
    </row>
    <row r="3466" spans="1:23" ht="128.2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8">
        <f t="shared" si="378"/>
        <v>42575.130057870367</v>
      </c>
      <c r="R3466" s="18">
        <f t="shared" si="379"/>
        <v>42605.130057870367</v>
      </c>
      <c r="S3466">
        <f t="shared" si="380"/>
        <v>2016</v>
      </c>
      <c r="T3466">
        <f t="shared" si="381"/>
        <v>3</v>
      </c>
      <c r="U3466">
        <f t="shared" si="382"/>
        <v>1</v>
      </c>
      <c r="V3466">
        <f t="shared" si="383"/>
        <v>0</v>
      </c>
      <c r="W3466">
        <f t="shared" si="384"/>
        <v>0</v>
      </c>
    </row>
    <row r="3467" spans="1:23" ht="128.2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8">
        <f t="shared" si="378"/>
        <v>42200.625833333332</v>
      </c>
      <c r="R3467" s="18">
        <f t="shared" si="379"/>
        <v>42225.666666666672</v>
      </c>
      <c r="S3467">
        <f t="shared" si="380"/>
        <v>2015</v>
      </c>
      <c r="T3467">
        <f t="shared" si="381"/>
        <v>2</v>
      </c>
      <c r="U3467">
        <f t="shared" si="382"/>
        <v>1</v>
      </c>
      <c r="V3467">
        <f t="shared" si="383"/>
        <v>0</v>
      </c>
      <c r="W3467">
        <f t="shared" si="384"/>
        <v>0</v>
      </c>
    </row>
    <row r="3468" spans="1:23" ht="85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8">
        <f t="shared" si="378"/>
        <v>42420.019097222219</v>
      </c>
      <c r="R3468" s="18">
        <f t="shared" si="379"/>
        <v>42479.977430555555</v>
      </c>
      <c r="S3468">
        <f t="shared" si="380"/>
        <v>2016</v>
      </c>
      <c r="T3468">
        <f t="shared" si="381"/>
        <v>2</v>
      </c>
      <c r="U3468">
        <f t="shared" si="382"/>
        <v>1</v>
      </c>
      <c r="V3468">
        <f t="shared" si="383"/>
        <v>0</v>
      </c>
      <c r="W3468">
        <f t="shared" si="384"/>
        <v>0</v>
      </c>
    </row>
    <row r="3469" spans="1:23" ht="28.5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8">
        <f t="shared" si="378"/>
        <v>42053.671666666662</v>
      </c>
      <c r="R3469" s="18">
        <f t="shared" si="379"/>
        <v>42083.630000000005</v>
      </c>
      <c r="S3469">
        <f t="shared" si="380"/>
        <v>2015</v>
      </c>
      <c r="T3469">
        <f t="shared" si="381"/>
        <v>2</v>
      </c>
      <c r="U3469">
        <f t="shared" si="382"/>
        <v>1</v>
      </c>
      <c r="V3469">
        <f t="shared" si="383"/>
        <v>0</v>
      </c>
      <c r="W3469">
        <f t="shared" si="384"/>
        <v>0</v>
      </c>
    </row>
    <row r="3470" spans="1:23" ht="99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8">
        <f t="shared" si="378"/>
        <v>42605.765381944439</v>
      </c>
      <c r="R3470" s="18">
        <f t="shared" si="379"/>
        <v>42634.125</v>
      </c>
      <c r="S3470">
        <f t="shared" si="380"/>
        <v>2016</v>
      </c>
      <c r="T3470">
        <f t="shared" si="381"/>
        <v>4</v>
      </c>
      <c r="U3470">
        <f t="shared" si="382"/>
        <v>1</v>
      </c>
      <c r="V3470">
        <f t="shared" si="383"/>
        <v>0</v>
      </c>
      <c r="W3470">
        <f t="shared" si="384"/>
        <v>0</v>
      </c>
    </row>
    <row r="3471" spans="1:23" ht="142.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8">
        <f t="shared" si="378"/>
        <v>42458.641724537039</v>
      </c>
      <c r="R3471" s="18">
        <f t="shared" si="379"/>
        <v>42488.641724537039</v>
      </c>
      <c r="S3471">
        <f t="shared" si="380"/>
        <v>2016</v>
      </c>
      <c r="T3471">
        <f t="shared" si="381"/>
        <v>2</v>
      </c>
      <c r="U3471">
        <f t="shared" si="382"/>
        <v>1</v>
      </c>
      <c r="V3471">
        <f t="shared" si="383"/>
        <v>0</v>
      </c>
      <c r="W3471">
        <f t="shared" si="384"/>
        <v>0</v>
      </c>
    </row>
    <row r="3472" spans="1:23" ht="85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8">
        <f t="shared" si="378"/>
        <v>42529.022013888884</v>
      </c>
      <c r="R3472" s="18">
        <f t="shared" si="379"/>
        <v>42566.901388888888</v>
      </c>
      <c r="S3472">
        <f t="shared" si="380"/>
        <v>2016</v>
      </c>
      <c r="T3472">
        <f t="shared" si="381"/>
        <v>1</v>
      </c>
      <c r="U3472">
        <f t="shared" si="382"/>
        <v>1</v>
      </c>
      <c r="V3472">
        <f t="shared" si="383"/>
        <v>0</v>
      </c>
      <c r="W3472">
        <f t="shared" si="384"/>
        <v>0</v>
      </c>
    </row>
    <row r="3473" spans="1:23" ht="114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8">
        <f t="shared" si="378"/>
        <v>41841.820486111108</v>
      </c>
      <c r="R3473" s="18">
        <f t="shared" si="379"/>
        <v>41882.833333333336</v>
      </c>
      <c r="S3473">
        <f t="shared" si="380"/>
        <v>2014</v>
      </c>
      <c r="T3473">
        <f t="shared" si="381"/>
        <v>1</v>
      </c>
      <c r="U3473">
        <f t="shared" si="382"/>
        <v>1</v>
      </c>
      <c r="V3473">
        <f t="shared" si="383"/>
        <v>0</v>
      </c>
      <c r="W3473">
        <f t="shared" si="384"/>
        <v>0</v>
      </c>
    </row>
    <row r="3474" spans="1:23" ht="128.2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8">
        <f t="shared" si="378"/>
        <v>41928.170497685183</v>
      </c>
      <c r="R3474" s="18">
        <f t="shared" si="379"/>
        <v>41949.249305555553</v>
      </c>
      <c r="S3474">
        <f t="shared" si="380"/>
        <v>2014</v>
      </c>
      <c r="T3474">
        <f t="shared" si="381"/>
        <v>2</v>
      </c>
      <c r="U3474">
        <f t="shared" si="382"/>
        <v>1</v>
      </c>
      <c r="V3474">
        <f t="shared" si="383"/>
        <v>0</v>
      </c>
      <c r="W3474">
        <f t="shared" si="384"/>
        <v>0</v>
      </c>
    </row>
    <row r="3475" spans="1:23" ht="128.2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8">
        <f t="shared" si="378"/>
        <v>42062.834444444445</v>
      </c>
      <c r="R3475" s="18">
        <f t="shared" si="379"/>
        <v>42083.852083333331</v>
      </c>
      <c r="S3475">
        <f t="shared" si="380"/>
        <v>2015</v>
      </c>
      <c r="T3475">
        <f t="shared" si="381"/>
        <v>2</v>
      </c>
      <c r="U3475">
        <f t="shared" si="382"/>
        <v>1</v>
      </c>
      <c r="V3475">
        <f t="shared" si="383"/>
        <v>0</v>
      </c>
      <c r="W3475">
        <f t="shared" si="384"/>
        <v>0</v>
      </c>
    </row>
    <row r="3476" spans="1:23" ht="114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8">
        <f t="shared" si="378"/>
        <v>42541.501516203702</v>
      </c>
      <c r="R3476" s="18">
        <f t="shared" si="379"/>
        <v>42571.501516203702</v>
      </c>
      <c r="S3476">
        <f t="shared" si="380"/>
        <v>2016</v>
      </c>
      <c r="T3476">
        <f t="shared" si="381"/>
        <v>2</v>
      </c>
      <c r="U3476">
        <f t="shared" si="382"/>
        <v>1</v>
      </c>
      <c r="V3476">
        <f t="shared" si="383"/>
        <v>0</v>
      </c>
      <c r="W3476">
        <f t="shared" si="384"/>
        <v>0</v>
      </c>
    </row>
    <row r="3477" spans="1:23" ht="114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8">
        <f t="shared" si="378"/>
        <v>41918.880833333329</v>
      </c>
      <c r="R3477" s="18">
        <f t="shared" si="379"/>
        <v>41946</v>
      </c>
      <c r="S3477">
        <f t="shared" si="380"/>
        <v>2014</v>
      </c>
      <c r="T3477">
        <f t="shared" si="381"/>
        <v>1</v>
      </c>
      <c r="U3477">
        <f t="shared" si="382"/>
        <v>1</v>
      </c>
      <c r="V3477">
        <f t="shared" si="383"/>
        <v>0</v>
      </c>
      <c r="W3477">
        <f t="shared" si="384"/>
        <v>0</v>
      </c>
    </row>
    <row r="3478" spans="1:23" ht="114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8">
        <f t="shared" si="378"/>
        <v>41921.279976851853</v>
      </c>
      <c r="R3478" s="18">
        <f t="shared" si="379"/>
        <v>41939.125</v>
      </c>
      <c r="S3478">
        <f t="shared" si="380"/>
        <v>2014</v>
      </c>
      <c r="T3478">
        <f t="shared" si="381"/>
        <v>1</v>
      </c>
      <c r="U3478">
        <f t="shared" si="382"/>
        <v>1</v>
      </c>
      <c r="V3478">
        <f t="shared" si="383"/>
        <v>0</v>
      </c>
      <c r="W3478">
        <f t="shared" si="384"/>
        <v>0</v>
      </c>
    </row>
    <row r="3479" spans="1:23" ht="114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8">
        <f t="shared" si="378"/>
        <v>42128.736608796295</v>
      </c>
      <c r="R3479" s="18">
        <f t="shared" si="379"/>
        <v>42141.125</v>
      </c>
      <c r="S3479">
        <f t="shared" si="380"/>
        <v>2015</v>
      </c>
      <c r="T3479">
        <f t="shared" si="381"/>
        <v>2</v>
      </c>
      <c r="U3479">
        <f t="shared" si="382"/>
        <v>1</v>
      </c>
      <c r="V3479">
        <f t="shared" si="383"/>
        <v>0</v>
      </c>
      <c r="W3479">
        <f t="shared" si="384"/>
        <v>0</v>
      </c>
    </row>
    <row r="3480" spans="1:23" ht="114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8">
        <f t="shared" si="378"/>
        <v>42053.916921296302</v>
      </c>
      <c r="R3480" s="18">
        <f t="shared" si="379"/>
        <v>42079.875</v>
      </c>
      <c r="S3480">
        <f t="shared" si="380"/>
        <v>2015</v>
      </c>
      <c r="T3480">
        <f t="shared" si="381"/>
        <v>2</v>
      </c>
      <c r="U3480">
        <f t="shared" si="382"/>
        <v>1</v>
      </c>
      <c r="V3480">
        <f t="shared" si="383"/>
        <v>0</v>
      </c>
      <c r="W3480">
        <f t="shared" si="384"/>
        <v>0</v>
      </c>
    </row>
    <row r="3481" spans="1:23" ht="114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8">
        <f t="shared" si="378"/>
        <v>41781.855092592588</v>
      </c>
      <c r="R3481" s="18">
        <f t="shared" si="379"/>
        <v>41811.855092592596</v>
      </c>
      <c r="S3481">
        <f t="shared" si="380"/>
        <v>2014</v>
      </c>
      <c r="T3481">
        <f t="shared" si="381"/>
        <v>2</v>
      </c>
      <c r="U3481">
        <f t="shared" si="382"/>
        <v>1</v>
      </c>
      <c r="V3481">
        <f t="shared" si="383"/>
        <v>0</v>
      </c>
      <c r="W3481">
        <f t="shared" si="384"/>
        <v>0</v>
      </c>
    </row>
    <row r="3482" spans="1:23" ht="128.2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8">
        <f t="shared" si="378"/>
        <v>42171.317442129628</v>
      </c>
      <c r="R3482" s="18">
        <f t="shared" si="379"/>
        <v>42195.875</v>
      </c>
      <c r="S3482">
        <f t="shared" si="380"/>
        <v>2015</v>
      </c>
      <c r="T3482">
        <f t="shared" si="381"/>
        <v>2</v>
      </c>
      <c r="U3482">
        <f t="shared" si="382"/>
        <v>1</v>
      </c>
      <c r="V3482">
        <f t="shared" si="383"/>
        <v>0</v>
      </c>
      <c r="W3482">
        <f t="shared" si="384"/>
        <v>0</v>
      </c>
    </row>
    <row r="3483" spans="1:23" ht="114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8">
        <f t="shared" si="378"/>
        <v>41989.24754629629</v>
      </c>
      <c r="R3483" s="18">
        <f t="shared" si="379"/>
        <v>42006.247546296298</v>
      </c>
      <c r="S3483">
        <f t="shared" si="380"/>
        <v>2014</v>
      </c>
      <c r="T3483">
        <f t="shared" si="381"/>
        <v>4</v>
      </c>
      <c r="U3483">
        <f t="shared" si="382"/>
        <v>1</v>
      </c>
      <c r="V3483">
        <f t="shared" si="383"/>
        <v>0</v>
      </c>
      <c r="W3483">
        <f t="shared" si="384"/>
        <v>0</v>
      </c>
    </row>
    <row r="3484" spans="1:23" ht="114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8">
        <f t="shared" si="378"/>
        <v>41796.771597222221</v>
      </c>
      <c r="R3484" s="18">
        <f t="shared" si="379"/>
        <v>41826.771597222221</v>
      </c>
      <c r="S3484">
        <f t="shared" si="380"/>
        <v>2014</v>
      </c>
      <c r="T3484">
        <f t="shared" si="381"/>
        <v>2</v>
      </c>
      <c r="U3484">
        <f t="shared" si="382"/>
        <v>1</v>
      </c>
      <c r="V3484">
        <f t="shared" si="383"/>
        <v>0</v>
      </c>
      <c r="W3484">
        <f t="shared" si="384"/>
        <v>0</v>
      </c>
    </row>
    <row r="3485" spans="1:23" ht="114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8">
        <f t="shared" si="378"/>
        <v>41793.668761574074</v>
      </c>
      <c r="R3485" s="18">
        <f t="shared" si="379"/>
        <v>41823.668761574074</v>
      </c>
      <c r="S3485">
        <f t="shared" si="380"/>
        <v>2014</v>
      </c>
      <c r="T3485">
        <f t="shared" si="381"/>
        <v>2</v>
      </c>
      <c r="U3485">
        <f t="shared" si="382"/>
        <v>1</v>
      </c>
      <c r="V3485">
        <f t="shared" si="383"/>
        <v>0</v>
      </c>
      <c r="W3485">
        <f t="shared" si="384"/>
        <v>0</v>
      </c>
    </row>
    <row r="3486" spans="1:23" ht="128.2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8">
        <f t="shared" si="378"/>
        <v>42506.760405092587</v>
      </c>
      <c r="R3486" s="18">
        <f t="shared" si="379"/>
        <v>42536.760405092587</v>
      </c>
      <c r="S3486">
        <f t="shared" si="380"/>
        <v>2016</v>
      </c>
      <c r="T3486">
        <f t="shared" si="381"/>
        <v>2</v>
      </c>
      <c r="U3486">
        <f t="shared" si="382"/>
        <v>1</v>
      </c>
      <c r="V3486">
        <f t="shared" si="383"/>
        <v>0</v>
      </c>
      <c r="W3486">
        <f t="shared" si="384"/>
        <v>0</v>
      </c>
    </row>
    <row r="3487" spans="1:23" ht="128.2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8">
        <f t="shared" si="378"/>
        <v>42372.693055555559</v>
      </c>
      <c r="R3487" s="18">
        <f t="shared" si="379"/>
        <v>42402.693055555559</v>
      </c>
      <c r="S3487">
        <f t="shared" si="380"/>
        <v>2016</v>
      </c>
      <c r="T3487">
        <f t="shared" si="381"/>
        <v>2</v>
      </c>
      <c r="U3487">
        <f t="shared" si="382"/>
        <v>1</v>
      </c>
      <c r="V3487">
        <f t="shared" si="383"/>
        <v>0</v>
      </c>
      <c r="W3487">
        <f t="shared" si="384"/>
        <v>0</v>
      </c>
    </row>
    <row r="3488" spans="1:23" ht="114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8">
        <f t="shared" si="378"/>
        <v>42126.87501157407</v>
      </c>
      <c r="R3488" s="18">
        <f t="shared" si="379"/>
        <v>42158.290972222225</v>
      </c>
      <c r="S3488">
        <f t="shared" si="380"/>
        <v>2015</v>
      </c>
      <c r="T3488">
        <f t="shared" si="381"/>
        <v>2</v>
      </c>
      <c r="U3488">
        <f t="shared" si="382"/>
        <v>1</v>
      </c>
      <c r="V3488">
        <f t="shared" si="383"/>
        <v>0</v>
      </c>
      <c r="W3488">
        <f t="shared" si="384"/>
        <v>0</v>
      </c>
    </row>
    <row r="3489" spans="1:23" ht="128.2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8">
        <f t="shared" si="378"/>
        <v>42149.940416666665</v>
      </c>
      <c r="R3489" s="18">
        <f t="shared" si="379"/>
        <v>42179.940416666665</v>
      </c>
      <c r="S3489">
        <f t="shared" si="380"/>
        <v>2015</v>
      </c>
      <c r="T3489">
        <f t="shared" si="381"/>
        <v>2</v>
      </c>
      <c r="U3489">
        <f t="shared" si="382"/>
        <v>1</v>
      </c>
      <c r="V3489">
        <f t="shared" si="383"/>
        <v>0</v>
      </c>
      <c r="W3489">
        <f t="shared" si="384"/>
        <v>0</v>
      </c>
    </row>
    <row r="3490" spans="1:23" ht="128.2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8">
        <f t="shared" si="378"/>
        <v>42087.768055555556</v>
      </c>
      <c r="R3490" s="18">
        <f t="shared" si="379"/>
        <v>42111.666666666672</v>
      </c>
      <c r="S3490">
        <f t="shared" si="380"/>
        <v>2015</v>
      </c>
      <c r="T3490">
        <f t="shared" si="381"/>
        <v>2</v>
      </c>
      <c r="U3490">
        <f t="shared" si="382"/>
        <v>1</v>
      </c>
      <c r="V3490">
        <f t="shared" si="383"/>
        <v>0</v>
      </c>
      <c r="W3490">
        <f t="shared" si="384"/>
        <v>0</v>
      </c>
    </row>
    <row r="3491" spans="1:23" ht="114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8">
        <f t="shared" si="378"/>
        <v>41753.635775462964</v>
      </c>
      <c r="R3491" s="18">
        <f t="shared" si="379"/>
        <v>41783.875</v>
      </c>
      <c r="S3491">
        <f t="shared" si="380"/>
        <v>2014</v>
      </c>
      <c r="T3491">
        <f t="shared" si="381"/>
        <v>3</v>
      </c>
      <c r="U3491">
        <f t="shared" si="382"/>
        <v>1</v>
      </c>
      <c r="V3491">
        <f t="shared" si="383"/>
        <v>0</v>
      </c>
      <c r="W3491">
        <f t="shared" si="384"/>
        <v>0</v>
      </c>
    </row>
    <row r="3492" spans="1:23" ht="114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8">
        <f t="shared" si="378"/>
        <v>42443.802361111113</v>
      </c>
      <c r="R3492" s="18">
        <f t="shared" si="379"/>
        <v>42473.802361111113</v>
      </c>
      <c r="S3492">
        <f t="shared" si="380"/>
        <v>2016</v>
      </c>
      <c r="T3492">
        <f t="shared" si="381"/>
        <v>2</v>
      </c>
      <c r="U3492">
        <f t="shared" si="382"/>
        <v>1</v>
      </c>
      <c r="V3492">
        <f t="shared" si="383"/>
        <v>0</v>
      </c>
      <c r="W3492">
        <f t="shared" si="384"/>
        <v>0</v>
      </c>
    </row>
    <row r="3493" spans="1:23" ht="142.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8">
        <f t="shared" si="378"/>
        <v>42121.249814814815</v>
      </c>
      <c r="R3493" s="18">
        <f t="shared" si="379"/>
        <v>42142.249814814815</v>
      </c>
      <c r="S3493">
        <f t="shared" si="380"/>
        <v>2015</v>
      </c>
      <c r="T3493">
        <f t="shared" si="381"/>
        <v>1</v>
      </c>
      <c r="U3493">
        <f t="shared" si="382"/>
        <v>1</v>
      </c>
      <c r="V3493">
        <f t="shared" si="383"/>
        <v>0</v>
      </c>
      <c r="W3493">
        <f t="shared" si="384"/>
        <v>0</v>
      </c>
    </row>
    <row r="3494" spans="1:23" ht="142.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8">
        <f t="shared" si="378"/>
        <v>42268.009224537032</v>
      </c>
      <c r="R3494" s="18">
        <f t="shared" si="379"/>
        <v>42303.009224537032</v>
      </c>
      <c r="S3494">
        <f t="shared" si="380"/>
        <v>2015</v>
      </c>
      <c r="T3494">
        <f t="shared" si="381"/>
        <v>2</v>
      </c>
      <c r="U3494">
        <f t="shared" si="382"/>
        <v>1</v>
      </c>
      <c r="V3494">
        <f t="shared" si="383"/>
        <v>0</v>
      </c>
      <c r="W3494">
        <f t="shared" si="384"/>
        <v>0</v>
      </c>
    </row>
    <row r="3495" spans="1:23" ht="128.2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8">
        <f t="shared" si="378"/>
        <v>41848.866157407407</v>
      </c>
      <c r="R3495" s="18">
        <f t="shared" si="379"/>
        <v>41868.21597222222</v>
      </c>
      <c r="S3495">
        <f t="shared" si="380"/>
        <v>2014</v>
      </c>
      <c r="T3495">
        <f t="shared" si="381"/>
        <v>2</v>
      </c>
      <c r="U3495">
        <f t="shared" si="382"/>
        <v>1</v>
      </c>
      <c r="V3495">
        <f t="shared" si="383"/>
        <v>0</v>
      </c>
      <c r="W3495">
        <f t="shared" si="384"/>
        <v>0</v>
      </c>
    </row>
    <row r="3496" spans="1:23" ht="114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8">
        <f t="shared" si="378"/>
        <v>42689.214988425927</v>
      </c>
      <c r="R3496" s="18">
        <f t="shared" si="379"/>
        <v>42700.25</v>
      </c>
      <c r="S3496">
        <f t="shared" si="380"/>
        <v>2016</v>
      </c>
      <c r="T3496">
        <f t="shared" si="381"/>
        <v>1</v>
      </c>
      <c r="U3496">
        <f t="shared" si="382"/>
        <v>1</v>
      </c>
      <c r="V3496">
        <f t="shared" si="383"/>
        <v>0</v>
      </c>
      <c r="W3496">
        <f t="shared" si="384"/>
        <v>0</v>
      </c>
    </row>
    <row r="3497" spans="1:23" ht="128.2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8">
        <f t="shared" si="378"/>
        <v>41915.762835648151</v>
      </c>
      <c r="R3497" s="18">
        <f t="shared" si="379"/>
        <v>41944.720833333333</v>
      </c>
      <c r="S3497">
        <f t="shared" si="380"/>
        <v>2014</v>
      </c>
      <c r="T3497">
        <f t="shared" si="381"/>
        <v>3</v>
      </c>
      <c r="U3497">
        <f t="shared" si="382"/>
        <v>1</v>
      </c>
      <c r="V3497">
        <f t="shared" si="383"/>
        <v>0</v>
      </c>
      <c r="W3497">
        <f t="shared" si="384"/>
        <v>0</v>
      </c>
    </row>
    <row r="3498" spans="1:23" ht="142.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8">
        <f t="shared" si="378"/>
        <v>42584.846828703703</v>
      </c>
      <c r="R3498" s="18">
        <f t="shared" si="379"/>
        <v>42624.846828703703</v>
      </c>
      <c r="S3498">
        <f t="shared" si="380"/>
        <v>2016</v>
      </c>
      <c r="T3498">
        <f t="shared" si="381"/>
        <v>2</v>
      </c>
      <c r="U3498">
        <f t="shared" si="382"/>
        <v>1</v>
      </c>
      <c r="V3498">
        <f t="shared" si="383"/>
        <v>0</v>
      </c>
      <c r="W3498">
        <f t="shared" si="384"/>
        <v>0</v>
      </c>
    </row>
    <row r="3499" spans="1:23" ht="128.2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8">
        <f t="shared" si="378"/>
        <v>42511.741944444439</v>
      </c>
      <c r="R3499" s="18">
        <f t="shared" si="379"/>
        <v>42523.916666666672</v>
      </c>
      <c r="S3499">
        <f t="shared" si="380"/>
        <v>2016</v>
      </c>
      <c r="T3499">
        <f t="shared" si="381"/>
        <v>2</v>
      </c>
      <c r="U3499">
        <f t="shared" si="382"/>
        <v>1</v>
      </c>
      <c r="V3499">
        <f t="shared" si="383"/>
        <v>0</v>
      </c>
      <c r="W3499">
        <f t="shared" si="384"/>
        <v>0</v>
      </c>
    </row>
    <row r="3500" spans="1:23" ht="128.2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8">
        <f t="shared" si="378"/>
        <v>42459.15861111111</v>
      </c>
      <c r="R3500" s="18">
        <f t="shared" si="379"/>
        <v>42518.905555555553</v>
      </c>
      <c r="S3500">
        <f t="shared" si="380"/>
        <v>2016</v>
      </c>
      <c r="T3500">
        <f t="shared" si="381"/>
        <v>2</v>
      </c>
      <c r="U3500">
        <f t="shared" si="382"/>
        <v>1</v>
      </c>
      <c r="V3500">
        <f t="shared" si="383"/>
        <v>0</v>
      </c>
      <c r="W3500">
        <f t="shared" si="384"/>
        <v>0</v>
      </c>
    </row>
    <row r="3501" spans="1:23" ht="114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8">
        <f t="shared" si="378"/>
        <v>42132.036168981482</v>
      </c>
      <c r="R3501" s="18">
        <f t="shared" si="379"/>
        <v>42186.290972222225</v>
      </c>
      <c r="S3501">
        <f t="shared" si="380"/>
        <v>2015</v>
      </c>
      <c r="T3501">
        <f t="shared" si="381"/>
        <v>2</v>
      </c>
      <c r="U3501">
        <f t="shared" si="382"/>
        <v>1</v>
      </c>
      <c r="V3501">
        <f t="shared" si="383"/>
        <v>0</v>
      </c>
      <c r="W3501">
        <f t="shared" si="384"/>
        <v>0</v>
      </c>
    </row>
    <row r="3502" spans="1:23" ht="128.2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8">
        <f t="shared" si="378"/>
        <v>42419.91942129629</v>
      </c>
      <c r="R3502" s="18">
        <f t="shared" si="379"/>
        <v>42436.207638888889</v>
      </c>
      <c r="S3502">
        <f t="shared" si="380"/>
        <v>2016</v>
      </c>
      <c r="T3502">
        <f t="shared" si="381"/>
        <v>2</v>
      </c>
      <c r="U3502">
        <f t="shared" si="382"/>
        <v>1</v>
      </c>
      <c r="V3502">
        <f t="shared" si="383"/>
        <v>0</v>
      </c>
      <c r="W3502">
        <f t="shared" si="384"/>
        <v>0</v>
      </c>
    </row>
    <row r="3503" spans="1:23" ht="99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8">
        <f t="shared" si="378"/>
        <v>42233.763831018514</v>
      </c>
      <c r="R3503" s="18">
        <f t="shared" si="379"/>
        <v>42258.763831018514</v>
      </c>
      <c r="S3503">
        <f t="shared" si="380"/>
        <v>2015</v>
      </c>
      <c r="T3503">
        <f t="shared" si="381"/>
        <v>2</v>
      </c>
      <c r="U3503">
        <f t="shared" si="382"/>
        <v>1</v>
      </c>
      <c r="V3503">
        <f t="shared" si="383"/>
        <v>0</v>
      </c>
      <c r="W3503">
        <f t="shared" si="384"/>
        <v>0</v>
      </c>
    </row>
    <row r="3504" spans="1:23" ht="114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8">
        <f t="shared" si="378"/>
        <v>42430.839398148149</v>
      </c>
      <c r="R3504" s="18">
        <f t="shared" si="379"/>
        <v>42445.165972222225</v>
      </c>
      <c r="S3504">
        <f t="shared" si="380"/>
        <v>2016</v>
      </c>
      <c r="T3504">
        <f t="shared" si="381"/>
        <v>2</v>
      </c>
      <c r="U3504">
        <f t="shared" si="382"/>
        <v>1</v>
      </c>
      <c r="V3504">
        <f t="shared" si="383"/>
        <v>0</v>
      </c>
      <c r="W3504">
        <f t="shared" si="384"/>
        <v>0</v>
      </c>
    </row>
    <row r="3505" spans="1:23" ht="99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8">
        <f t="shared" si="378"/>
        <v>42545.478333333333</v>
      </c>
      <c r="R3505" s="18">
        <f t="shared" si="379"/>
        <v>42575.478333333333</v>
      </c>
      <c r="S3505">
        <f t="shared" si="380"/>
        <v>2016</v>
      </c>
      <c r="T3505">
        <f t="shared" si="381"/>
        <v>2</v>
      </c>
      <c r="U3505">
        <f t="shared" si="382"/>
        <v>1</v>
      </c>
      <c r="V3505">
        <f t="shared" si="383"/>
        <v>0</v>
      </c>
      <c r="W3505">
        <f t="shared" si="384"/>
        <v>0</v>
      </c>
    </row>
    <row r="3506" spans="1:23" ht="114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8">
        <f t="shared" si="378"/>
        <v>42297.748738425929</v>
      </c>
      <c r="R3506" s="18">
        <f t="shared" si="379"/>
        <v>42327.790405092594</v>
      </c>
      <c r="S3506">
        <f t="shared" si="380"/>
        <v>2015</v>
      </c>
      <c r="T3506">
        <f t="shared" si="381"/>
        <v>2</v>
      </c>
      <c r="U3506">
        <f t="shared" si="382"/>
        <v>1</v>
      </c>
      <c r="V3506">
        <f t="shared" si="383"/>
        <v>0</v>
      </c>
      <c r="W3506">
        <f t="shared" si="384"/>
        <v>0</v>
      </c>
    </row>
    <row r="3507" spans="1:23" ht="142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8">
        <f t="shared" si="378"/>
        <v>41760.935706018521</v>
      </c>
      <c r="R3507" s="18">
        <f t="shared" si="379"/>
        <v>41772.166666666664</v>
      </c>
      <c r="S3507">
        <f t="shared" si="380"/>
        <v>2014</v>
      </c>
      <c r="T3507">
        <f t="shared" si="381"/>
        <v>2</v>
      </c>
      <c r="U3507">
        <f t="shared" si="382"/>
        <v>1</v>
      </c>
      <c r="V3507">
        <f t="shared" si="383"/>
        <v>0</v>
      </c>
      <c r="W3507">
        <f t="shared" si="384"/>
        <v>0</v>
      </c>
    </row>
    <row r="3508" spans="1:23" ht="142.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8">
        <f t="shared" si="378"/>
        <v>41829.734259259261</v>
      </c>
      <c r="R3508" s="18">
        <f t="shared" si="379"/>
        <v>41874.734259259261</v>
      </c>
      <c r="S3508">
        <f t="shared" si="380"/>
        <v>2014</v>
      </c>
      <c r="T3508">
        <f t="shared" si="381"/>
        <v>2</v>
      </c>
      <c r="U3508">
        <f t="shared" si="382"/>
        <v>1</v>
      </c>
      <c r="V3508">
        <f t="shared" si="383"/>
        <v>0</v>
      </c>
      <c r="W3508">
        <f t="shared" si="384"/>
        <v>0</v>
      </c>
    </row>
    <row r="3509" spans="1:23" ht="85.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8">
        <f t="shared" si="378"/>
        <v>42491.92288194444</v>
      </c>
      <c r="R3509" s="18">
        <f t="shared" si="379"/>
        <v>42521.92288194444</v>
      </c>
      <c r="S3509">
        <f t="shared" si="380"/>
        <v>2016</v>
      </c>
      <c r="T3509">
        <f t="shared" si="381"/>
        <v>4</v>
      </c>
      <c r="U3509">
        <f t="shared" si="382"/>
        <v>1</v>
      </c>
      <c r="V3509">
        <f t="shared" si="383"/>
        <v>0</v>
      </c>
      <c r="W3509">
        <f t="shared" si="384"/>
        <v>0</v>
      </c>
    </row>
    <row r="3510" spans="1:23" ht="114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8">
        <f t="shared" si="378"/>
        <v>42477.729780092588</v>
      </c>
      <c r="R3510" s="18">
        <f t="shared" si="379"/>
        <v>42500.875</v>
      </c>
      <c r="S3510">
        <f t="shared" si="380"/>
        <v>2016</v>
      </c>
      <c r="T3510">
        <f t="shared" si="381"/>
        <v>1</v>
      </c>
      <c r="U3510">
        <f t="shared" si="382"/>
        <v>1</v>
      </c>
      <c r="V3510">
        <f t="shared" si="383"/>
        <v>0</v>
      </c>
      <c r="W3510">
        <f t="shared" si="384"/>
        <v>0</v>
      </c>
    </row>
    <row r="3511" spans="1:23" ht="114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8">
        <f t="shared" si="378"/>
        <v>41950.859560185185</v>
      </c>
      <c r="R3511" s="18">
        <f t="shared" si="379"/>
        <v>41964.204861111109</v>
      </c>
      <c r="S3511">
        <f t="shared" si="380"/>
        <v>2014</v>
      </c>
      <c r="T3511">
        <f t="shared" si="381"/>
        <v>2</v>
      </c>
      <c r="U3511">
        <f t="shared" si="382"/>
        <v>1</v>
      </c>
      <c r="V3511">
        <f t="shared" si="383"/>
        <v>0</v>
      </c>
      <c r="W3511">
        <f t="shared" si="384"/>
        <v>0</v>
      </c>
    </row>
    <row r="3512" spans="1:23" ht="128.2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8">
        <f t="shared" si="378"/>
        <v>41802.62090277778</v>
      </c>
      <c r="R3512" s="18">
        <f t="shared" si="379"/>
        <v>41822.62090277778</v>
      </c>
      <c r="S3512">
        <f t="shared" si="380"/>
        <v>2014</v>
      </c>
      <c r="T3512">
        <f t="shared" si="381"/>
        <v>1</v>
      </c>
      <c r="U3512">
        <f t="shared" si="382"/>
        <v>1</v>
      </c>
      <c r="V3512">
        <f t="shared" si="383"/>
        <v>0</v>
      </c>
      <c r="W3512">
        <f t="shared" si="384"/>
        <v>0</v>
      </c>
    </row>
    <row r="3513" spans="1:23" ht="99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8">
        <f t="shared" si="378"/>
        <v>41927.873784722222</v>
      </c>
      <c r="R3513" s="18">
        <f t="shared" si="379"/>
        <v>41950.770833333336</v>
      </c>
      <c r="S3513">
        <f t="shared" si="380"/>
        <v>2014</v>
      </c>
      <c r="T3513">
        <f t="shared" si="381"/>
        <v>2</v>
      </c>
      <c r="U3513">
        <f t="shared" si="382"/>
        <v>1</v>
      </c>
      <c r="V3513">
        <f t="shared" si="383"/>
        <v>0</v>
      </c>
      <c r="W3513">
        <f t="shared" si="384"/>
        <v>0</v>
      </c>
    </row>
    <row r="3514" spans="1:23" ht="114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8">
        <f t="shared" si="378"/>
        <v>42057.536944444444</v>
      </c>
      <c r="R3514" s="18">
        <f t="shared" si="379"/>
        <v>42117.49527777778</v>
      </c>
      <c r="S3514">
        <f t="shared" si="380"/>
        <v>2015</v>
      </c>
      <c r="T3514">
        <f t="shared" si="381"/>
        <v>2</v>
      </c>
      <c r="U3514">
        <f t="shared" si="382"/>
        <v>1</v>
      </c>
      <c r="V3514">
        <f t="shared" si="383"/>
        <v>0</v>
      </c>
      <c r="W3514">
        <f t="shared" si="384"/>
        <v>0</v>
      </c>
    </row>
    <row r="3515" spans="1:23" ht="128.2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8">
        <f t="shared" si="378"/>
        <v>41781.096203703702</v>
      </c>
      <c r="R3515" s="18">
        <f t="shared" si="379"/>
        <v>41794.207638888889</v>
      </c>
      <c r="S3515">
        <f t="shared" si="380"/>
        <v>2014</v>
      </c>
      <c r="T3515">
        <f t="shared" si="381"/>
        <v>2</v>
      </c>
      <c r="U3515">
        <f t="shared" si="382"/>
        <v>1</v>
      </c>
      <c r="V3515">
        <f t="shared" si="383"/>
        <v>0</v>
      </c>
      <c r="W3515">
        <f t="shared" si="384"/>
        <v>0</v>
      </c>
    </row>
    <row r="3516" spans="1:23" ht="128.2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8">
        <f t="shared" si="378"/>
        <v>42020.846666666665</v>
      </c>
      <c r="R3516" s="18">
        <f t="shared" si="379"/>
        <v>42037.207638888889</v>
      </c>
      <c r="S3516">
        <f t="shared" si="380"/>
        <v>2015</v>
      </c>
      <c r="T3516">
        <f t="shared" si="381"/>
        <v>1</v>
      </c>
      <c r="U3516">
        <f t="shared" si="382"/>
        <v>1</v>
      </c>
      <c r="V3516">
        <f t="shared" si="383"/>
        <v>0</v>
      </c>
      <c r="W3516">
        <f t="shared" si="384"/>
        <v>0</v>
      </c>
    </row>
    <row r="3517" spans="1:23" ht="114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8">
        <f t="shared" si="378"/>
        <v>42125.772812499999</v>
      </c>
      <c r="R3517" s="18">
        <f t="shared" si="379"/>
        <v>42155.772812499999</v>
      </c>
      <c r="S3517">
        <f t="shared" si="380"/>
        <v>2015</v>
      </c>
      <c r="T3517">
        <f t="shared" si="381"/>
        <v>2</v>
      </c>
      <c r="U3517">
        <f t="shared" si="382"/>
        <v>1</v>
      </c>
      <c r="V3517">
        <f t="shared" si="383"/>
        <v>0</v>
      </c>
      <c r="W3517">
        <f t="shared" si="384"/>
        <v>0</v>
      </c>
    </row>
    <row r="3518" spans="1:23" ht="114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8">
        <f t="shared" si="378"/>
        <v>41856.010069444441</v>
      </c>
      <c r="R3518" s="18">
        <f t="shared" si="379"/>
        <v>41890.125</v>
      </c>
      <c r="S3518">
        <f t="shared" si="380"/>
        <v>2014</v>
      </c>
      <c r="T3518">
        <f t="shared" si="381"/>
        <v>2</v>
      </c>
      <c r="U3518">
        <f t="shared" si="382"/>
        <v>1</v>
      </c>
      <c r="V3518">
        <f t="shared" si="383"/>
        <v>0</v>
      </c>
      <c r="W3518">
        <f t="shared" si="384"/>
        <v>0</v>
      </c>
    </row>
    <row r="3519" spans="1:23" ht="99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8">
        <f t="shared" si="378"/>
        <v>41794.817523148151</v>
      </c>
      <c r="R3519" s="18">
        <f t="shared" si="379"/>
        <v>41824.458333333336</v>
      </c>
      <c r="S3519">
        <f t="shared" si="380"/>
        <v>2014</v>
      </c>
      <c r="T3519">
        <f t="shared" si="381"/>
        <v>2</v>
      </c>
      <c r="U3519">
        <f t="shared" si="382"/>
        <v>1</v>
      </c>
      <c r="V3519">
        <f t="shared" si="383"/>
        <v>0</v>
      </c>
      <c r="W3519">
        <f t="shared" si="384"/>
        <v>0</v>
      </c>
    </row>
    <row r="3520" spans="1:23" ht="114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8">
        <f t="shared" si="378"/>
        <v>41893.783553240741</v>
      </c>
      <c r="R3520" s="18">
        <f t="shared" si="379"/>
        <v>41914.597916666666</v>
      </c>
      <c r="S3520">
        <f t="shared" si="380"/>
        <v>2014</v>
      </c>
      <c r="T3520">
        <f t="shared" si="381"/>
        <v>2</v>
      </c>
      <c r="U3520">
        <f t="shared" si="382"/>
        <v>1</v>
      </c>
      <c r="V3520">
        <f t="shared" si="383"/>
        <v>0</v>
      </c>
      <c r="W3520">
        <f t="shared" si="384"/>
        <v>0</v>
      </c>
    </row>
    <row r="3521" spans="1:23" ht="99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8">
        <f t="shared" si="378"/>
        <v>42037.598958333328</v>
      </c>
      <c r="R3521" s="18">
        <f t="shared" si="379"/>
        <v>42067.598958333328</v>
      </c>
      <c r="S3521">
        <f t="shared" si="380"/>
        <v>2015</v>
      </c>
      <c r="T3521">
        <f t="shared" si="381"/>
        <v>2</v>
      </c>
      <c r="U3521">
        <f t="shared" si="382"/>
        <v>1</v>
      </c>
      <c r="V3521">
        <f t="shared" si="383"/>
        <v>0</v>
      </c>
      <c r="W3521">
        <f t="shared" si="384"/>
        <v>0</v>
      </c>
    </row>
    <row r="3522" spans="1:23" ht="85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8">
        <f t="shared" si="378"/>
        <v>42227.824212962965</v>
      </c>
      <c r="R3522" s="18">
        <f t="shared" si="379"/>
        <v>42253.57430555555</v>
      </c>
      <c r="S3522">
        <f t="shared" si="380"/>
        <v>2015</v>
      </c>
      <c r="T3522">
        <f t="shared" si="381"/>
        <v>2</v>
      </c>
      <c r="U3522">
        <f t="shared" si="382"/>
        <v>1</v>
      </c>
      <c r="V3522">
        <f t="shared" si="383"/>
        <v>0</v>
      </c>
      <c r="W3522">
        <f t="shared" si="384"/>
        <v>0</v>
      </c>
    </row>
    <row r="3523" spans="1:23" ht="128.2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8">
        <f t="shared" ref="Q3523:Q3586" si="385">(((J3523/60)/60)/24)+DATE(1970,1,1)</f>
        <v>41881.361342592594</v>
      </c>
      <c r="R3523" s="18">
        <f t="shared" ref="R3523:R3586" si="386">(I3523/86400)+DATE(1970,1,1)</f>
        <v>41911.361342592594</v>
      </c>
      <c r="S3523">
        <f t="shared" ref="S3523:S3586" si="387">YEAR(Q3523)</f>
        <v>2014</v>
      </c>
      <c r="T3523">
        <f t="shared" ref="T3523:T3586" si="388">IF(AND(D3523&gt;0,D3523&lt;1000),1,IF(AND(D3523&gt;=1000,D3523&lt;5000),2,IF(AND(D3523&gt;=5000,D3523&lt;10000),3,IF(AND(D3523&gt;=10000,D3523&lt;15000),4,IF(AND(D3523&gt;=15000,D3523&lt;20000),5,IF(AND(D3523&gt;=20000,D3523&lt;25000),6,IF(AND(D3523&gt;=25000,D3523&lt;30000),7,IF(AND(D3523&gt;=30000,D3523&lt;35000),8,IF(AND(D3523&gt;=35000,D3523&lt;40000),9,IF(AND(D3523&gt;=40000,D3523&lt;45000),10,IF(AND(D3523&gt;=45000,D3523&lt;50000),11,IF(AND(D3523&gt;=50000),12,0))))))))))))</f>
        <v>1</v>
      </c>
      <c r="U3523">
        <f t="shared" ref="U3523:U3586" si="389">COUNTIF(F3523, "SUCCESSFUL")</f>
        <v>1</v>
      </c>
      <c r="V3523">
        <f t="shared" ref="V3523:V3586" si="390">COUNTIF(F3523, "FAILED")</f>
        <v>0</v>
      </c>
      <c r="W3523">
        <f t="shared" ref="W3523:W3586" si="391">COUNTIF(F3523, "CANCELLED")</f>
        <v>0</v>
      </c>
    </row>
    <row r="3524" spans="1:23" ht="128.2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8">
        <f t="shared" si="385"/>
        <v>42234.789884259255</v>
      </c>
      <c r="R3524" s="18">
        <f t="shared" si="386"/>
        <v>42262.420833333337</v>
      </c>
      <c r="S3524">
        <f t="shared" si="387"/>
        <v>2015</v>
      </c>
      <c r="T3524">
        <f t="shared" si="388"/>
        <v>2</v>
      </c>
      <c r="U3524">
        <f t="shared" si="389"/>
        <v>1</v>
      </c>
      <c r="V3524">
        <f t="shared" si="390"/>
        <v>0</v>
      </c>
      <c r="W3524">
        <f t="shared" si="391"/>
        <v>0</v>
      </c>
    </row>
    <row r="3525" spans="1:23" ht="114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8">
        <f t="shared" si="385"/>
        <v>42581.397546296299</v>
      </c>
      <c r="R3525" s="18">
        <f t="shared" si="386"/>
        <v>42638.958333333328</v>
      </c>
      <c r="S3525">
        <f t="shared" si="387"/>
        <v>2016</v>
      </c>
      <c r="T3525">
        <f t="shared" si="388"/>
        <v>2</v>
      </c>
      <c r="U3525">
        <f t="shared" si="389"/>
        <v>1</v>
      </c>
      <c r="V3525">
        <f t="shared" si="390"/>
        <v>0</v>
      </c>
      <c r="W3525">
        <f t="shared" si="391"/>
        <v>0</v>
      </c>
    </row>
    <row r="3526" spans="1:23" ht="128.2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8">
        <f t="shared" si="385"/>
        <v>41880.76357638889</v>
      </c>
      <c r="R3526" s="18">
        <f t="shared" si="386"/>
        <v>41895.166666666664</v>
      </c>
      <c r="S3526">
        <f t="shared" si="387"/>
        <v>2014</v>
      </c>
      <c r="T3526">
        <f t="shared" si="388"/>
        <v>4</v>
      </c>
      <c r="U3526">
        <f t="shared" si="389"/>
        <v>1</v>
      </c>
      <c r="V3526">
        <f t="shared" si="390"/>
        <v>0</v>
      </c>
      <c r="W3526">
        <f t="shared" si="391"/>
        <v>0</v>
      </c>
    </row>
    <row r="3527" spans="1:23" ht="99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8">
        <f t="shared" si="385"/>
        <v>42214.6956712963</v>
      </c>
      <c r="R3527" s="18">
        <f t="shared" si="386"/>
        <v>42225.666666666672</v>
      </c>
      <c r="S3527">
        <f t="shared" si="387"/>
        <v>2015</v>
      </c>
      <c r="T3527">
        <f t="shared" si="388"/>
        <v>1</v>
      </c>
      <c r="U3527">
        <f t="shared" si="389"/>
        <v>1</v>
      </c>
      <c r="V3527">
        <f t="shared" si="390"/>
        <v>0</v>
      </c>
      <c r="W3527">
        <f t="shared" si="391"/>
        <v>0</v>
      </c>
    </row>
    <row r="3528" spans="1:23" ht="128.2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8">
        <f t="shared" si="385"/>
        <v>42460.335312499999</v>
      </c>
      <c r="R3528" s="18">
        <f t="shared" si="386"/>
        <v>42488.249305555553</v>
      </c>
      <c r="S3528">
        <f t="shared" si="387"/>
        <v>2016</v>
      </c>
      <c r="T3528">
        <f t="shared" si="388"/>
        <v>2</v>
      </c>
      <c r="U3528">
        <f t="shared" si="389"/>
        <v>1</v>
      </c>
      <c r="V3528">
        <f t="shared" si="390"/>
        <v>0</v>
      </c>
      <c r="W3528">
        <f t="shared" si="391"/>
        <v>0</v>
      </c>
    </row>
    <row r="3529" spans="1:23" ht="128.2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8">
        <f t="shared" si="385"/>
        <v>42167.023206018523</v>
      </c>
      <c r="R3529" s="18">
        <f t="shared" si="386"/>
        <v>42196.165972222225</v>
      </c>
      <c r="S3529">
        <f t="shared" si="387"/>
        <v>2015</v>
      </c>
      <c r="T3529">
        <f t="shared" si="388"/>
        <v>3</v>
      </c>
      <c r="U3529">
        <f t="shared" si="389"/>
        <v>1</v>
      </c>
      <c r="V3529">
        <f t="shared" si="390"/>
        <v>0</v>
      </c>
      <c r="W3529">
        <f t="shared" si="391"/>
        <v>0</v>
      </c>
    </row>
    <row r="3530" spans="1:23" ht="114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8">
        <f t="shared" si="385"/>
        <v>42733.50136574074</v>
      </c>
      <c r="R3530" s="18">
        <f t="shared" si="386"/>
        <v>42753.50136574074</v>
      </c>
      <c r="S3530">
        <f t="shared" si="387"/>
        <v>2016</v>
      </c>
      <c r="T3530">
        <f t="shared" si="388"/>
        <v>2</v>
      </c>
      <c r="U3530">
        <f t="shared" si="389"/>
        <v>1</v>
      </c>
      <c r="V3530">
        <f t="shared" si="390"/>
        <v>0</v>
      </c>
      <c r="W3530">
        <f t="shared" si="391"/>
        <v>0</v>
      </c>
    </row>
    <row r="3531" spans="1:23" ht="142.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8">
        <f t="shared" si="385"/>
        <v>42177.761782407411</v>
      </c>
      <c r="R3531" s="18">
        <f t="shared" si="386"/>
        <v>42198.041666666672</v>
      </c>
      <c r="S3531">
        <f t="shared" si="387"/>
        <v>2015</v>
      </c>
      <c r="T3531">
        <f t="shared" si="388"/>
        <v>1</v>
      </c>
      <c r="U3531">
        <f t="shared" si="389"/>
        <v>1</v>
      </c>
      <c r="V3531">
        <f t="shared" si="390"/>
        <v>0</v>
      </c>
      <c r="W3531">
        <f t="shared" si="391"/>
        <v>0</v>
      </c>
    </row>
    <row r="3532" spans="1:23" ht="128.2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8">
        <f t="shared" si="385"/>
        <v>42442.623344907406</v>
      </c>
      <c r="R3532" s="18">
        <f t="shared" si="386"/>
        <v>42470.833333333328</v>
      </c>
      <c r="S3532">
        <f t="shared" si="387"/>
        <v>2016</v>
      </c>
      <c r="T3532">
        <f t="shared" si="388"/>
        <v>2</v>
      </c>
      <c r="U3532">
        <f t="shared" si="389"/>
        <v>1</v>
      </c>
      <c r="V3532">
        <f t="shared" si="390"/>
        <v>0</v>
      </c>
      <c r="W3532">
        <f t="shared" si="391"/>
        <v>0</v>
      </c>
    </row>
    <row r="3533" spans="1:23" ht="42.75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8">
        <f t="shared" si="385"/>
        <v>42521.654328703706</v>
      </c>
      <c r="R3533" s="18">
        <f t="shared" si="386"/>
        <v>42551.654328703706</v>
      </c>
      <c r="S3533">
        <f t="shared" si="387"/>
        <v>2016</v>
      </c>
      <c r="T3533">
        <f t="shared" si="388"/>
        <v>2</v>
      </c>
      <c r="U3533">
        <f t="shared" si="389"/>
        <v>1</v>
      </c>
      <c r="V3533">
        <f t="shared" si="390"/>
        <v>0</v>
      </c>
      <c r="W3533">
        <f t="shared" si="391"/>
        <v>0</v>
      </c>
    </row>
    <row r="3534" spans="1:23" ht="142.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8">
        <f t="shared" si="385"/>
        <v>41884.599849537037</v>
      </c>
      <c r="R3534" s="18">
        <f t="shared" si="386"/>
        <v>41900.165972222225</v>
      </c>
      <c r="S3534">
        <f t="shared" si="387"/>
        <v>2014</v>
      </c>
      <c r="T3534">
        <f t="shared" si="388"/>
        <v>1</v>
      </c>
      <c r="U3534">
        <f t="shared" si="389"/>
        <v>1</v>
      </c>
      <c r="V3534">
        <f t="shared" si="390"/>
        <v>0</v>
      </c>
      <c r="W3534">
        <f t="shared" si="391"/>
        <v>0</v>
      </c>
    </row>
    <row r="3535" spans="1:23" ht="128.25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8">
        <f t="shared" si="385"/>
        <v>42289.761192129634</v>
      </c>
      <c r="R3535" s="18">
        <f t="shared" si="386"/>
        <v>42319.802858796298</v>
      </c>
      <c r="S3535">
        <f t="shared" si="387"/>
        <v>2015</v>
      </c>
      <c r="T3535">
        <f t="shared" si="388"/>
        <v>1</v>
      </c>
      <c r="U3535">
        <f t="shared" si="389"/>
        <v>1</v>
      </c>
      <c r="V3535">
        <f t="shared" si="390"/>
        <v>0</v>
      </c>
      <c r="W3535">
        <f t="shared" si="391"/>
        <v>0</v>
      </c>
    </row>
    <row r="3536" spans="1:23" ht="99.7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8">
        <f t="shared" si="385"/>
        <v>42243.6252662037</v>
      </c>
      <c r="R3536" s="18">
        <f t="shared" si="386"/>
        <v>42278.6252662037</v>
      </c>
      <c r="S3536">
        <f t="shared" si="387"/>
        <v>2015</v>
      </c>
      <c r="T3536">
        <f t="shared" si="388"/>
        <v>3</v>
      </c>
      <c r="U3536">
        <f t="shared" si="389"/>
        <v>1</v>
      </c>
      <c r="V3536">
        <f t="shared" si="390"/>
        <v>0</v>
      </c>
      <c r="W3536">
        <f t="shared" si="391"/>
        <v>0</v>
      </c>
    </row>
    <row r="3537" spans="1:23" ht="114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8">
        <f t="shared" si="385"/>
        <v>42248.640162037031</v>
      </c>
      <c r="R3537" s="18">
        <f t="shared" si="386"/>
        <v>42279.75</v>
      </c>
      <c r="S3537">
        <f t="shared" si="387"/>
        <v>2015</v>
      </c>
      <c r="T3537">
        <f t="shared" si="388"/>
        <v>2</v>
      </c>
      <c r="U3537">
        <f t="shared" si="389"/>
        <v>1</v>
      </c>
      <c r="V3537">
        <f t="shared" si="390"/>
        <v>0</v>
      </c>
      <c r="W3537">
        <f t="shared" si="391"/>
        <v>0</v>
      </c>
    </row>
    <row r="3538" spans="1:23" ht="128.2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8">
        <f t="shared" si="385"/>
        <v>42328.727141203708</v>
      </c>
      <c r="R3538" s="18">
        <f t="shared" si="386"/>
        <v>42358.499305555553</v>
      </c>
      <c r="S3538">
        <f t="shared" si="387"/>
        <v>2015</v>
      </c>
      <c r="T3538">
        <f t="shared" si="388"/>
        <v>1</v>
      </c>
      <c r="U3538">
        <f t="shared" si="389"/>
        <v>1</v>
      </c>
      <c r="V3538">
        <f t="shared" si="390"/>
        <v>0</v>
      </c>
      <c r="W3538">
        <f t="shared" si="391"/>
        <v>0</v>
      </c>
    </row>
    <row r="3539" spans="1:23" ht="128.2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8">
        <f t="shared" si="385"/>
        <v>41923.354351851849</v>
      </c>
      <c r="R3539" s="18">
        <f t="shared" si="386"/>
        <v>41960.332638888889</v>
      </c>
      <c r="S3539">
        <f t="shared" si="387"/>
        <v>2014</v>
      </c>
      <c r="T3539">
        <f t="shared" si="388"/>
        <v>1</v>
      </c>
      <c r="U3539">
        <f t="shared" si="389"/>
        <v>1</v>
      </c>
      <c r="V3539">
        <f t="shared" si="390"/>
        <v>0</v>
      </c>
      <c r="W3539">
        <f t="shared" si="391"/>
        <v>0</v>
      </c>
    </row>
    <row r="3540" spans="1:23" ht="128.2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8">
        <f t="shared" si="385"/>
        <v>42571.420601851853</v>
      </c>
      <c r="R3540" s="18">
        <f t="shared" si="386"/>
        <v>42599.420601851853</v>
      </c>
      <c r="S3540">
        <f t="shared" si="387"/>
        <v>2016</v>
      </c>
      <c r="T3540">
        <f t="shared" si="388"/>
        <v>2</v>
      </c>
      <c r="U3540">
        <f t="shared" si="389"/>
        <v>1</v>
      </c>
      <c r="V3540">
        <f t="shared" si="390"/>
        <v>0</v>
      </c>
      <c r="W3540">
        <f t="shared" si="391"/>
        <v>0</v>
      </c>
    </row>
    <row r="3541" spans="1:23" ht="114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8">
        <f t="shared" si="385"/>
        <v>42600.756041666667</v>
      </c>
      <c r="R3541" s="18">
        <f t="shared" si="386"/>
        <v>42621.756041666667</v>
      </c>
      <c r="S3541">
        <f t="shared" si="387"/>
        <v>2016</v>
      </c>
      <c r="T3541">
        <f t="shared" si="388"/>
        <v>1</v>
      </c>
      <c r="U3541">
        <f t="shared" si="389"/>
        <v>1</v>
      </c>
      <c r="V3541">
        <f t="shared" si="390"/>
        <v>0</v>
      </c>
      <c r="W3541">
        <f t="shared" si="391"/>
        <v>0</v>
      </c>
    </row>
    <row r="3542" spans="1:23" ht="128.25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8">
        <f t="shared" si="385"/>
        <v>42517.003368055557</v>
      </c>
      <c r="R3542" s="18">
        <f t="shared" si="386"/>
        <v>42547.003368055557</v>
      </c>
      <c r="S3542">
        <f t="shared" si="387"/>
        <v>2016</v>
      </c>
      <c r="T3542">
        <f t="shared" si="388"/>
        <v>1</v>
      </c>
      <c r="U3542">
        <f t="shared" si="389"/>
        <v>1</v>
      </c>
      <c r="V3542">
        <f t="shared" si="390"/>
        <v>0</v>
      </c>
      <c r="W3542">
        <f t="shared" si="391"/>
        <v>0</v>
      </c>
    </row>
    <row r="3543" spans="1:23" ht="114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8">
        <f t="shared" si="385"/>
        <v>42222.730034722219</v>
      </c>
      <c r="R3543" s="18">
        <f t="shared" si="386"/>
        <v>42247.730034722219</v>
      </c>
      <c r="S3543">
        <f t="shared" si="387"/>
        <v>2015</v>
      </c>
      <c r="T3543">
        <f t="shared" si="388"/>
        <v>2</v>
      </c>
      <c r="U3543">
        <f t="shared" si="389"/>
        <v>1</v>
      </c>
      <c r="V3543">
        <f t="shared" si="390"/>
        <v>0</v>
      </c>
      <c r="W3543">
        <f t="shared" si="391"/>
        <v>0</v>
      </c>
    </row>
    <row r="3544" spans="1:23" ht="128.2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8">
        <f t="shared" si="385"/>
        <v>41829.599791666667</v>
      </c>
      <c r="R3544" s="18">
        <f t="shared" si="386"/>
        <v>41889.599791666667</v>
      </c>
      <c r="S3544">
        <f t="shared" si="387"/>
        <v>2014</v>
      </c>
      <c r="T3544">
        <f t="shared" si="388"/>
        <v>3</v>
      </c>
      <c r="U3544">
        <f t="shared" si="389"/>
        <v>1</v>
      </c>
      <c r="V3544">
        <f t="shared" si="390"/>
        <v>0</v>
      </c>
      <c r="W3544">
        <f t="shared" si="391"/>
        <v>0</v>
      </c>
    </row>
    <row r="3545" spans="1:23" ht="85.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8">
        <f t="shared" si="385"/>
        <v>42150.755312499998</v>
      </c>
      <c r="R3545" s="18">
        <f t="shared" si="386"/>
        <v>42180.755312499998</v>
      </c>
      <c r="S3545">
        <f t="shared" si="387"/>
        <v>2015</v>
      </c>
      <c r="T3545">
        <f t="shared" si="388"/>
        <v>2</v>
      </c>
      <c r="U3545">
        <f t="shared" si="389"/>
        <v>1</v>
      </c>
      <c r="V3545">
        <f t="shared" si="390"/>
        <v>0</v>
      </c>
      <c r="W3545">
        <f t="shared" si="391"/>
        <v>0</v>
      </c>
    </row>
    <row r="3546" spans="1:23" ht="71.2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8">
        <f t="shared" si="385"/>
        <v>42040.831678240742</v>
      </c>
      <c r="R3546" s="18">
        <f t="shared" si="386"/>
        <v>42070.831678240742</v>
      </c>
      <c r="S3546">
        <f t="shared" si="387"/>
        <v>2015</v>
      </c>
      <c r="T3546">
        <f t="shared" si="388"/>
        <v>2</v>
      </c>
      <c r="U3546">
        <f t="shared" si="389"/>
        <v>1</v>
      </c>
      <c r="V3546">
        <f t="shared" si="390"/>
        <v>0</v>
      </c>
      <c r="W3546">
        <f t="shared" si="391"/>
        <v>0</v>
      </c>
    </row>
    <row r="3547" spans="1:23" ht="128.2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8">
        <f t="shared" si="385"/>
        <v>42075.807395833333</v>
      </c>
      <c r="R3547" s="18">
        <f t="shared" si="386"/>
        <v>42105.807395833333</v>
      </c>
      <c r="S3547">
        <f t="shared" si="387"/>
        <v>2015</v>
      </c>
      <c r="T3547">
        <f t="shared" si="388"/>
        <v>1</v>
      </c>
      <c r="U3547">
        <f t="shared" si="389"/>
        <v>1</v>
      </c>
      <c r="V3547">
        <f t="shared" si="390"/>
        <v>0</v>
      </c>
      <c r="W3547">
        <f t="shared" si="391"/>
        <v>0</v>
      </c>
    </row>
    <row r="3548" spans="1:23" ht="128.2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8">
        <f t="shared" si="385"/>
        <v>42073.660694444443</v>
      </c>
      <c r="R3548" s="18">
        <f t="shared" si="386"/>
        <v>42095.165972222225</v>
      </c>
      <c r="S3548">
        <f t="shared" si="387"/>
        <v>2015</v>
      </c>
      <c r="T3548">
        <f t="shared" si="388"/>
        <v>2</v>
      </c>
      <c r="U3548">
        <f t="shared" si="389"/>
        <v>1</v>
      </c>
      <c r="V3548">
        <f t="shared" si="390"/>
        <v>0</v>
      </c>
      <c r="W3548">
        <f t="shared" si="391"/>
        <v>0</v>
      </c>
    </row>
    <row r="3549" spans="1:23" ht="114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8">
        <f t="shared" si="385"/>
        <v>42480.078715277778</v>
      </c>
      <c r="R3549" s="18">
        <f t="shared" si="386"/>
        <v>42504.165972222225</v>
      </c>
      <c r="S3549">
        <f t="shared" si="387"/>
        <v>2016</v>
      </c>
      <c r="T3549">
        <f t="shared" si="388"/>
        <v>9</v>
      </c>
      <c r="U3549">
        <f t="shared" si="389"/>
        <v>1</v>
      </c>
      <c r="V3549">
        <f t="shared" si="390"/>
        <v>0</v>
      </c>
      <c r="W3549">
        <f t="shared" si="391"/>
        <v>0</v>
      </c>
    </row>
    <row r="3550" spans="1:23" ht="114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8">
        <f t="shared" si="385"/>
        <v>42411.942291666666</v>
      </c>
      <c r="R3550" s="18">
        <f t="shared" si="386"/>
        <v>42434.041666666672</v>
      </c>
      <c r="S3550">
        <f t="shared" si="387"/>
        <v>2016</v>
      </c>
      <c r="T3550">
        <f t="shared" si="388"/>
        <v>2</v>
      </c>
      <c r="U3550">
        <f t="shared" si="389"/>
        <v>1</v>
      </c>
      <c r="V3550">
        <f t="shared" si="390"/>
        <v>0</v>
      </c>
      <c r="W3550">
        <f t="shared" si="391"/>
        <v>0</v>
      </c>
    </row>
    <row r="3551" spans="1:23" ht="114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8">
        <f t="shared" si="385"/>
        <v>42223.394363425927</v>
      </c>
      <c r="R3551" s="18">
        <f t="shared" si="386"/>
        <v>42251.394363425927</v>
      </c>
      <c r="S3551">
        <f t="shared" si="387"/>
        <v>2015</v>
      </c>
      <c r="T3551">
        <f t="shared" si="388"/>
        <v>2</v>
      </c>
      <c r="U3551">
        <f t="shared" si="389"/>
        <v>1</v>
      </c>
      <c r="V3551">
        <f t="shared" si="390"/>
        <v>0</v>
      </c>
      <c r="W3551">
        <f t="shared" si="391"/>
        <v>0</v>
      </c>
    </row>
    <row r="3552" spans="1:23" ht="156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8">
        <f t="shared" si="385"/>
        <v>42462.893495370372</v>
      </c>
      <c r="R3552" s="18">
        <f t="shared" si="386"/>
        <v>42492.893495370372</v>
      </c>
      <c r="S3552">
        <f t="shared" si="387"/>
        <v>2016</v>
      </c>
      <c r="T3552">
        <f t="shared" si="388"/>
        <v>2</v>
      </c>
      <c r="U3552">
        <f t="shared" si="389"/>
        <v>1</v>
      </c>
      <c r="V3552">
        <f t="shared" si="390"/>
        <v>0</v>
      </c>
      <c r="W3552">
        <f t="shared" si="391"/>
        <v>0</v>
      </c>
    </row>
    <row r="3553" spans="1:23" ht="128.2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8">
        <f t="shared" si="385"/>
        <v>41753.515856481477</v>
      </c>
      <c r="R3553" s="18">
        <f t="shared" si="386"/>
        <v>41781.921527777777</v>
      </c>
      <c r="S3553">
        <f t="shared" si="387"/>
        <v>2014</v>
      </c>
      <c r="T3553">
        <f t="shared" si="388"/>
        <v>2</v>
      </c>
      <c r="U3553">
        <f t="shared" si="389"/>
        <v>1</v>
      </c>
      <c r="V3553">
        <f t="shared" si="390"/>
        <v>0</v>
      </c>
      <c r="W3553">
        <f t="shared" si="391"/>
        <v>0</v>
      </c>
    </row>
    <row r="3554" spans="1:23" ht="128.2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8">
        <f t="shared" si="385"/>
        <v>41788.587083333332</v>
      </c>
      <c r="R3554" s="18">
        <f t="shared" si="386"/>
        <v>41818.587083333332</v>
      </c>
      <c r="S3554">
        <f t="shared" si="387"/>
        <v>2014</v>
      </c>
      <c r="T3554">
        <f t="shared" si="388"/>
        <v>1</v>
      </c>
      <c r="U3554">
        <f t="shared" si="389"/>
        <v>1</v>
      </c>
      <c r="V3554">
        <f t="shared" si="390"/>
        <v>0</v>
      </c>
      <c r="W3554">
        <f t="shared" si="391"/>
        <v>0</v>
      </c>
    </row>
    <row r="3555" spans="1:23" ht="114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8">
        <f t="shared" si="385"/>
        <v>42196.028703703705</v>
      </c>
      <c r="R3555" s="18">
        <f t="shared" si="386"/>
        <v>42228</v>
      </c>
      <c r="S3555">
        <f t="shared" si="387"/>
        <v>2015</v>
      </c>
      <c r="T3555">
        <f t="shared" si="388"/>
        <v>3</v>
      </c>
      <c r="U3555">
        <f t="shared" si="389"/>
        <v>1</v>
      </c>
      <c r="V3555">
        <f t="shared" si="390"/>
        <v>0</v>
      </c>
      <c r="W3555">
        <f t="shared" si="391"/>
        <v>0</v>
      </c>
    </row>
    <row r="3556" spans="1:23" ht="99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8">
        <f t="shared" si="385"/>
        <v>42016.050451388888</v>
      </c>
      <c r="R3556" s="18">
        <f t="shared" si="386"/>
        <v>42046.708333333328</v>
      </c>
      <c r="S3556">
        <f t="shared" si="387"/>
        <v>2015</v>
      </c>
      <c r="T3556">
        <f t="shared" si="388"/>
        <v>3</v>
      </c>
      <c r="U3556">
        <f t="shared" si="389"/>
        <v>1</v>
      </c>
      <c r="V3556">
        <f t="shared" si="390"/>
        <v>0</v>
      </c>
      <c r="W3556">
        <f t="shared" si="391"/>
        <v>0</v>
      </c>
    </row>
    <row r="3557" spans="1:23" ht="128.2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8">
        <f t="shared" si="385"/>
        <v>42661.442060185189</v>
      </c>
      <c r="R3557" s="18">
        <f t="shared" si="386"/>
        <v>42691.483726851853</v>
      </c>
      <c r="S3557">
        <f t="shared" si="387"/>
        <v>2016</v>
      </c>
      <c r="T3557">
        <f t="shared" si="388"/>
        <v>2</v>
      </c>
      <c r="U3557">
        <f t="shared" si="389"/>
        <v>1</v>
      </c>
      <c r="V3557">
        <f t="shared" si="390"/>
        <v>0</v>
      </c>
      <c r="W3557">
        <f t="shared" si="391"/>
        <v>0</v>
      </c>
    </row>
    <row r="3558" spans="1:23" ht="142.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8">
        <f t="shared" si="385"/>
        <v>41808.649583333332</v>
      </c>
      <c r="R3558" s="18">
        <f t="shared" si="386"/>
        <v>41868.649583333332</v>
      </c>
      <c r="S3558">
        <f t="shared" si="387"/>
        <v>2014</v>
      </c>
      <c r="T3558">
        <f t="shared" si="388"/>
        <v>2</v>
      </c>
      <c r="U3558">
        <f t="shared" si="389"/>
        <v>1</v>
      </c>
      <c r="V3558">
        <f t="shared" si="390"/>
        <v>0</v>
      </c>
      <c r="W3558">
        <f t="shared" si="391"/>
        <v>0</v>
      </c>
    </row>
    <row r="3559" spans="1:23" ht="128.2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8">
        <f t="shared" si="385"/>
        <v>41730.276747685188</v>
      </c>
      <c r="R3559" s="18">
        <f t="shared" si="386"/>
        <v>41764.276747685188</v>
      </c>
      <c r="S3559">
        <f t="shared" si="387"/>
        <v>2014</v>
      </c>
      <c r="T3559">
        <f t="shared" si="388"/>
        <v>12</v>
      </c>
      <c r="U3559">
        <f t="shared" si="389"/>
        <v>1</v>
      </c>
      <c r="V3559">
        <f t="shared" si="390"/>
        <v>0</v>
      </c>
      <c r="W3559">
        <f t="shared" si="391"/>
        <v>0</v>
      </c>
    </row>
    <row r="3560" spans="1:23" ht="114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8">
        <f t="shared" si="385"/>
        <v>42139.816840277781</v>
      </c>
      <c r="R3560" s="18">
        <f t="shared" si="386"/>
        <v>42181.875</v>
      </c>
      <c r="S3560">
        <f t="shared" si="387"/>
        <v>2015</v>
      </c>
      <c r="T3560">
        <f t="shared" si="388"/>
        <v>1</v>
      </c>
      <c r="U3560">
        <f t="shared" si="389"/>
        <v>1</v>
      </c>
      <c r="V3560">
        <f t="shared" si="390"/>
        <v>0</v>
      </c>
      <c r="W3560">
        <f t="shared" si="391"/>
        <v>0</v>
      </c>
    </row>
    <row r="3561" spans="1:23" ht="128.2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8">
        <f t="shared" si="385"/>
        <v>42194.096157407403</v>
      </c>
      <c r="R3561" s="18">
        <f t="shared" si="386"/>
        <v>42216.373611111107</v>
      </c>
      <c r="S3561">
        <f t="shared" si="387"/>
        <v>2015</v>
      </c>
      <c r="T3561">
        <f t="shared" si="388"/>
        <v>2</v>
      </c>
      <c r="U3561">
        <f t="shared" si="389"/>
        <v>1</v>
      </c>
      <c r="V3561">
        <f t="shared" si="390"/>
        <v>0</v>
      </c>
      <c r="W3561">
        <f t="shared" si="391"/>
        <v>0</v>
      </c>
    </row>
    <row r="3562" spans="1:23" ht="142.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8">
        <f t="shared" si="385"/>
        <v>42115.889652777783</v>
      </c>
      <c r="R3562" s="18">
        <f t="shared" si="386"/>
        <v>42151.114583333328</v>
      </c>
      <c r="S3562">
        <f t="shared" si="387"/>
        <v>2015</v>
      </c>
      <c r="T3562">
        <f t="shared" si="388"/>
        <v>2</v>
      </c>
      <c r="U3562">
        <f t="shared" si="389"/>
        <v>1</v>
      </c>
      <c r="V3562">
        <f t="shared" si="390"/>
        <v>0</v>
      </c>
      <c r="W3562">
        <f t="shared" si="391"/>
        <v>0</v>
      </c>
    </row>
    <row r="3563" spans="1:23" ht="17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8">
        <f t="shared" si="385"/>
        <v>42203.680300925931</v>
      </c>
      <c r="R3563" s="18">
        <f t="shared" si="386"/>
        <v>42221.775000000001</v>
      </c>
      <c r="S3563">
        <f t="shared" si="387"/>
        <v>2015</v>
      </c>
      <c r="T3563">
        <f t="shared" si="388"/>
        <v>2</v>
      </c>
      <c r="U3563">
        <f t="shared" si="389"/>
        <v>1</v>
      </c>
      <c r="V3563">
        <f t="shared" si="390"/>
        <v>0</v>
      </c>
      <c r="W3563">
        <f t="shared" si="391"/>
        <v>0</v>
      </c>
    </row>
    <row r="3564" spans="1:23" ht="128.2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8">
        <f t="shared" si="385"/>
        <v>42433.761886574073</v>
      </c>
      <c r="R3564" s="18">
        <f t="shared" si="386"/>
        <v>42442.916666666672</v>
      </c>
      <c r="S3564">
        <f t="shared" si="387"/>
        <v>2016</v>
      </c>
      <c r="T3564">
        <f t="shared" si="388"/>
        <v>1</v>
      </c>
      <c r="U3564">
        <f t="shared" si="389"/>
        <v>1</v>
      </c>
      <c r="V3564">
        <f t="shared" si="390"/>
        <v>0</v>
      </c>
      <c r="W3564">
        <f t="shared" si="391"/>
        <v>0</v>
      </c>
    </row>
    <row r="3565" spans="1:23" ht="114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8">
        <f t="shared" si="385"/>
        <v>42555.671944444446</v>
      </c>
      <c r="R3565" s="18">
        <f t="shared" si="386"/>
        <v>42583.791666666672</v>
      </c>
      <c r="S3565">
        <f t="shared" si="387"/>
        <v>2016</v>
      </c>
      <c r="T3565">
        <f t="shared" si="388"/>
        <v>1</v>
      </c>
      <c r="U3565">
        <f t="shared" si="389"/>
        <v>1</v>
      </c>
      <c r="V3565">
        <f t="shared" si="390"/>
        <v>0</v>
      </c>
      <c r="W3565">
        <f t="shared" si="391"/>
        <v>0</v>
      </c>
    </row>
    <row r="3566" spans="1:23" ht="85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8">
        <f t="shared" si="385"/>
        <v>42236.623252314821</v>
      </c>
      <c r="R3566" s="18">
        <f t="shared" si="386"/>
        <v>42282.666666666672</v>
      </c>
      <c r="S3566">
        <f t="shared" si="387"/>
        <v>2015</v>
      </c>
      <c r="T3566">
        <f t="shared" si="388"/>
        <v>2</v>
      </c>
      <c r="U3566">
        <f t="shared" si="389"/>
        <v>1</v>
      </c>
      <c r="V3566">
        <f t="shared" si="390"/>
        <v>0</v>
      </c>
      <c r="W3566">
        <f t="shared" si="391"/>
        <v>0</v>
      </c>
    </row>
    <row r="3567" spans="1:23" ht="114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8">
        <f t="shared" si="385"/>
        <v>41974.743148148147</v>
      </c>
      <c r="R3567" s="18">
        <f t="shared" si="386"/>
        <v>42004.743148148147</v>
      </c>
      <c r="S3567">
        <f t="shared" si="387"/>
        <v>2014</v>
      </c>
      <c r="T3567">
        <f t="shared" si="388"/>
        <v>1</v>
      </c>
      <c r="U3567">
        <f t="shared" si="389"/>
        <v>1</v>
      </c>
      <c r="V3567">
        <f t="shared" si="390"/>
        <v>0</v>
      </c>
      <c r="W3567">
        <f t="shared" si="391"/>
        <v>0</v>
      </c>
    </row>
    <row r="3568" spans="1:23" ht="128.2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8">
        <f t="shared" si="385"/>
        <v>41997.507905092592</v>
      </c>
      <c r="R3568" s="18">
        <f t="shared" si="386"/>
        <v>42027.507905092592</v>
      </c>
      <c r="S3568">
        <f t="shared" si="387"/>
        <v>2014</v>
      </c>
      <c r="T3568">
        <f t="shared" si="388"/>
        <v>2</v>
      </c>
      <c r="U3568">
        <f t="shared" si="389"/>
        <v>1</v>
      </c>
      <c r="V3568">
        <f t="shared" si="390"/>
        <v>0</v>
      </c>
      <c r="W3568">
        <f t="shared" si="391"/>
        <v>0</v>
      </c>
    </row>
    <row r="3569" spans="1:23" ht="128.2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8">
        <f t="shared" si="385"/>
        <v>42135.810694444444</v>
      </c>
      <c r="R3569" s="18">
        <f t="shared" si="386"/>
        <v>42165.810694444444</v>
      </c>
      <c r="S3569">
        <f t="shared" si="387"/>
        <v>2015</v>
      </c>
      <c r="T3569">
        <f t="shared" si="388"/>
        <v>2</v>
      </c>
      <c r="U3569">
        <f t="shared" si="389"/>
        <v>1</v>
      </c>
      <c r="V3569">
        <f t="shared" si="390"/>
        <v>0</v>
      </c>
      <c r="W3569">
        <f t="shared" si="391"/>
        <v>0</v>
      </c>
    </row>
    <row r="3570" spans="1:23" ht="128.2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8">
        <f t="shared" si="385"/>
        <v>41869.740671296298</v>
      </c>
      <c r="R3570" s="18">
        <f t="shared" si="386"/>
        <v>41899.740671296298</v>
      </c>
      <c r="S3570">
        <f t="shared" si="387"/>
        <v>2014</v>
      </c>
      <c r="T3570">
        <f t="shared" si="388"/>
        <v>2</v>
      </c>
      <c r="U3570">
        <f t="shared" si="389"/>
        <v>1</v>
      </c>
      <c r="V3570">
        <f t="shared" si="390"/>
        <v>0</v>
      </c>
      <c r="W3570">
        <f t="shared" si="391"/>
        <v>0</v>
      </c>
    </row>
    <row r="3571" spans="1:23" ht="114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8">
        <f t="shared" si="385"/>
        <v>41982.688611111109</v>
      </c>
      <c r="R3571" s="18">
        <f t="shared" si="386"/>
        <v>42012.688611111109</v>
      </c>
      <c r="S3571">
        <f t="shared" si="387"/>
        <v>2014</v>
      </c>
      <c r="T3571">
        <f t="shared" si="388"/>
        <v>3</v>
      </c>
      <c r="U3571">
        <f t="shared" si="389"/>
        <v>1</v>
      </c>
      <c r="V3571">
        <f t="shared" si="390"/>
        <v>0</v>
      </c>
      <c r="W3571">
        <f t="shared" si="391"/>
        <v>0</v>
      </c>
    </row>
    <row r="3572" spans="1:23" ht="99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8">
        <f t="shared" si="385"/>
        <v>41976.331979166673</v>
      </c>
      <c r="R3572" s="18">
        <f t="shared" si="386"/>
        <v>42004.291666666672</v>
      </c>
      <c r="S3572">
        <f t="shared" si="387"/>
        <v>2014</v>
      </c>
      <c r="T3572">
        <f t="shared" si="388"/>
        <v>2</v>
      </c>
      <c r="U3572">
        <f t="shared" si="389"/>
        <v>1</v>
      </c>
      <c r="V3572">
        <f t="shared" si="390"/>
        <v>0</v>
      </c>
      <c r="W3572">
        <f t="shared" si="391"/>
        <v>0</v>
      </c>
    </row>
    <row r="3573" spans="1:23" ht="114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8">
        <f t="shared" si="385"/>
        <v>41912.858946759261</v>
      </c>
      <c r="R3573" s="18">
        <f t="shared" si="386"/>
        <v>41942.858946759261</v>
      </c>
      <c r="S3573">
        <f t="shared" si="387"/>
        <v>2014</v>
      </c>
      <c r="T3573">
        <f t="shared" si="388"/>
        <v>2</v>
      </c>
      <c r="U3573">
        <f t="shared" si="389"/>
        <v>1</v>
      </c>
      <c r="V3573">
        <f t="shared" si="390"/>
        <v>0</v>
      </c>
      <c r="W3573">
        <f t="shared" si="391"/>
        <v>0</v>
      </c>
    </row>
    <row r="3574" spans="1:23" ht="85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8">
        <f t="shared" si="385"/>
        <v>42146.570393518516</v>
      </c>
      <c r="R3574" s="18">
        <f t="shared" si="386"/>
        <v>42176.570393518516</v>
      </c>
      <c r="S3574">
        <f t="shared" si="387"/>
        <v>2015</v>
      </c>
      <c r="T3574">
        <f t="shared" si="388"/>
        <v>1</v>
      </c>
      <c r="U3574">
        <f t="shared" si="389"/>
        <v>1</v>
      </c>
      <c r="V3574">
        <f t="shared" si="390"/>
        <v>0</v>
      </c>
      <c r="W3574">
        <f t="shared" si="391"/>
        <v>0</v>
      </c>
    </row>
    <row r="3575" spans="1:23" ht="85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8">
        <f t="shared" si="385"/>
        <v>41921.375532407408</v>
      </c>
      <c r="R3575" s="18">
        <f t="shared" si="386"/>
        <v>41951.417199074072</v>
      </c>
      <c r="S3575">
        <f t="shared" si="387"/>
        <v>2014</v>
      </c>
      <c r="T3575">
        <f t="shared" si="388"/>
        <v>2</v>
      </c>
      <c r="U3575">
        <f t="shared" si="389"/>
        <v>1</v>
      </c>
      <c r="V3575">
        <f t="shared" si="390"/>
        <v>0</v>
      </c>
      <c r="W3575">
        <f t="shared" si="391"/>
        <v>0</v>
      </c>
    </row>
    <row r="3576" spans="1:23" ht="114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8">
        <f t="shared" si="385"/>
        <v>41926.942685185182</v>
      </c>
      <c r="R3576" s="18">
        <f t="shared" si="386"/>
        <v>41956.984351851846</v>
      </c>
      <c r="S3576">
        <f t="shared" si="387"/>
        <v>2014</v>
      </c>
      <c r="T3576">
        <f t="shared" si="388"/>
        <v>3</v>
      </c>
      <c r="U3576">
        <f t="shared" si="389"/>
        <v>1</v>
      </c>
      <c r="V3576">
        <f t="shared" si="390"/>
        <v>0</v>
      </c>
      <c r="W3576">
        <f t="shared" si="391"/>
        <v>0</v>
      </c>
    </row>
    <row r="3577" spans="1:23" ht="128.2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8">
        <f t="shared" si="385"/>
        <v>42561.783877314811</v>
      </c>
      <c r="R3577" s="18">
        <f t="shared" si="386"/>
        <v>42593.165972222225</v>
      </c>
      <c r="S3577">
        <f t="shared" si="387"/>
        <v>2016</v>
      </c>
      <c r="T3577">
        <f t="shared" si="388"/>
        <v>4</v>
      </c>
      <c r="U3577">
        <f t="shared" si="389"/>
        <v>1</v>
      </c>
      <c r="V3577">
        <f t="shared" si="390"/>
        <v>0</v>
      </c>
      <c r="W3577">
        <f t="shared" si="391"/>
        <v>0</v>
      </c>
    </row>
    <row r="3578" spans="1:23" ht="114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8">
        <f t="shared" si="385"/>
        <v>42649.54923611111</v>
      </c>
      <c r="R3578" s="18">
        <f t="shared" si="386"/>
        <v>42709.590902777782</v>
      </c>
      <c r="S3578">
        <f t="shared" si="387"/>
        <v>2016</v>
      </c>
      <c r="T3578">
        <f t="shared" si="388"/>
        <v>1</v>
      </c>
      <c r="U3578">
        <f t="shared" si="389"/>
        <v>1</v>
      </c>
      <c r="V3578">
        <f t="shared" si="390"/>
        <v>0</v>
      </c>
      <c r="W3578">
        <f t="shared" si="391"/>
        <v>0</v>
      </c>
    </row>
    <row r="3579" spans="1:23" ht="114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8">
        <f t="shared" si="385"/>
        <v>42093.786840277782</v>
      </c>
      <c r="R3579" s="18">
        <f t="shared" si="386"/>
        <v>42120.26944444445</v>
      </c>
      <c r="S3579">
        <f t="shared" si="387"/>
        <v>2015</v>
      </c>
      <c r="T3579">
        <f t="shared" si="388"/>
        <v>1</v>
      </c>
      <c r="U3579">
        <f t="shared" si="389"/>
        <v>1</v>
      </c>
      <c r="V3579">
        <f t="shared" si="390"/>
        <v>0</v>
      </c>
      <c r="W3579">
        <f t="shared" si="391"/>
        <v>0</v>
      </c>
    </row>
    <row r="3580" spans="1:23" ht="114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8">
        <f t="shared" si="385"/>
        <v>42460.733530092592</v>
      </c>
      <c r="R3580" s="18">
        <f t="shared" si="386"/>
        <v>42490.733530092592</v>
      </c>
      <c r="S3580">
        <f t="shared" si="387"/>
        <v>2016</v>
      </c>
      <c r="T3580">
        <f t="shared" si="388"/>
        <v>2</v>
      </c>
      <c r="U3580">
        <f t="shared" si="389"/>
        <v>1</v>
      </c>
      <c r="V3580">
        <f t="shared" si="390"/>
        <v>0</v>
      </c>
      <c r="W3580">
        <f t="shared" si="391"/>
        <v>0</v>
      </c>
    </row>
    <row r="3581" spans="1:23" ht="128.2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8">
        <f t="shared" si="385"/>
        <v>42430.762222222227</v>
      </c>
      <c r="R3581" s="18">
        <f t="shared" si="386"/>
        <v>42460.720555555556</v>
      </c>
      <c r="S3581">
        <f t="shared" si="387"/>
        <v>2016</v>
      </c>
      <c r="T3581">
        <f t="shared" si="388"/>
        <v>1</v>
      </c>
      <c r="U3581">
        <f t="shared" si="389"/>
        <v>1</v>
      </c>
      <c r="V3581">
        <f t="shared" si="390"/>
        <v>0</v>
      </c>
      <c r="W3581">
        <f t="shared" si="391"/>
        <v>0</v>
      </c>
    </row>
    <row r="3582" spans="1:23" ht="128.2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8">
        <f t="shared" si="385"/>
        <v>42026.176180555558</v>
      </c>
      <c r="R3582" s="18">
        <f t="shared" si="386"/>
        <v>42064.207638888889</v>
      </c>
      <c r="S3582">
        <f t="shared" si="387"/>
        <v>2015</v>
      </c>
      <c r="T3582">
        <f t="shared" si="388"/>
        <v>1</v>
      </c>
      <c r="U3582">
        <f t="shared" si="389"/>
        <v>1</v>
      </c>
      <c r="V3582">
        <f t="shared" si="390"/>
        <v>0</v>
      </c>
      <c r="W3582">
        <f t="shared" si="391"/>
        <v>0</v>
      </c>
    </row>
    <row r="3583" spans="1:23" ht="114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8">
        <f t="shared" si="385"/>
        <v>41836.471180555556</v>
      </c>
      <c r="R3583" s="18">
        <f t="shared" si="386"/>
        <v>41850.471180555556</v>
      </c>
      <c r="S3583">
        <f t="shared" si="387"/>
        <v>2014</v>
      </c>
      <c r="T3583">
        <f t="shared" si="388"/>
        <v>2</v>
      </c>
      <c r="U3583">
        <f t="shared" si="389"/>
        <v>1</v>
      </c>
      <c r="V3583">
        <f t="shared" si="390"/>
        <v>0</v>
      </c>
      <c r="W3583">
        <f t="shared" si="391"/>
        <v>0</v>
      </c>
    </row>
    <row r="3584" spans="1:23" ht="99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8">
        <f t="shared" si="385"/>
        <v>42451.095856481479</v>
      </c>
      <c r="R3584" s="18">
        <f t="shared" si="386"/>
        <v>42465.095856481479</v>
      </c>
      <c r="S3584">
        <f t="shared" si="387"/>
        <v>2016</v>
      </c>
      <c r="T3584">
        <f t="shared" si="388"/>
        <v>2</v>
      </c>
      <c r="U3584">
        <f t="shared" si="389"/>
        <v>1</v>
      </c>
      <c r="V3584">
        <f t="shared" si="390"/>
        <v>0</v>
      </c>
      <c r="W3584">
        <f t="shared" si="391"/>
        <v>0</v>
      </c>
    </row>
    <row r="3585" spans="1:23" ht="128.2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8">
        <f t="shared" si="385"/>
        <v>42418.425983796296</v>
      </c>
      <c r="R3585" s="18">
        <f t="shared" si="386"/>
        <v>42478.384317129632</v>
      </c>
      <c r="S3585">
        <f t="shared" si="387"/>
        <v>2016</v>
      </c>
      <c r="T3585">
        <f t="shared" si="388"/>
        <v>2</v>
      </c>
      <c r="U3585">
        <f t="shared" si="389"/>
        <v>1</v>
      </c>
      <c r="V3585">
        <f t="shared" si="390"/>
        <v>0</v>
      </c>
      <c r="W3585">
        <f t="shared" si="391"/>
        <v>0</v>
      </c>
    </row>
    <row r="3586" spans="1:23" ht="142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8">
        <f t="shared" si="385"/>
        <v>42168.316481481481</v>
      </c>
      <c r="R3586" s="18">
        <f t="shared" si="386"/>
        <v>42198.316481481481</v>
      </c>
      <c r="S3586">
        <f t="shared" si="387"/>
        <v>2015</v>
      </c>
      <c r="T3586">
        <f t="shared" si="388"/>
        <v>2</v>
      </c>
      <c r="U3586">
        <f t="shared" si="389"/>
        <v>1</v>
      </c>
      <c r="V3586">
        <f t="shared" si="390"/>
        <v>0</v>
      </c>
      <c r="W3586">
        <f t="shared" si="391"/>
        <v>0</v>
      </c>
    </row>
    <row r="3587" spans="1:23" ht="114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8">
        <f t="shared" ref="Q3587:Q3650" si="392">(((J3587/60)/60)/24)+DATE(1970,1,1)</f>
        <v>41964.716319444444</v>
      </c>
      <c r="R3587" s="18">
        <f t="shared" ref="R3587:R3650" si="393">(I3587/86400)+DATE(1970,1,1)</f>
        <v>41994.716319444444</v>
      </c>
      <c r="S3587">
        <f t="shared" ref="S3587:S3650" si="394">YEAR(Q3587)</f>
        <v>2014</v>
      </c>
      <c r="T3587">
        <f t="shared" ref="T3587:T3650" si="395">IF(AND(D3587&gt;0,D3587&lt;1000),1,IF(AND(D3587&gt;=1000,D3587&lt;5000),2,IF(AND(D3587&gt;=5000,D3587&lt;10000),3,IF(AND(D3587&gt;=10000,D3587&lt;15000),4,IF(AND(D3587&gt;=15000,D3587&lt;20000),5,IF(AND(D3587&gt;=20000,D3587&lt;25000),6,IF(AND(D3587&gt;=25000,D3587&lt;30000),7,IF(AND(D3587&gt;=30000,D3587&lt;35000),8,IF(AND(D3587&gt;=35000,D3587&lt;40000),9,IF(AND(D3587&gt;=40000,D3587&lt;45000),10,IF(AND(D3587&gt;=45000,D3587&lt;50000),11,IF(AND(D3587&gt;=50000),12,0))))))))))))</f>
        <v>2</v>
      </c>
      <c r="U3587">
        <f t="shared" ref="U3587:U3650" si="396">COUNTIF(F3587, "SUCCESSFUL")</f>
        <v>1</v>
      </c>
      <c r="V3587">
        <f t="shared" ref="V3587:V3650" si="397">COUNTIF(F3587, "FAILED")</f>
        <v>0</v>
      </c>
      <c r="W3587">
        <f t="shared" ref="W3587:W3650" si="398">COUNTIF(F3587, "CANCELLED")</f>
        <v>0</v>
      </c>
    </row>
    <row r="3588" spans="1:23" ht="42.75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8">
        <f t="shared" si="392"/>
        <v>42576.697569444441</v>
      </c>
      <c r="R3588" s="18">
        <f t="shared" si="393"/>
        <v>42636.697569444441</v>
      </c>
      <c r="S3588">
        <f t="shared" si="394"/>
        <v>2016</v>
      </c>
      <c r="T3588">
        <f t="shared" si="395"/>
        <v>3</v>
      </c>
      <c r="U3588">
        <f t="shared" si="396"/>
        <v>1</v>
      </c>
      <c r="V3588">
        <f t="shared" si="397"/>
        <v>0</v>
      </c>
      <c r="W3588">
        <f t="shared" si="398"/>
        <v>0</v>
      </c>
    </row>
    <row r="3589" spans="1:23" ht="99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8">
        <f t="shared" si="392"/>
        <v>42503.539976851855</v>
      </c>
      <c r="R3589" s="18">
        <f t="shared" si="393"/>
        <v>42548.791666666672</v>
      </c>
      <c r="S3589">
        <f t="shared" si="394"/>
        <v>2016</v>
      </c>
      <c r="T3589">
        <f t="shared" si="395"/>
        <v>1</v>
      </c>
      <c r="U3589">
        <f t="shared" si="396"/>
        <v>1</v>
      </c>
      <c r="V3589">
        <f t="shared" si="397"/>
        <v>0</v>
      </c>
      <c r="W3589">
        <f t="shared" si="398"/>
        <v>0</v>
      </c>
    </row>
    <row r="3590" spans="1:23" ht="99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8">
        <f t="shared" si="392"/>
        <v>42101.828819444447</v>
      </c>
      <c r="R3590" s="18">
        <f t="shared" si="393"/>
        <v>42123.958333333328</v>
      </c>
      <c r="S3590">
        <f t="shared" si="394"/>
        <v>2015</v>
      </c>
      <c r="T3590">
        <f t="shared" si="395"/>
        <v>1</v>
      </c>
      <c r="U3590">
        <f t="shared" si="396"/>
        <v>1</v>
      </c>
      <c r="V3590">
        <f t="shared" si="397"/>
        <v>0</v>
      </c>
      <c r="W3590">
        <f t="shared" si="398"/>
        <v>0</v>
      </c>
    </row>
    <row r="3591" spans="1:23" ht="128.2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8">
        <f t="shared" si="392"/>
        <v>42125.647534722222</v>
      </c>
      <c r="R3591" s="18">
        <f t="shared" si="393"/>
        <v>42150.647534722222</v>
      </c>
      <c r="S3591">
        <f t="shared" si="394"/>
        <v>2015</v>
      </c>
      <c r="T3591">
        <f t="shared" si="395"/>
        <v>2</v>
      </c>
      <c r="U3591">
        <f t="shared" si="396"/>
        <v>1</v>
      </c>
      <c r="V3591">
        <f t="shared" si="397"/>
        <v>0</v>
      </c>
      <c r="W3591">
        <f t="shared" si="398"/>
        <v>0</v>
      </c>
    </row>
    <row r="3592" spans="1:23" ht="128.2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8">
        <f t="shared" si="392"/>
        <v>41902.333726851852</v>
      </c>
      <c r="R3592" s="18">
        <f t="shared" si="393"/>
        <v>41932.333726851852</v>
      </c>
      <c r="S3592">
        <f t="shared" si="394"/>
        <v>2014</v>
      </c>
      <c r="T3592">
        <f t="shared" si="395"/>
        <v>3</v>
      </c>
      <c r="U3592">
        <f t="shared" si="396"/>
        <v>1</v>
      </c>
      <c r="V3592">
        <f t="shared" si="397"/>
        <v>0</v>
      </c>
      <c r="W3592">
        <f t="shared" si="398"/>
        <v>0</v>
      </c>
    </row>
    <row r="3593" spans="1:23" ht="128.2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8">
        <f t="shared" si="392"/>
        <v>42003.948425925926</v>
      </c>
      <c r="R3593" s="18">
        <f t="shared" si="393"/>
        <v>42028.207638888889</v>
      </c>
      <c r="S3593">
        <f t="shared" si="394"/>
        <v>2014</v>
      </c>
      <c r="T3593">
        <f t="shared" si="395"/>
        <v>1</v>
      </c>
      <c r="U3593">
        <f t="shared" si="396"/>
        <v>1</v>
      </c>
      <c r="V3593">
        <f t="shared" si="397"/>
        <v>0</v>
      </c>
      <c r="W3593">
        <f t="shared" si="398"/>
        <v>0</v>
      </c>
    </row>
    <row r="3594" spans="1:23" ht="114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8">
        <f t="shared" si="392"/>
        <v>41988.829942129625</v>
      </c>
      <c r="R3594" s="18">
        <f t="shared" si="393"/>
        <v>42046.207638888889</v>
      </c>
      <c r="S3594">
        <f t="shared" si="394"/>
        <v>2014</v>
      </c>
      <c r="T3594">
        <f t="shared" si="395"/>
        <v>2</v>
      </c>
      <c r="U3594">
        <f t="shared" si="396"/>
        <v>1</v>
      </c>
      <c r="V3594">
        <f t="shared" si="397"/>
        <v>0</v>
      </c>
      <c r="W3594">
        <f t="shared" si="398"/>
        <v>0</v>
      </c>
    </row>
    <row r="3595" spans="1:23" ht="114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8">
        <f t="shared" si="392"/>
        <v>41974.898599537039</v>
      </c>
      <c r="R3595" s="18">
        <f t="shared" si="393"/>
        <v>42009.851388888885</v>
      </c>
      <c r="S3595">
        <f t="shared" si="394"/>
        <v>2014</v>
      </c>
      <c r="T3595">
        <f t="shared" si="395"/>
        <v>2</v>
      </c>
      <c r="U3595">
        <f t="shared" si="396"/>
        <v>1</v>
      </c>
      <c r="V3595">
        <f t="shared" si="397"/>
        <v>0</v>
      </c>
      <c r="W3595">
        <f t="shared" si="398"/>
        <v>0</v>
      </c>
    </row>
    <row r="3596" spans="1:23" ht="128.2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8">
        <f t="shared" si="392"/>
        <v>42592.066921296297</v>
      </c>
      <c r="R3596" s="18">
        <f t="shared" si="393"/>
        <v>42617.066921296297</v>
      </c>
      <c r="S3596">
        <f t="shared" si="394"/>
        <v>2016</v>
      </c>
      <c r="T3596">
        <f t="shared" si="395"/>
        <v>2</v>
      </c>
      <c r="U3596">
        <f t="shared" si="396"/>
        <v>1</v>
      </c>
      <c r="V3596">
        <f t="shared" si="397"/>
        <v>0</v>
      </c>
      <c r="W3596">
        <f t="shared" si="398"/>
        <v>0</v>
      </c>
    </row>
    <row r="3597" spans="1:23" ht="57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8">
        <f t="shared" si="392"/>
        <v>42050.008368055554</v>
      </c>
      <c r="R3597" s="18">
        <f t="shared" si="393"/>
        <v>42076.290972222225</v>
      </c>
      <c r="S3597">
        <f t="shared" si="394"/>
        <v>2015</v>
      </c>
      <c r="T3597">
        <f t="shared" si="395"/>
        <v>2</v>
      </c>
      <c r="U3597">
        <f t="shared" si="396"/>
        <v>1</v>
      </c>
      <c r="V3597">
        <f t="shared" si="397"/>
        <v>0</v>
      </c>
      <c r="W3597">
        <f t="shared" si="398"/>
        <v>0</v>
      </c>
    </row>
    <row r="3598" spans="1:23" ht="114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8">
        <f t="shared" si="392"/>
        <v>41856.715069444443</v>
      </c>
      <c r="R3598" s="18">
        <f t="shared" si="393"/>
        <v>41877.715069444443</v>
      </c>
      <c r="S3598">
        <f t="shared" si="394"/>
        <v>2014</v>
      </c>
      <c r="T3598">
        <f t="shared" si="395"/>
        <v>2</v>
      </c>
      <c r="U3598">
        <f t="shared" si="396"/>
        <v>1</v>
      </c>
      <c r="V3598">
        <f t="shared" si="397"/>
        <v>0</v>
      </c>
      <c r="W3598">
        <f t="shared" si="398"/>
        <v>0</v>
      </c>
    </row>
    <row r="3599" spans="1:23" ht="71.2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8">
        <f t="shared" si="392"/>
        <v>42417.585532407407</v>
      </c>
      <c r="R3599" s="18">
        <f t="shared" si="393"/>
        <v>42432.249305555553</v>
      </c>
      <c r="S3599">
        <f t="shared" si="394"/>
        <v>2016</v>
      </c>
      <c r="T3599">
        <f t="shared" si="395"/>
        <v>2</v>
      </c>
      <c r="U3599">
        <f t="shared" si="396"/>
        <v>1</v>
      </c>
      <c r="V3599">
        <f t="shared" si="397"/>
        <v>0</v>
      </c>
      <c r="W3599">
        <f t="shared" si="398"/>
        <v>0</v>
      </c>
    </row>
    <row r="3600" spans="1:23" ht="99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8">
        <f t="shared" si="392"/>
        <v>41866.79886574074</v>
      </c>
      <c r="R3600" s="18">
        <f t="shared" si="393"/>
        <v>41885.207638888889</v>
      </c>
      <c r="S3600">
        <f t="shared" si="394"/>
        <v>2014</v>
      </c>
      <c r="T3600">
        <f t="shared" si="395"/>
        <v>2</v>
      </c>
      <c r="U3600">
        <f t="shared" si="396"/>
        <v>1</v>
      </c>
      <c r="V3600">
        <f t="shared" si="397"/>
        <v>0</v>
      </c>
      <c r="W3600">
        <f t="shared" si="398"/>
        <v>0</v>
      </c>
    </row>
    <row r="3601" spans="1:23" ht="114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8">
        <f t="shared" si="392"/>
        <v>42220.79487268519</v>
      </c>
      <c r="R3601" s="18">
        <f t="shared" si="393"/>
        <v>42246</v>
      </c>
      <c r="S3601">
        <f t="shared" si="394"/>
        <v>2015</v>
      </c>
      <c r="T3601">
        <f t="shared" si="395"/>
        <v>1</v>
      </c>
      <c r="U3601">
        <f t="shared" si="396"/>
        <v>1</v>
      </c>
      <c r="V3601">
        <f t="shared" si="397"/>
        <v>0</v>
      </c>
      <c r="W3601">
        <f t="shared" si="398"/>
        <v>0</v>
      </c>
    </row>
    <row r="3602" spans="1:23" ht="71.2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8">
        <f t="shared" si="392"/>
        <v>42628.849120370374</v>
      </c>
      <c r="R3602" s="18">
        <f t="shared" si="393"/>
        <v>42656.849120370374</v>
      </c>
      <c r="S3602">
        <f t="shared" si="394"/>
        <v>2016</v>
      </c>
      <c r="T3602">
        <f t="shared" si="395"/>
        <v>1</v>
      </c>
      <c r="U3602">
        <f t="shared" si="396"/>
        <v>1</v>
      </c>
      <c r="V3602">
        <f t="shared" si="397"/>
        <v>0</v>
      </c>
      <c r="W3602">
        <f t="shared" si="398"/>
        <v>0</v>
      </c>
    </row>
    <row r="3603" spans="1:23" ht="99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8">
        <f t="shared" si="392"/>
        <v>41990.99863425926</v>
      </c>
      <c r="R3603" s="18">
        <f t="shared" si="393"/>
        <v>42020.99863425926</v>
      </c>
      <c r="S3603">
        <f t="shared" si="394"/>
        <v>2014</v>
      </c>
      <c r="T3603">
        <f t="shared" si="395"/>
        <v>2</v>
      </c>
      <c r="U3603">
        <f t="shared" si="396"/>
        <v>1</v>
      </c>
      <c r="V3603">
        <f t="shared" si="397"/>
        <v>0</v>
      </c>
      <c r="W3603">
        <f t="shared" si="398"/>
        <v>0</v>
      </c>
    </row>
    <row r="3604" spans="1:23" ht="142.5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8">
        <f t="shared" si="392"/>
        <v>42447.894432870366</v>
      </c>
      <c r="R3604" s="18">
        <f t="shared" si="393"/>
        <v>42507.894432870366</v>
      </c>
      <c r="S3604">
        <f t="shared" si="394"/>
        <v>2016</v>
      </c>
      <c r="T3604">
        <f t="shared" si="395"/>
        <v>2</v>
      </c>
      <c r="U3604">
        <f t="shared" si="396"/>
        <v>1</v>
      </c>
      <c r="V3604">
        <f t="shared" si="397"/>
        <v>0</v>
      </c>
      <c r="W3604">
        <f t="shared" si="398"/>
        <v>0</v>
      </c>
    </row>
    <row r="3605" spans="1:23" ht="114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8">
        <f t="shared" si="392"/>
        <v>42283.864351851851</v>
      </c>
      <c r="R3605" s="18">
        <f t="shared" si="393"/>
        <v>42313.906018518523</v>
      </c>
      <c r="S3605">
        <f t="shared" si="394"/>
        <v>2015</v>
      </c>
      <c r="T3605">
        <f t="shared" si="395"/>
        <v>2</v>
      </c>
      <c r="U3605">
        <f t="shared" si="396"/>
        <v>1</v>
      </c>
      <c r="V3605">
        <f t="shared" si="397"/>
        <v>0</v>
      </c>
      <c r="W3605">
        <f t="shared" si="398"/>
        <v>0</v>
      </c>
    </row>
    <row r="3606" spans="1:23" ht="128.2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8">
        <f t="shared" si="392"/>
        <v>42483.015694444446</v>
      </c>
      <c r="R3606" s="18">
        <f t="shared" si="393"/>
        <v>42489.290972222225</v>
      </c>
      <c r="S3606">
        <f t="shared" si="394"/>
        <v>2016</v>
      </c>
      <c r="T3606">
        <f t="shared" si="395"/>
        <v>2</v>
      </c>
      <c r="U3606">
        <f t="shared" si="396"/>
        <v>1</v>
      </c>
      <c r="V3606">
        <f t="shared" si="397"/>
        <v>0</v>
      </c>
      <c r="W3606">
        <f t="shared" si="398"/>
        <v>0</v>
      </c>
    </row>
    <row r="3607" spans="1:23" ht="142.5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8">
        <f t="shared" si="392"/>
        <v>42383.793124999997</v>
      </c>
      <c r="R3607" s="18">
        <f t="shared" si="393"/>
        <v>42413.793124999997</v>
      </c>
      <c r="S3607">
        <f t="shared" si="394"/>
        <v>2016</v>
      </c>
      <c r="T3607">
        <f t="shared" si="395"/>
        <v>1</v>
      </c>
      <c r="U3607">
        <f t="shared" si="396"/>
        <v>1</v>
      </c>
      <c r="V3607">
        <f t="shared" si="397"/>
        <v>0</v>
      </c>
      <c r="W3607">
        <f t="shared" si="398"/>
        <v>0</v>
      </c>
    </row>
    <row r="3608" spans="1:23" ht="114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8">
        <f t="shared" si="392"/>
        <v>42566.604826388888</v>
      </c>
      <c r="R3608" s="18">
        <f t="shared" si="393"/>
        <v>42596.604826388888</v>
      </c>
      <c r="S3608">
        <f t="shared" si="394"/>
        <v>2016</v>
      </c>
      <c r="T3608">
        <f t="shared" si="395"/>
        <v>2</v>
      </c>
      <c r="U3608">
        <f t="shared" si="396"/>
        <v>1</v>
      </c>
      <c r="V3608">
        <f t="shared" si="397"/>
        <v>0</v>
      </c>
      <c r="W3608">
        <f t="shared" si="398"/>
        <v>0</v>
      </c>
    </row>
    <row r="3609" spans="1:23" ht="71.2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8">
        <f t="shared" si="392"/>
        <v>42338.963912037041</v>
      </c>
      <c r="R3609" s="18">
        <f t="shared" si="393"/>
        <v>42353</v>
      </c>
      <c r="S3609">
        <f t="shared" si="394"/>
        <v>2015</v>
      </c>
      <c r="T3609">
        <f t="shared" si="395"/>
        <v>1</v>
      </c>
      <c r="U3609">
        <f t="shared" si="396"/>
        <v>1</v>
      </c>
      <c r="V3609">
        <f t="shared" si="397"/>
        <v>0</v>
      </c>
      <c r="W3609">
        <f t="shared" si="398"/>
        <v>0</v>
      </c>
    </row>
    <row r="3610" spans="1:23" ht="114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8">
        <f t="shared" si="392"/>
        <v>42506.709375000006</v>
      </c>
      <c r="R3610" s="18">
        <f t="shared" si="393"/>
        <v>42538.583333333328</v>
      </c>
      <c r="S3610">
        <f t="shared" si="394"/>
        <v>2016</v>
      </c>
      <c r="T3610">
        <f t="shared" si="395"/>
        <v>1</v>
      </c>
      <c r="U3610">
        <f t="shared" si="396"/>
        <v>1</v>
      </c>
      <c r="V3610">
        <f t="shared" si="397"/>
        <v>0</v>
      </c>
      <c r="W3610">
        <f t="shared" si="398"/>
        <v>0</v>
      </c>
    </row>
    <row r="3611" spans="1:23" ht="114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8">
        <f t="shared" si="392"/>
        <v>42429.991724537031</v>
      </c>
      <c r="R3611" s="18">
        <f t="shared" si="393"/>
        <v>42459.950057870374</v>
      </c>
      <c r="S3611">
        <f t="shared" si="394"/>
        <v>2016</v>
      </c>
      <c r="T3611">
        <f t="shared" si="395"/>
        <v>2</v>
      </c>
      <c r="U3611">
        <f t="shared" si="396"/>
        <v>1</v>
      </c>
      <c r="V3611">
        <f t="shared" si="397"/>
        <v>0</v>
      </c>
      <c r="W3611">
        <f t="shared" si="398"/>
        <v>0</v>
      </c>
    </row>
    <row r="3612" spans="1:23" ht="114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8">
        <f t="shared" si="392"/>
        <v>42203.432129629626</v>
      </c>
      <c r="R3612" s="18">
        <f t="shared" si="393"/>
        <v>42233.432129629626</v>
      </c>
      <c r="S3612">
        <f t="shared" si="394"/>
        <v>2015</v>
      </c>
      <c r="T3612">
        <f t="shared" si="395"/>
        <v>2</v>
      </c>
      <c r="U3612">
        <f t="shared" si="396"/>
        <v>1</v>
      </c>
      <c r="V3612">
        <f t="shared" si="397"/>
        <v>0</v>
      </c>
      <c r="W3612">
        <f t="shared" si="398"/>
        <v>0</v>
      </c>
    </row>
    <row r="3613" spans="1:23" ht="114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8">
        <f t="shared" si="392"/>
        <v>42072.370381944449</v>
      </c>
      <c r="R3613" s="18">
        <f t="shared" si="393"/>
        <v>42102.370381944449</v>
      </c>
      <c r="S3613">
        <f t="shared" si="394"/>
        <v>2015</v>
      </c>
      <c r="T3613">
        <f t="shared" si="395"/>
        <v>2</v>
      </c>
      <c r="U3613">
        <f t="shared" si="396"/>
        <v>1</v>
      </c>
      <c r="V3613">
        <f t="shared" si="397"/>
        <v>0</v>
      </c>
      <c r="W3613">
        <f t="shared" si="398"/>
        <v>0</v>
      </c>
    </row>
    <row r="3614" spans="1:23" ht="114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8">
        <f t="shared" si="392"/>
        <v>41789.726979166669</v>
      </c>
      <c r="R3614" s="18">
        <f t="shared" si="393"/>
        <v>41799.726979166662</v>
      </c>
      <c r="S3614">
        <f t="shared" si="394"/>
        <v>2014</v>
      </c>
      <c r="T3614">
        <f t="shared" si="395"/>
        <v>3</v>
      </c>
      <c r="U3614">
        <f t="shared" si="396"/>
        <v>1</v>
      </c>
      <c r="V3614">
        <f t="shared" si="397"/>
        <v>0</v>
      </c>
      <c r="W3614">
        <f t="shared" si="398"/>
        <v>0</v>
      </c>
    </row>
    <row r="3615" spans="1:23" ht="85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8">
        <f t="shared" si="392"/>
        <v>41788.58997685185</v>
      </c>
      <c r="R3615" s="18">
        <f t="shared" si="393"/>
        <v>41818.58997685185</v>
      </c>
      <c r="S3615">
        <f t="shared" si="394"/>
        <v>2014</v>
      </c>
      <c r="T3615">
        <f t="shared" si="395"/>
        <v>2</v>
      </c>
      <c r="U3615">
        <f t="shared" si="396"/>
        <v>1</v>
      </c>
      <c r="V3615">
        <f t="shared" si="397"/>
        <v>0</v>
      </c>
      <c r="W3615">
        <f t="shared" si="398"/>
        <v>0</v>
      </c>
    </row>
    <row r="3616" spans="1:23" ht="114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8">
        <f t="shared" si="392"/>
        <v>42144.041851851856</v>
      </c>
      <c r="R3616" s="18">
        <f t="shared" si="393"/>
        <v>42174.041851851856</v>
      </c>
      <c r="S3616">
        <f t="shared" si="394"/>
        <v>2015</v>
      </c>
      <c r="T3616">
        <f t="shared" si="395"/>
        <v>2</v>
      </c>
      <c r="U3616">
        <f t="shared" si="396"/>
        <v>1</v>
      </c>
      <c r="V3616">
        <f t="shared" si="397"/>
        <v>0</v>
      </c>
      <c r="W3616">
        <f t="shared" si="398"/>
        <v>0</v>
      </c>
    </row>
    <row r="3617" spans="1:23" ht="114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8">
        <f t="shared" si="392"/>
        <v>42318.593703703707</v>
      </c>
      <c r="R3617" s="18">
        <f t="shared" si="393"/>
        <v>42348.593703703707</v>
      </c>
      <c r="S3617">
        <f t="shared" si="394"/>
        <v>2015</v>
      </c>
      <c r="T3617">
        <f t="shared" si="395"/>
        <v>2</v>
      </c>
      <c r="U3617">
        <f t="shared" si="396"/>
        <v>1</v>
      </c>
      <c r="V3617">
        <f t="shared" si="397"/>
        <v>0</v>
      </c>
      <c r="W3617">
        <f t="shared" si="398"/>
        <v>0</v>
      </c>
    </row>
    <row r="3618" spans="1:23" ht="114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8">
        <f t="shared" si="392"/>
        <v>42052.949814814812</v>
      </c>
      <c r="R3618" s="18">
        <f t="shared" si="393"/>
        <v>42082.908148148148</v>
      </c>
      <c r="S3618">
        <f t="shared" si="394"/>
        <v>2015</v>
      </c>
      <c r="T3618">
        <f t="shared" si="395"/>
        <v>2</v>
      </c>
      <c r="U3618">
        <f t="shared" si="396"/>
        <v>1</v>
      </c>
      <c r="V3618">
        <f t="shared" si="397"/>
        <v>0</v>
      </c>
      <c r="W3618">
        <f t="shared" si="398"/>
        <v>0</v>
      </c>
    </row>
    <row r="3619" spans="1:23" ht="128.2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8">
        <f t="shared" si="392"/>
        <v>42779.610289351855</v>
      </c>
      <c r="R3619" s="18">
        <f t="shared" si="393"/>
        <v>42794</v>
      </c>
      <c r="S3619">
        <f t="shared" si="394"/>
        <v>2017</v>
      </c>
      <c r="T3619">
        <f t="shared" si="395"/>
        <v>1</v>
      </c>
      <c r="U3619">
        <f t="shared" si="396"/>
        <v>1</v>
      </c>
      <c r="V3619">
        <f t="shared" si="397"/>
        <v>0</v>
      </c>
      <c r="W3619">
        <f t="shared" si="398"/>
        <v>0</v>
      </c>
    </row>
    <row r="3620" spans="1:23" ht="114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8">
        <f t="shared" si="392"/>
        <v>42128.627893518518</v>
      </c>
      <c r="R3620" s="18">
        <f t="shared" si="393"/>
        <v>42158.627893518518</v>
      </c>
      <c r="S3620">
        <f t="shared" si="394"/>
        <v>2015</v>
      </c>
      <c r="T3620">
        <f t="shared" si="395"/>
        <v>2</v>
      </c>
      <c r="U3620">
        <f t="shared" si="396"/>
        <v>1</v>
      </c>
      <c r="V3620">
        <f t="shared" si="397"/>
        <v>0</v>
      </c>
      <c r="W3620">
        <f t="shared" si="398"/>
        <v>0</v>
      </c>
    </row>
    <row r="3621" spans="1:23" ht="114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8">
        <f t="shared" si="392"/>
        <v>42661.132245370376</v>
      </c>
      <c r="R3621" s="18">
        <f t="shared" si="393"/>
        <v>42693.916666666672</v>
      </c>
      <c r="S3621">
        <f t="shared" si="394"/>
        <v>2016</v>
      </c>
      <c r="T3621">
        <f t="shared" si="395"/>
        <v>2</v>
      </c>
      <c r="U3621">
        <f t="shared" si="396"/>
        <v>1</v>
      </c>
      <c r="V3621">
        <f t="shared" si="397"/>
        <v>0</v>
      </c>
      <c r="W3621">
        <f t="shared" si="398"/>
        <v>0</v>
      </c>
    </row>
    <row r="3622" spans="1:23" ht="114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8">
        <f t="shared" si="392"/>
        <v>42037.938206018516</v>
      </c>
      <c r="R3622" s="18">
        <f t="shared" si="393"/>
        <v>42068.166666666672</v>
      </c>
      <c r="S3622">
        <f t="shared" si="394"/>
        <v>2015</v>
      </c>
      <c r="T3622">
        <f t="shared" si="395"/>
        <v>4</v>
      </c>
      <c r="U3622">
        <f t="shared" si="396"/>
        <v>1</v>
      </c>
      <c r="V3622">
        <f t="shared" si="397"/>
        <v>0</v>
      </c>
      <c r="W3622">
        <f t="shared" si="398"/>
        <v>0</v>
      </c>
    </row>
    <row r="3623" spans="1:23" ht="114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8">
        <f t="shared" si="392"/>
        <v>42619.935694444444</v>
      </c>
      <c r="R3623" s="18">
        <f t="shared" si="393"/>
        <v>42643.875</v>
      </c>
      <c r="S3623">
        <f t="shared" si="394"/>
        <v>2016</v>
      </c>
      <c r="T3623">
        <f t="shared" si="395"/>
        <v>2</v>
      </c>
      <c r="U3623">
        <f t="shared" si="396"/>
        <v>1</v>
      </c>
      <c r="V3623">
        <f t="shared" si="397"/>
        <v>0</v>
      </c>
      <c r="W3623">
        <f t="shared" si="398"/>
        <v>0</v>
      </c>
    </row>
    <row r="3624" spans="1:23" ht="85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8">
        <f t="shared" si="392"/>
        <v>41877.221886574072</v>
      </c>
      <c r="R3624" s="18">
        <f t="shared" si="393"/>
        <v>41910.140972222223</v>
      </c>
      <c r="S3624">
        <f t="shared" si="394"/>
        <v>2014</v>
      </c>
      <c r="T3624">
        <f t="shared" si="395"/>
        <v>2</v>
      </c>
      <c r="U3624">
        <f t="shared" si="396"/>
        <v>1</v>
      </c>
      <c r="V3624">
        <f t="shared" si="397"/>
        <v>0</v>
      </c>
      <c r="W3624">
        <f t="shared" si="398"/>
        <v>0</v>
      </c>
    </row>
    <row r="3625" spans="1:23" ht="85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8">
        <f t="shared" si="392"/>
        <v>41828.736921296295</v>
      </c>
      <c r="R3625" s="18">
        <f t="shared" si="393"/>
        <v>41846.291666666664</v>
      </c>
      <c r="S3625">
        <f t="shared" si="394"/>
        <v>2014</v>
      </c>
      <c r="T3625">
        <f t="shared" si="395"/>
        <v>2</v>
      </c>
      <c r="U3625">
        <f t="shared" si="396"/>
        <v>1</v>
      </c>
      <c r="V3625">
        <f t="shared" si="397"/>
        <v>0</v>
      </c>
      <c r="W3625">
        <f t="shared" si="398"/>
        <v>0</v>
      </c>
    </row>
    <row r="3626" spans="1:23" ht="142.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8">
        <f t="shared" si="392"/>
        <v>42545.774189814809</v>
      </c>
      <c r="R3626" s="18">
        <f t="shared" si="393"/>
        <v>42605.774189814816</v>
      </c>
      <c r="S3626">
        <f t="shared" si="394"/>
        <v>2016</v>
      </c>
      <c r="T3626">
        <f t="shared" si="395"/>
        <v>2</v>
      </c>
      <c r="U3626">
        <f t="shared" si="396"/>
        <v>1</v>
      </c>
      <c r="V3626">
        <f t="shared" si="397"/>
        <v>0</v>
      </c>
      <c r="W3626">
        <f t="shared" si="398"/>
        <v>0</v>
      </c>
    </row>
    <row r="3627" spans="1:23" ht="128.2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8">
        <f t="shared" si="392"/>
        <v>42157.652511574073</v>
      </c>
      <c r="R3627" s="18">
        <f t="shared" si="393"/>
        <v>42187.652511574073</v>
      </c>
      <c r="S3627">
        <f t="shared" si="394"/>
        <v>2015</v>
      </c>
      <c r="T3627">
        <f t="shared" si="395"/>
        <v>2</v>
      </c>
      <c r="U3627">
        <f t="shared" si="396"/>
        <v>1</v>
      </c>
      <c r="V3627">
        <f t="shared" si="397"/>
        <v>0</v>
      </c>
      <c r="W3627">
        <f t="shared" si="398"/>
        <v>0</v>
      </c>
    </row>
    <row r="3628" spans="1:23" ht="114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8">
        <f t="shared" si="392"/>
        <v>41846.667326388888</v>
      </c>
      <c r="R3628" s="18">
        <f t="shared" si="393"/>
        <v>41867.667326388888</v>
      </c>
      <c r="S3628">
        <f t="shared" si="394"/>
        <v>2014</v>
      </c>
      <c r="T3628">
        <f t="shared" si="395"/>
        <v>2</v>
      </c>
      <c r="U3628">
        <f t="shared" si="396"/>
        <v>1</v>
      </c>
      <c r="V3628">
        <f t="shared" si="397"/>
        <v>0</v>
      </c>
      <c r="W3628">
        <f t="shared" si="398"/>
        <v>0</v>
      </c>
    </row>
    <row r="3629" spans="1:23" ht="114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8">
        <f t="shared" si="392"/>
        <v>42460.741747685184</v>
      </c>
      <c r="R3629" s="18">
        <f t="shared" si="393"/>
        <v>42511.165972222225</v>
      </c>
      <c r="S3629">
        <f t="shared" si="394"/>
        <v>2016</v>
      </c>
      <c r="T3629">
        <f t="shared" si="395"/>
        <v>2</v>
      </c>
      <c r="U3629">
        <f t="shared" si="396"/>
        <v>1</v>
      </c>
      <c r="V3629">
        <f t="shared" si="397"/>
        <v>0</v>
      </c>
      <c r="W3629">
        <f t="shared" si="398"/>
        <v>0</v>
      </c>
    </row>
    <row r="3630" spans="1:23" ht="114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8">
        <f t="shared" si="392"/>
        <v>42291.833287037036</v>
      </c>
      <c r="R3630" s="18">
        <f t="shared" si="393"/>
        <v>42351.874953703707</v>
      </c>
      <c r="S3630">
        <f t="shared" si="394"/>
        <v>2015</v>
      </c>
      <c r="T3630">
        <f t="shared" si="395"/>
        <v>12</v>
      </c>
      <c r="U3630">
        <f t="shared" si="396"/>
        <v>0</v>
      </c>
      <c r="V3630">
        <f t="shared" si="397"/>
        <v>1</v>
      </c>
      <c r="W3630">
        <f t="shared" si="398"/>
        <v>0</v>
      </c>
    </row>
    <row r="3631" spans="1:23" ht="128.2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8">
        <f t="shared" si="392"/>
        <v>42437.094490740739</v>
      </c>
      <c r="R3631" s="18">
        <f t="shared" si="393"/>
        <v>42495.708333333328</v>
      </c>
      <c r="S3631">
        <f t="shared" si="394"/>
        <v>2016</v>
      </c>
      <c r="T3631">
        <f t="shared" si="395"/>
        <v>12</v>
      </c>
      <c r="U3631">
        <f t="shared" si="396"/>
        <v>0</v>
      </c>
      <c r="V3631">
        <f t="shared" si="397"/>
        <v>1</v>
      </c>
      <c r="W3631">
        <f t="shared" si="398"/>
        <v>0</v>
      </c>
    </row>
    <row r="3632" spans="1:23" ht="128.2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8">
        <f t="shared" si="392"/>
        <v>41942.84710648148</v>
      </c>
      <c r="R3632" s="18">
        <f t="shared" si="393"/>
        <v>41972.888773148152</v>
      </c>
      <c r="S3632">
        <f t="shared" si="394"/>
        <v>2014</v>
      </c>
      <c r="T3632">
        <f t="shared" si="395"/>
        <v>2</v>
      </c>
      <c r="U3632">
        <f t="shared" si="396"/>
        <v>0</v>
      </c>
      <c r="V3632">
        <f t="shared" si="397"/>
        <v>1</v>
      </c>
      <c r="W3632">
        <f t="shared" si="398"/>
        <v>0</v>
      </c>
    </row>
    <row r="3633" spans="1:23" ht="142.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8">
        <f t="shared" si="392"/>
        <v>41880.753437499996</v>
      </c>
      <c r="R3633" s="18">
        <f t="shared" si="393"/>
        <v>41905.165972222225</v>
      </c>
      <c r="S3633">
        <f t="shared" si="394"/>
        <v>2014</v>
      </c>
      <c r="T3633">
        <f t="shared" si="395"/>
        <v>5</v>
      </c>
      <c r="U3633">
        <f t="shared" si="396"/>
        <v>0</v>
      </c>
      <c r="V3633">
        <f t="shared" si="397"/>
        <v>1</v>
      </c>
      <c r="W3633">
        <f t="shared" si="398"/>
        <v>0</v>
      </c>
    </row>
    <row r="3634" spans="1:23" ht="128.2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8">
        <f t="shared" si="392"/>
        <v>41946.936909722222</v>
      </c>
      <c r="R3634" s="18">
        <f t="shared" si="393"/>
        <v>41966.936909722222</v>
      </c>
      <c r="S3634">
        <f t="shared" si="394"/>
        <v>2014</v>
      </c>
      <c r="T3634">
        <f t="shared" si="395"/>
        <v>1</v>
      </c>
      <c r="U3634">
        <f t="shared" si="396"/>
        <v>0</v>
      </c>
      <c r="V3634">
        <f t="shared" si="397"/>
        <v>1</v>
      </c>
      <c r="W3634">
        <f t="shared" si="398"/>
        <v>0</v>
      </c>
    </row>
    <row r="3635" spans="1:23" ht="99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8">
        <f t="shared" si="392"/>
        <v>42649.623460648145</v>
      </c>
      <c r="R3635" s="18">
        <f t="shared" si="393"/>
        <v>42693.041666666672</v>
      </c>
      <c r="S3635">
        <f t="shared" si="394"/>
        <v>2016</v>
      </c>
      <c r="T3635">
        <f t="shared" si="395"/>
        <v>3</v>
      </c>
      <c r="U3635">
        <f t="shared" si="396"/>
        <v>0</v>
      </c>
      <c r="V3635">
        <f t="shared" si="397"/>
        <v>1</v>
      </c>
      <c r="W3635">
        <f t="shared" si="398"/>
        <v>0</v>
      </c>
    </row>
    <row r="3636" spans="1:23" ht="128.2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8">
        <f t="shared" si="392"/>
        <v>42701.166365740741</v>
      </c>
      <c r="R3636" s="18">
        <f t="shared" si="393"/>
        <v>42749.165972222225</v>
      </c>
      <c r="S3636">
        <f t="shared" si="394"/>
        <v>2016</v>
      </c>
      <c r="T3636">
        <f t="shared" si="395"/>
        <v>12</v>
      </c>
      <c r="U3636">
        <f t="shared" si="396"/>
        <v>0</v>
      </c>
      <c r="V3636">
        <f t="shared" si="397"/>
        <v>1</v>
      </c>
      <c r="W3636">
        <f t="shared" si="398"/>
        <v>0</v>
      </c>
    </row>
    <row r="3637" spans="1:23" ht="71.2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8">
        <f t="shared" si="392"/>
        <v>42450.88282407407</v>
      </c>
      <c r="R3637" s="18">
        <f t="shared" si="393"/>
        <v>42480.88282407407</v>
      </c>
      <c r="S3637">
        <f t="shared" si="394"/>
        <v>2016</v>
      </c>
      <c r="T3637">
        <f t="shared" si="395"/>
        <v>2</v>
      </c>
      <c r="U3637">
        <f t="shared" si="396"/>
        <v>0</v>
      </c>
      <c r="V3637">
        <f t="shared" si="397"/>
        <v>1</v>
      </c>
      <c r="W3637">
        <f t="shared" si="398"/>
        <v>0</v>
      </c>
    </row>
    <row r="3638" spans="1:23" ht="85.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8">
        <f t="shared" si="392"/>
        <v>42226.694780092599</v>
      </c>
      <c r="R3638" s="18">
        <f t="shared" si="393"/>
        <v>42261.694780092592</v>
      </c>
      <c r="S3638">
        <f t="shared" si="394"/>
        <v>2015</v>
      </c>
      <c r="T3638">
        <f t="shared" si="395"/>
        <v>12</v>
      </c>
      <c r="U3638">
        <f t="shared" si="396"/>
        <v>0</v>
      </c>
      <c r="V3638">
        <f t="shared" si="397"/>
        <v>1</v>
      </c>
      <c r="W3638">
        <f t="shared" si="398"/>
        <v>0</v>
      </c>
    </row>
    <row r="3639" spans="1:23" ht="128.25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8">
        <f t="shared" si="392"/>
        <v>41975.700636574074</v>
      </c>
      <c r="R3639" s="18">
        <f t="shared" si="393"/>
        <v>42005.700636574074</v>
      </c>
      <c r="S3639">
        <f t="shared" si="394"/>
        <v>2014</v>
      </c>
      <c r="T3639">
        <f t="shared" si="395"/>
        <v>2</v>
      </c>
      <c r="U3639">
        <f t="shared" si="396"/>
        <v>0</v>
      </c>
      <c r="V3639">
        <f t="shared" si="397"/>
        <v>1</v>
      </c>
      <c r="W3639">
        <f t="shared" si="398"/>
        <v>0</v>
      </c>
    </row>
    <row r="3640" spans="1:23" ht="85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8">
        <f t="shared" si="392"/>
        <v>42053.672824074078</v>
      </c>
      <c r="R3640" s="18">
        <f t="shared" si="393"/>
        <v>42113.631157407406</v>
      </c>
      <c r="S3640">
        <f t="shared" si="394"/>
        <v>2015</v>
      </c>
      <c r="T3640">
        <f t="shared" si="395"/>
        <v>2</v>
      </c>
      <c r="U3640">
        <f t="shared" si="396"/>
        <v>0</v>
      </c>
      <c r="V3640">
        <f t="shared" si="397"/>
        <v>1</v>
      </c>
      <c r="W3640">
        <f t="shared" si="398"/>
        <v>0</v>
      </c>
    </row>
    <row r="3641" spans="1:23" ht="128.2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8">
        <f t="shared" si="392"/>
        <v>42590.677152777775</v>
      </c>
      <c r="R3641" s="18">
        <f t="shared" si="393"/>
        <v>42650.632638888885</v>
      </c>
      <c r="S3641">
        <f t="shared" si="394"/>
        <v>2016</v>
      </c>
      <c r="T3641">
        <f t="shared" si="395"/>
        <v>7</v>
      </c>
      <c r="U3641">
        <f t="shared" si="396"/>
        <v>0</v>
      </c>
      <c r="V3641">
        <f t="shared" si="397"/>
        <v>1</v>
      </c>
      <c r="W3641">
        <f t="shared" si="398"/>
        <v>0</v>
      </c>
    </row>
    <row r="3642" spans="1:23" ht="128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8">
        <f t="shared" si="392"/>
        <v>42104.781597222223</v>
      </c>
      <c r="R3642" s="18">
        <f t="shared" si="393"/>
        <v>42134.781597222223</v>
      </c>
      <c r="S3642">
        <f t="shared" si="394"/>
        <v>2015</v>
      </c>
      <c r="T3642">
        <f t="shared" si="395"/>
        <v>2</v>
      </c>
      <c r="U3642">
        <f t="shared" si="396"/>
        <v>0</v>
      </c>
      <c r="V3642">
        <f t="shared" si="397"/>
        <v>1</v>
      </c>
      <c r="W3642">
        <f t="shared" si="398"/>
        <v>0</v>
      </c>
    </row>
    <row r="3643" spans="1:23" ht="114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8">
        <f t="shared" si="392"/>
        <v>41899.627071759263</v>
      </c>
      <c r="R3643" s="18">
        <f t="shared" si="393"/>
        <v>41917.208333333336</v>
      </c>
      <c r="S3643">
        <f t="shared" si="394"/>
        <v>2014</v>
      </c>
      <c r="T3643">
        <f t="shared" si="395"/>
        <v>2</v>
      </c>
      <c r="U3643">
        <f t="shared" si="396"/>
        <v>0</v>
      </c>
      <c r="V3643">
        <f t="shared" si="397"/>
        <v>1</v>
      </c>
      <c r="W3643">
        <f t="shared" si="398"/>
        <v>0</v>
      </c>
    </row>
    <row r="3644" spans="1:23" ht="128.25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8">
        <f t="shared" si="392"/>
        <v>42297.816284722227</v>
      </c>
      <c r="R3644" s="18">
        <f t="shared" si="393"/>
        <v>42338.708333333328</v>
      </c>
      <c r="S3644">
        <f t="shared" si="394"/>
        <v>2015</v>
      </c>
      <c r="T3644">
        <f t="shared" si="395"/>
        <v>1</v>
      </c>
      <c r="U3644">
        <f t="shared" si="396"/>
        <v>0</v>
      </c>
      <c r="V3644">
        <f t="shared" si="397"/>
        <v>1</v>
      </c>
      <c r="W3644">
        <f t="shared" si="398"/>
        <v>0</v>
      </c>
    </row>
    <row r="3645" spans="1:23" ht="114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8">
        <f t="shared" si="392"/>
        <v>42285.143969907411</v>
      </c>
      <c r="R3645" s="18">
        <f t="shared" si="393"/>
        <v>42325.185636574075</v>
      </c>
      <c r="S3645">
        <f t="shared" si="394"/>
        <v>2015</v>
      </c>
      <c r="T3645">
        <f t="shared" si="395"/>
        <v>7</v>
      </c>
      <c r="U3645">
        <f t="shared" si="396"/>
        <v>0</v>
      </c>
      <c r="V3645">
        <f t="shared" si="397"/>
        <v>1</v>
      </c>
      <c r="W3645">
        <f t="shared" si="398"/>
        <v>0</v>
      </c>
    </row>
    <row r="3646" spans="1:23" ht="99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8">
        <f t="shared" si="392"/>
        <v>42409.241747685184</v>
      </c>
      <c r="R3646" s="18">
        <f t="shared" si="393"/>
        <v>42437.207638888889</v>
      </c>
      <c r="S3646">
        <f t="shared" si="394"/>
        <v>2016</v>
      </c>
      <c r="T3646">
        <f t="shared" si="395"/>
        <v>3</v>
      </c>
      <c r="U3646">
        <f t="shared" si="396"/>
        <v>0</v>
      </c>
      <c r="V3646">
        <f t="shared" si="397"/>
        <v>1</v>
      </c>
      <c r="W3646">
        <f t="shared" si="398"/>
        <v>0</v>
      </c>
    </row>
    <row r="3647" spans="1:23" ht="114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8">
        <f t="shared" si="392"/>
        <v>42665.970347222217</v>
      </c>
      <c r="R3647" s="18">
        <f t="shared" si="393"/>
        <v>42696.012013888889</v>
      </c>
      <c r="S3647">
        <f t="shared" si="394"/>
        <v>2016</v>
      </c>
      <c r="T3647">
        <f t="shared" si="395"/>
        <v>2</v>
      </c>
      <c r="U3647">
        <f t="shared" si="396"/>
        <v>0</v>
      </c>
      <c r="V3647">
        <f t="shared" si="397"/>
        <v>1</v>
      </c>
      <c r="W3647">
        <f t="shared" si="398"/>
        <v>0</v>
      </c>
    </row>
    <row r="3648" spans="1:23" ht="99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8">
        <f t="shared" si="392"/>
        <v>42140.421319444446</v>
      </c>
      <c r="R3648" s="18">
        <f t="shared" si="393"/>
        <v>42171.979166666672</v>
      </c>
      <c r="S3648">
        <f t="shared" si="394"/>
        <v>2015</v>
      </c>
      <c r="T3648">
        <f t="shared" si="395"/>
        <v>4</v>
      </c>
      <c r="U3648">
        <f t="shared" si="396"/>
        <v>0</v>
      </c>
      <c r="V3648">
        <f t="shared" si="397"/>
        <v>1</v>
      </c>
      <c r="W3648">
        <f t="shared" si="398"/>
        <v>0</v>
      </c>
    </row>
    <row r="3649" spans="1:23" ht="114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8">
        <f t="shared" si="392"/>
        <v>42598.749155092592</v>
      </c>
      <c r="R3649" s="18">
        <f t="shared" si="393"/>
        <v>42643.749155092592</v>
      </c>
      <c r="S3649">
        <f t="shared" si="394"/>
        <v>2016</v>
      </c>
      <c r="T3649">
        <f t="shared" si="395"/>
        <v>1</v>
      </c>
      <c r="U3649">
        <f t="shared" si="396"/>
        <v>0</v>
      </c>
      <c r="V3649">
        <f t="shared" si="397"/>
        <v>1</v>
      </c>
      <c r="W3649">
        <f t="shared" si="398"/>
        <v>0</v>
      </c>
    </row>
    <row r="3650" spans="1:23" ht="71.2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8">
        <f t="shared" si="392"/>
        <v>41887.292187500003</v>
      </c>
      <c r="R3650" s="18">
        <f t="shared" si="393"/>
        <v>41917.292187500003</v>
      </c>
      <c r="S3650">
        <f t="shared" si="394"/>
        <v>2014</v>
      </c>
      <c r="T3650">
        <f t="shared" si="395"/>
        <v>10</v>
      </c>
      <c r="U3650">
        <f t="shared" si="396"/>
        <v>1</v>
      </c>
      <c r="V3650">
        <f t="shared" si="397"/>
        <v>0</v>
      </c>
      <c r="W3650">
        <f t="shared" si="398"/>
        <v>0</v>
      </c>
    </row>
    <row r="3651" spans="1:23" ht="99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8">
        <f t="shared" ref="Q3651:Q3714" si="399">(((J3651/60)/60)/24)+DATE(1970,1,1)</f>
        <v>41780.712893518517</v>
      </c>
      <c r="R3651" s="18">
        <f t="shared" ref="R3651:R3714" si="400">(I3651/86400)+DATE(1970,1,1)</f>
        <v>41806.712893518517</v>
      </c>
      <c r="S3651">
        <f t="shared" ref="S3651:S3714" si="401">YEAR(Q3651)</f>
        <v>2014</v>
      </c>
      <c r="T3651">
        <f t="shared" ref="T3651:T3714" si="402">IF(AND(D3651&gt;0,D3651&lt;1000),1,IF(AND(D3651&gt;=1000,D3651&lt;5000),2,IF(AND(D3651&gt;=5000,D3651&lt;10000),3,IF(AND(D3651&gt;=10000,D3651&lt;15000),4,IF(AND(D3651&gt;=15000,D3651&lt;20000),5,IF(AND(D3651&gt;=20000,D3651&lt;25000),6,IF(AND(D3651&gt;=25000,D3651&lt;30000),7,IF(AND(D3651&gt;=30000,D3651&lt;35000),8,IF(AND(D3651&gt;=35000,D3651&lt;40000),9,IF(AND(D3651&gt;=40000,D3651&lt;45000),10,IF(AND(D3651&gt;=45000,D3651&lt;50000),11,IF(AND(D3651&gt;=50000),12,0))))))))))))</f>
        <v>1</v>
      </c>
      <c r="U3651">
        <f t="shared" ref="U3651:U3714" si="403">COUNTIF(F3651, "SUCCESSFUL")</f>
        <v>1</v>
      </c>
      <c r="V3651">
        <f t="shared" ref="V3651:V3714" si="404">COUNTIF(F3651, "FAILED")</f>
        <v>0</v>
      </c>
      <c r="W3651">
        <f t="shared" ref="W3651:W3714" si="405">COUNTIF(F3651, "CANCELLED")</f>
        <v>0</v>
      </c>
    </row>
    <row r="3652" spans="1:23" ht="128.2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8">
        <f t="shared" si="399"/>
        <v>42381.478981481487</v>
      </c>
      <c r="R3652" s="18">
        <f t="shared" si="400"/>
        <v>42402.478981481487</v>
      </c>
      <c r="S3652">
        <f t="shared" si="401"/>
        <v>2016</v>
      </c>
      <c r="T3652">
        <f t="shared" si="402"/>
        <v>1</v>
      </c>
      <c r="U3652">
        <f t="shared" si="403"/>
        <v>1</v>
      </c>
      <c r="V3652">
        <f t="shared" si="404"/>
        <v>0</v>
      </c>
      <c r="W3652">
        <f t="shared" si="405"/>
        <v>0</v>
      </c>
    </row>
    <row r="3653" spans="1:23" ht="85.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8">
        <f t="shared" si="399"/>
        <v>41828.646319444444</v>
      </c>
      <c r="R3653" s="18">
        <f t="shared" si="400"/>
        <v>41861.665972222225</v>
      </c>
      <c r="S3653">
        <f t="shared" si="401"/>
        <v>2014</v>
      </c>
      <c r="T3653">
        <f t="shared" si="402"/>
        <v>1</v>
      </c>
      <c r="U3653">
        <f t="shared" si="403"/>
        <v>1</v>
      </c>
      <c r="V3653">
        <f t="shared" si="404"/>
        <v>0</v>
      </c>
      <c r="W3653">
        <f t="shared" si="405"/>
        <v>0</v>
      </c>
    </row>
    <row r="3654" spans="1:23" ht="128.2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8">
        <f t="shared" si="399"/>
        <v>42596.644699074073</v>
      </c>
      <c r="R3654" s="18">
        <f t="shared" si="400"/>
        <v>42607.165972222225</v>
      </c>
      <c r="S3654">
        <f t="shared" si="401"/>
        <v>2016</v>
      </c>
      <c r="T3654">
        <f t="shared" si="402"/>
        <v>1</v>
      </c>
      <c r="U3654">
        <f t="shared" si="403"/>
        <v>1</v>
      </c>
      <c r="V3654">
        <f t="shared" si="404"/>
        <v>0</v>
      </c>
      <c r="W3654">
        <f t="shared" si="405"/>
        <v>0</v>
      </c>
    </row>
    <row r="3655" spans="1:23" ht="128.2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8">
        <f t="shared" si="399"/>
        <v>42191.363506944443</v>
      </c>
      <c r="R3655" s="18">
        <f t="shared" si="400"/>
        <v>42221.363506944443</v>
      </c>
      <c r="S3655">
        <f t="shared" si="401"/>
        <v>2015</v>
      </c>
      <c r="T3655">
        <f t="shared" si="402"/>
        <v>2</v>
      </c>
      <c r="U3655">
        <f t="shared" si="403"/>
        <v>1</v>
      </c>
      <c r="V3655">
        <f t="shared" si="404"/>
        <v>0</v>
      </c>
      <c r="W3655">
        <f t="shared" si="405"/>
        <v>0</v>
      </c>
    </row>
    <row r="3656" spans="1:23" ht="128.2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8">
        <f t="shared" si="399"/>
        <v>42440.416504629626</v>
      </c>
      <c r="R3656" s="18">
        <f t="shared" si="400"/>
        <v>42463.708333333328</v>
      </c>
      <c r="S3656">
        <f t="shared" si="401"/>
        <v>2016</v>
      </c>
      <c r="T3656">
        <f t="shared" si="402"/>
        <v>2</v>
      </c>
      <c r="U3656">
        <f t="shared" si="403"/>
        <v>1</v>
      </c>
      <c r="V3656">
        <f t="shared" si="404"/>
        <v>0</v>
      </c>
      <c r="W3656">
        <f t="shared" si="405"/>
        <v>0</v>
      </c>
    </row>
    <row r="3657" spans="1:23" ht="114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8">
        <f t="shared" si="399"/>
        <v>42173.803217592591</v>
      </c>
      <c r="R3657" s="18">
        <f t="shared" si="400"/>
        <v>42203.290972222225</v>
      </c>
      <c r="S3657">
        <f t="shared" si="401"/>
        <v>2015</v>
      </c>
      <c r="T3657">
        <f t="shared" si="402"/>
        <v>3</v>
      </c>
      <c r="U3657">
        <f t="shared" si="403"/>
        <v>1</v>
      </c>
      <c r="V3657">
        <f t="shared" si="404"/>
        <v>0</v>
      </c>
      <c r="W3657">
        <f t="shared" si="405"/>
        <v>0</v>
      </c>
    </row>
    <row r="3658" spans="1:23" ht="114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8">
        <f t="shared" si="399"/>
        <v>42737.910138888896</v>
      </c>
      <c r="R3658" s="18">
        <f t="shared" si="400"/>
        <v>42767.957638888889</v>
      </c>
      <c r="S3658">
        <f t="shared" si="401"/>
        <v>2017</v>
      </c>
      <c r="T3658">
        <f t="shared" si="402"/>
        <v>3</v>
      </c>
      <c r="U3658">
        <f t="shared" si="403"/>
        <v>1</v>
      </c>
      <c r="V3658">
        <f t="shared" si="404"/>
        <v>0</v>
      </c>
      <c r="W3658">
        <f t="shared" si="405"/>
        <v>0</v>
      </c>
    </row>
    <row r="3659" spans="1:23" ht="114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8">
        <f t="shared" si="399"/>
        <v>42499.629849537043</v>
      </c>
      <c r="R3659" s="18">
        <f t="shared" si="400"/>
        <v>42522.904166666667</v>
      </c>
      <c r="S3659">
        <f t="shared" si="401"/>
        <v>2016</v>
      </c>
      <c r="T3659">
        <f t="shared" si="402"/>
        <v>2</v>
      </c>
      <c r="U3659">
        <f t="shared" si="403"/>
        <v>1</v>
      </c>
      <c r="V3659">
        <f t="shared" si="404"/>
        <v>0</v>
      </c>
      <c r="W3659">
        <f t="shared" si="405"/>
        <v>0</v>
      </c>
    </row>
    <row r="3660" spans="1:23" ht="71.2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8">
        <f t="shared" si="399"/>
        <v>41775.858564814815</v>
      </c>
      <c r="R3660" s="18">
        <f t="shared" si="400"/>
        <v>41822.165972222225</v>
      </c>
      <c r="S3660">
        <f t="shared" si="401"/>
        <v>2014</v>
      </c>
      <c r="T3660">
        <f t="shared" si="402"/>
        <v>2</v>
      </c>
      <c r="U3660">
        <f t="shared" si="403"/>
        <v>1</v>
      </c>
      <c r="V3660">
        <f t="shared" si="404"/>
        <v>0</v>
      </c>
      <c r="W3660">
        <f t="shared" si="405"/>
        <v>0</v>
      </c>
    </row>
    <row r="3661" spans="1:23" ht="99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8">
        <f t="shared" si="399"/>
        <v>42055.277199074073</v>
      </c>
      <c r="R3661" s="18">
        <f t="shared" si="400"/>
        <v>42082.610416666663</v>
      </c>
      <c r="S3661">
        <f t="shared" si="401"/>
        <v>2015</v>
      </c>
      <c r="T3661">
        <f t="shared" si="402"/>
        <v>2</v>
      </c>
      <c r="U3661">
        <f t="shared" si="403"/>
        <v>1</v>
      </c>
      <c r="V3661">
        <f t="shared" si="404"/>
        <v>0</v>
      </c>
      <c r="W3661">
        <f t="shared" si="405"/>
        <v>0</v>
      </c>
    </row>
    <row r="3662" spans="1:23" ht="128.25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8">
        <f t="shared" si="399"/>
        <v>41971.881076388891</v>
      </c>
      <c r="R3662" s="18">
        <f t="shared" si="400"/>
        <v>41996.881076388891</v>
      </c>
      <c r="S3662">
        <f t="shared" si="401"/>
        <v>2014</v>
      </c>
      <c r="T3662">
        <f t="shared" si="402"/>
        <v>1</v>
      </c>
      <c r="U3662">
        <f t="shared" si="403"/>
        <v>1</v>
      </c>
      <c r="V3662">
        <f t="shared" si="404"/>
        <v>0</v>
      </c>
      <c r="W3662">
        <f t="shared" si="405"/>
        <v>0</v>
      </c>
    </row>
    <row r="3663" spans="1:23" ht="128.2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8">
        <f t="shared" si="399"/>
        <v>42447.896666666667</v>
      </c>
      <c r="R3663" s="18">
        <f t="shared" si="400"/>
        <v>42470.166666666672</v>
      </c>
      <c r="S3663">
        <f t="shared" si="401"/>
        <v>2016</v>
      </c>
      <c r="T3663">
        <f t="shared" si="402"/>
        <v>2</v>
      </c>
      <c r="U3663">
        <f t="shared" si="403"/>
        <v>1</v>
      </c>
      <c r="V3663">
        <f t="shared" si="404"/>
        <v>0</v>
      </c>
      <c r="W3663">
        <f t="shared" si="405"/>
        <v>0</v>
      </c>
    </row>
    <row r="3664" spans="1:23" ht="128.2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8">
        <f t="shared" si="399"/>
        <v>42064.220069444447</v>
      </c>
      <c r="R3664" s="18">
        <f t="shared" si="400"/>
        <v>42094.178402777776</v>
      </c>
      <c r="S3664">
        <f t="shared" si="401"/>
        <v>2015</v>
      </c>
      <c r="T3664">
        <f t="shared" si="402"/>
        <v>3</v>
      </c>
      <c r="U3664">
        <f t="shared" si="403"/>
        <v>1</v>
      </c>
      <c r="V3664">
        <f t="shared" si="404"/>
        <v>0</v>
      </c>
      <c r="W3664">
        <f t="shared" si="405"/>
        <v>0</v>
      </c>
    </row>
    <row r="3665" spans="1:23" ht="114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8">
        <f t="shared" si="399"/>
        <v>42665.451736111107</v>
      </c>
      <c r="R3665" s="18">
        <f t="shared" si="400"/>
        <v>42725.493402777778</v>
      </c>
      <c r="S3665">
        <f t="shared" si="401"/>
        <v>2016</v>
      </c>
      <c r="T3665">
        <f t="shared" si="402"/>
        <v>1</v>
      </c>
      <c r="U3665">
        <f t="shared" si="403"/>
        <v>1</v>
      </c>
      <c r="V3665">
        <f t="shared" si="404"/>
        <v>0</v>
      </c>
      <c r="W3665">
        <f t="shared" si="405"/>
        <v>0</v>
      </c>
    </row>
    <row r="3666" spans="1:23" ht="114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8">
        <f t="shared" si="399"/>
        <v>42523.248715277776</v>
      </c>
      <c r="R3666" s="18">
        <f t="shared" si="400"/>
        <v>42537.248715277776</v>
      </c>
      <c r="S3666">
        <f t="shared" si="401"/>
        <v>2016</v>
      </c>
      <c r="T3666">
        <f t="shared" si="402"/>
        <v>1</v>
      </c>
      <c r="U3666">
        <f t="shared" si="403"/>
        <v>1</v>
      </c>
      <c r="V3666">
        <f t="shared" si="404"/>
        <v>0</v>
      </c>
      <c r="W3666">
        <f t="shared" si="405"/>
        <v>0</v>
      </c>
    </row>
    <row r="3667" spans="1:23" ht="128.2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8">
        <f t="shared" si="399"/>
        <v>42294.808124999996</v>
      </c>
      <c r="R3667" s="18">
        <f t="shared" si="400"/>
        <v>42305.829166666663</v>
      </c>
      <c r="S3667">
        <f t="shared" si="401"/>
        <v>2015</v>
      </c>
      <c r="T3667">
        <f t="shared" si="402"/>
        <v>1</v>
      </c>
      <c r="U3667">
        <f t="shared" si="403"/>
        <v>1</v>
      </c>
      <c r="V3667">
        <f t="shared" si="404"/>
        <v>0</v>
      </c>
      <c r="W3667">
        <f t="shared" si="405"/>
        <v>0</v>
      </c>
    </row>
    <row r="3668" spans="1:23" ht="57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8">
        <f t="shared" si="399"/>
        <v>41822.90488425926</v>
      </c>
      <c r="R3668" s="18">
        <f t="shared" si="400"/>
        <v>41844.291666666664</v>
      </c>
      <c r="S3668">
        <f t="shared" si="401"/>
        <v>2014</v>
      </c>
      <c r="T3668">
        <f t="shared" si="402"/>
        <v>2</v>
      </c>
      <c r="U3668">
        <f t="shared" si="403"/>
        <v>1</v>
      </c>
      <c r="V3668">
        <f t="shared" si="404"/>
        <v>0</v>
      </c>
      <c r="W3668">
        <f t="shared" si="405"/>
        <v>0</v>
      </c>
    </row>
    <row r="3669" spans="1:23" ht="114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8">
        <f t="shared" si="399"/>
        <v>42173.970127314817</v>
      </c>
      <c r="R3669" s="18">
        <f t="shared" si="400"/>
        <v>42203.970127314809</v>
      </c>
      <c r="S3669">
        <f t="shared" si="401"/>
        <v>2015</v>
      </c>
      <c r="T3669">
        <f t="shared" si="402"/>
        <v>2</v>
      </c>
      <c r="U3669">
        <f t="shared" si="403"/>
        <v>1</v>
      </c>
      <c r="V3669">
        <f t="shared" si="404"/>
        <v>0</v>
      </c>
      <c r="W3669">
        <f t="shared" si="405"/>
        <v>0</v>
      </c>
    </row>
    <row r="3670" spans="1:23" ht="128.2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8">
        <f t="shared" si="399"/>
        <v>42185.556157407409</v>
      </c>
      <c r="R3670" s="18">
        <f t="shared" si="400"/>
        <v>42208.772916666669</v>
      </c>
      <c r="S3670">
        <f t="shared" si="401"/>
        <v>2015</v>
      </c>
      <c r="T3670">
        <f t="shared" si="402"/>
        <v>2</v>
      </c>
      <c r="U3670">
        <f t="shared" si="403"/>
        <v>1</v>
      </c>
      <c r="V3670">
        <f t="shared" si="404"/>
        <v>0</v>
      </c>
      <c r="W3670">
        <f t="shared" si="405"/>
        <v>0</v>
      </c>
    </row>
    <row r="3671" spans="1:23" ht="128.2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8">
        <f t="shared" si="399"/>
        <v>42136.675196759257</v>
      </c>
      <c r="R3671" s="18">
        <f t="shared" si="400"/>
        <v>42166.675196759257</v>
      </c>
      <c r="S3671">
        <f t="shared" si="401"/>
        <v>2015</v>
      </c>
      <c r="T3671">
        <f t="shared" si="402"/>
        <v>2</v>
      </c>
      <c r="U3671">
        <f t="shared" si="403"/>
        <v>1</v>
      </c>
      <c r="V3671">
        <f t="shared" si="404"/>
        <v>0</v>
      </c>
      <c r="W3671">
        <f t="shared" si="405"/>
        <v>0</v>
      </c>
    </row>
    <row r="3672" spans="1:23" ht="114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8">
        <f t="shared" si="399"/>
        <v>42142.514016203699</v>
      </c>
      <c r="R3672" s="18">
        <f t="shared" si="400"/>
        <v>42155.958333333328</v>
      </c>
      <c r="S3672">
        <f t="shared" si="401"/>
        <v>2015</v>
      </c>
      <c r="T3672">
        <f t="shared" si="402"/>
        <v>1</v>
      </c>
      <c r="U3672">
        <f t="shared" si="403"/>
        <v>1</v>
      </c>
      <c r="V3672">
        <f t="shared" si="404"/>
        <v>0</v>
      </c>
      <c r="W3672">
        <f t="shared" si="405"/>
        <v>0</v>
      </c>
    </row>
    <row r="3673" spans="1:23" ht="142.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8">
        <f t="shared" si="399"/>
        <v>41820.62809027778</v>
      </c>
      <c r="R3673" s="18">
        <f t="shared" si="400"/>
        <v>41841.165972222225</v>
      </c>
      <c r="S3673">
        <f t="shared" si="401"/>
        <v>2014</v>
      </c>
      <c r="T3673">
        <f t="shared" si="402"/>
        <v>2</v>
      </c>
      <c r="U3673">
        <f t="shared" si="403"/>
        <v>1</v>
      </c>
      <c r="V3673">
        <f t="shared" si="404"/>
        <v>0</v>
      </c>
      <c r="W3673">
        <f t="shared" si="405"/>
        <v>0</v>
      </c>
    </row>
    <row r="3674" spans="1:23" ht="128.2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8">
        <f t="shared" si="399"/>
        <v>41878.946574074071</v>
      </c>
      <c r="R3674" s="18">
        <f t="shared" si="400"/>
        <v>41908.946574074071</v>
      </c>
      <c r="S3674">
        <f t="shared" si="401"/>
        <v>2014</v>
      </c>
      <c r="T3674">
        <f t="shared" si="402"/>
        <v>2</v>
      </c>
      <c r="U3674">
        <f t="shared" si="403"/>
        <v>1</v>
      </c>
      <c r="V3674">
        <f t="shared" si="404"/>
        <v>0</v>
      </c>
      <c r="W3674">
        <f t="shared" si="405"/>
        <v>0</v>
      </c>
    </row>
    <row r="3675" spans="1:23" ht="114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8">
        <f t="shared" si="399"/>
        <v>41914.295104166667</v>
      </c>
      <c r="R3675" s="18">
        <f t="shared" si="400"/>
        <v>41948.536111111112</v>
      </c>
      <c r="S3675">
        <f t="shared" si="401"/>
        <v>2014</v>
      </c>
      <c r="T3675">
        <f t="shared" si="402"/>
        <v>2</v>
      </c>
      <c r="U3675">
        <f t="shared" si="403"/>
        <v>1</v>
      </c>
      <c r="V3675">
        <f t="shared" si="404"/>
        <v>0</v>
      </c>
      <c r="W3675">
        <f t="shared" si="405"/>
        <v>0</v>
      </c>
    </row>
    <row r="3676" spans="1:23" ht="128.2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8">
        <f t="shared" si="399"/>
        <v>42556.873020833329</v>
      </c>
      <c r="R3676" s="18">
        <f t="shared" si="400"/>
        <v>42616.873020833329</v>
      </c>
      <c r="S3676">
        <f t="shared" si="401"/>
        <v>2016</v>
      </c>
      <c r="T3676">
        <f t="shared" si="402"/>
        <v>2</v>
      </c>
      <c r="U3676">
        <f t="shared" si="403"/>
        <v>1</v>
      </c>
      <c r="V3676">
        <f t="shared" si="404"/>
        <v>0</v>
      </c>
      <c r="W3676">
        <f t="shared" si="405"/>
        <v>0</v>
      </c>
    </row>
    <row r="3677" spans="1:23" ht="128.2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8">
        <f t="shared" si="399"/>
        <v>42493.597013888888</v>
      </c>
      <c r="R3677" s="18">
        <f t="shared" si="400"/>
        <v>42505.958333333328</v>
      </c>
      <c r="S3677">
        <f t="shared" si="401"/>
        <v>2016</v>
      </c>
      <c r="T3677">
        <f t="shared" si="402"/>
        <v>1</v>
      </c>
      <c r="U3677">
        <f t="shared" si="403"/>
        <v>1</v>
      </c>
      <c r="V3677">
        <f t="shared" si="404"/>
        <v>0</v>
      </c>
      <c r="W3677">
        <f t="shared" si="405"/>
        <v>0</v>
      </c>
    </row>
    <row r="3678" spans="1:23" ht="142.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8">
        <f t="shared" si="399"/>
        <v>41876.815787037034</v>
      </c>
      <c r="R3678" s="18">
        <f t="shared" si="400"/>
        <v>41894.815787037034</v>
      </c>
      <c r="S3678">
        <f t="shared" si="401"/>
        <v>2014</v>
      </c>
      <c r="T3678">
        <f t="shared" si="402"/>
        <v>1</v>
      </c>
      <c r="U3678">
        <f t="shared" si="403"/>
        <v>1</v>
      </c>
      <c r="V3678">
        <f t="shared" si="404"/>
        <v>0</v>
      </c>
      <c r="W3678">
        <f t="shared" si="405"/>
        <v>0</v>
      </c>
    </row>
    <row r="3679" spans="1:23" ht="85.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8">
        <f t="shared" si="399"/>
        <v>41802.574282407404</v>
      </c>
      <c r="R3679" s="18">
        <f t="shared" si="400"/>
        <v>41823.165972222225</v>
      </c>
      <c r="S3679">
        <f t="shared" si="401"/>
        <v>2014</v>
      </c>
      <c r="T3679">
        <f t="shared" si="402"/>
        <v>4</v>
      </c>
      <c r="U3679">
        <f t="shared" si="403"/>
        <v>1</v>
      </c>
      <c r="V3679">
        <f t="shared" si="404"/>
        <v>0</v>
      </c>
      <c r="W3679">
        <f t="shared" si="405"/>
        <v>0</v>
      </c>
    </row>
    <row r="3680" spans="1:23" ht="99.7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8">
        <f t="shared" si="399"/>
        <v>42120.531226851846</v>
      </c>
      <c r="R3680" s="18">
        <f t="shared" si="400"/>
        <v>42155.531226851846</v>
      </c>
      <c r="S3680">
        <f t="shared" si="401"/>
        <v>2015</v>
      </c>
      <c r="T3680">
        <f t="shared" si="402"/>
        <v>2</v>
      </c>
      <c r="U3680">
        <f t="shared" si="403"/>
        <v>1</v>
      </c>
      <c r="V3680">
        <f t="shared" si="404"/>
        <v>0</v>
      </c>
      <c r="W3680">
        <f t="shared" si="405"/>
        <v>0</v>
      </c>
    </row>
    <row r="3681" spans="1:23" ht="114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8">
        <f t="shared" si="399"/>
        <v>41786.761354166665</v>
      </c>
      <c r="R3681" s="18">
        <f t="shared" si="400"/>
        <v>41821.207638888889</v>
      </c>
      <c r="S3681">
        <f t="shared" si="401"/>
        <v>2014</v>
      </c>
      <c r="T3681">
        <f t="shared" si="402"/>
        <v>2</v>
      </c>
      <c r="U3681">
        <f t="shared" si="403"/>
        <v>1</v>
      </c>
      <c r="V3681">
        <f t="shared" si="404"/>
        <v>0</v>
      </c>
      <c r="W3681">
        <f t="shared" si="405"/>
        <v>0</v>
      </c>
    </row>
    <row r="3682" spans="1:23" ht="99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8">
        <f t="shared" si="399"/>
        <v>42627.454097222217</v>
      </c>
      <c r="R3682" s="18">
        <f t="shared" si="400"/>
        <v>42648.454097222224</v>
      </c>
      <c r="S3682">
        <f t="shared" si="401"/>
        <v>2016</v>
      </c>
      <c r="T3682">
        <f t="shared" si="402"/>
        <v>2</v>
      </c>
      <c r="U3682">
        <f t="shared" si="403"/>
        <v>1</v>
      </c>
      <c r="V3682">
        <f t="shared" si="404"/>
        <v>0</v>
      </c>
      <c r="W3682">
        <f t="shared" si="405"/>
        <v>0</v>
      </c>
    </row>
    <row r="3683" spans="1:23" ht="142.5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8">
        <f t="shared" si="399"/>
        <v>42374.651504629626</v>
      </c>
      <c r="R3683" s="18">
        <f t="shared" si="400"/>
        <v>42384.651504629626</v>
      </c>
      <c r="S3683">
        <f t="shared" si="401"/>
        <v>2016</v>
      </c>
      <c r="T3683">
        <f t="shared" si="402"/>
        <v>2</v>
      </c>
      <c r="U3683">
        <f t="shared" si="403"/>
        <v>1</v>
      </c>
      <c r="V3683">
        <f t="shared" si="404"/>
        <v>0</v>
      </c>
      <c r="W3683">
        <f t="shared" si="405"/>
        <v>0</v>
      </c>
    </row>
    <row r="3684" spans="1:23" ht="128.2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8">
        <f t="shared" si="399"/>
        <v>41772.685393518521</v>
      </c>
      <c r="R3684" s="18">
        <f t="shared" si="400"/>
        <v>41806.290972222225</v>
      </c>
      <c r="S3684">
        <f t="shared" si="401"/>
        <v>2014</v>
      </c>
      <c r="T3684">
        <f t="shared" si="402"/>
        <v>2</v>
      </c>
      <c r="U3684">
        <f t="shared" si="403"/>
        <v>1</v>
      </c>
      <c r="V3684">
        <f t="shared" si="404"/>
        <v>0</v>
      </c>
      <c r="W3684">
        <f t="shared" si="405"/>
        <v>0</v>
      </c>
    </row>
    <row r="3685" spans="1:23" ht="99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8">
        <f t="shared" si="399"/>
        <v>42633.116851851853</v>
      </c>
      <c r="R3685" s="18">
        <f t="shared" si="400"/>
        <v>42663.116851851853</v>
      </c>
      <c r="S3685">
        <f t="shared" si="401"/>
        <v>2016</v>
      </c>
      <c r="T3685">
        <f t="shared" si="402"/>
        <v>2</v>
      </c>
      <c r="U3685">
        <f t="shared" si="403"/>
        <v>1</v>
      </c>
      <c r="V3685">
        <f t="shared" si="404"/>
        <v>0</v>
      </c>
      <c r="W3685">
        <f t="shared" si="405"/>
        <v>0</v>
      </c>
    </row>
    <row r="3686" spans="1:23" ht="128.2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8">
        <f t="shared" si="399"/>
        <v>42219.180393518516</v>
      </c>
      <c r="R3686" s="18">
        <f t="shared" si="400"/>
        <v>42249.180393518516</v>
      </c>
      <c r="S3686">
        <f t="shared" si="401"/>
        <v>2015</v>
      </c>
      <c r="T3686">
        <f t="shared" si="402"/>
        <v>1</v>
      </c>
      <c r="U3686">
        <f t="shared" si="403"/>
        <v>1</v>
      </c>
      <c r="V3686">
        <f t="shared" si="404"/>
        <v>0</v>
      </c>
      <c r="W3686">
        <f t="shared" si="405"/>
        <v>0</v>
      </c>
    </row>
    <row r="3687" spans="1:23" ht="128.2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8">
        <f t="shared" si="399"/>
        <v>41753.593275462961</v>
      </c>
      <c r="R3687" s="18">
        <f t="shared" si="400"/>
        <v>41778.875</v>
      </c>
      <c r="S3687">
        <f t="shared" si="401"/>
        <v>2014</v>
      </c>
      <c r="T3687">
        <f t="shared" si="402"/>
        <v>3</v>
      </c>
      <c r="U3687">
        <f t="shared" si="403"/>
        <v>1</v>
      </c>
      <c r="V3687">
        <f t="shared" si="404"/>
        <v>0</v>
      </c>
      <c r="W3687">
        <f t="shared" si="405"/>
        <v>0</v>
      </c>
    </row>
    <row r="3688" spans="1:23" ht="99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8">
        <f t="shared" si="399"/>
        <v>42230.662731481483</v>
      </c>
      <c r="R3688" s="18">
        <f t="shared" si="400"/>
        <v>42245.165972222225</v>
      </c>
      <c r="S3688">
        <f t="shared" si="401"/>
        <v>2015</v>
      </c>
      <c r="T3688">
        <f t="shared" si="402"/>
        <v>1</v>
      </c>
      <c r="U3688">
        <f t="shared" si="403"/>
        <v>1</v>
      </c>
      <c r="V3688">
        <f t="shared" si="404"/>
        <v>0</v>
      </c>
      <c r="W3688">
        <f t="shared" si="405"/>
        <v>0</v>
      </c>
    </row>
    <row r="3689" spans="1:23" ht="128.2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8">
        <f t="shared" si="399"/>
        <v>41787.218229166669</v>
      </c>
      <c r="R3689" s="18">
        <f t="shared" si="400"/>
        <v>41817.218229166669</v>
      </c>
      <c r="S3689">
        <f t="shared" si="401"/>
        <v>2014</v>
      </c>
      <c r="T3689">
        <f t="shared" si="402"/>
        <v>3</v>
      </c>
      <c r="U3689">
        <f t="shared" si="403"/>
        <v>1</v>
      </c>
      <c r="V3689">
        <f t="shared" si="404"/>
        <v>0</v>
      </c>
      <c r="W3689">
        <f t="shared" si="405"/>
        <v>0</v>
      </c>
    </row>
    <row r="3690" spans="1:23" ht="114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8">
        <f t="shared" si="399"/>
        <v>41829.787083333329</v>
      </c>
      <c r="R3690" s="18">
        <f t="shared" si="400"/>
        <v>41859.787083333329</v>
      </c>
      <c r="S3690">
        <f t="shared" si="401"/>
        <v>2014</v>
      </c>
      <c r="T3690">
        <f t="shared" si="402"/>
        <v>2</v>
      </c>
      <c r="U3690">
        <f t="shared" si="403"/>
        <v>1</v>
      </c>
      <c r="V3690">
        <f t="shared" si="404"/>
        <v>0</v>
      </c>
      <c r="W3690">
        <f t="shared" si="405"/>
        <v>0</v>
      </c>
    </row>
    <row r="3691" spans="1:23" ht="114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8">
        <f t="shared" si="399"/>
        <v>42147.826840277776</v>
      </c>
      <c r="R3691" s="18">
        <f t="shared" si="400"/>
        <v>42176.934027777781</v>
      </c>
      <c r="S3691">
        <f t="shared" si="401"/>
        <v>2015</v>
      </c>
      <c r="T3691">
        <f t="shared" si="402"/>
        <v>2</v>
      </c>
      <c r="U3691">
        <f t="shared" si="403"/>
        <v>1</v>
      </c>
      <c r="V3691">
        <f t="shared" si="404"/>
        <v>0</v>
      </c>
      <c r="W3691">
        <f t="shared" si="405"/>
        <v>0</v>
      </c>
    </row>
    <row r="3692" spans="1:23" ht="114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8">
        <f t="shared" si="399"/>
        <v>41940.598182870373</v>
      </c>
      <c r="R3692" s="18">
        <f t="shared" si="400"/>
        <v>41970.639849537038</v>
      </c>
      <c r="S3692">
        <f t="shared" si="401"/>
        <v>2014</v>
      </c>
      <c r="T3692">
        <f t="shared" si="402"/>
        <v>2</v>
      </c>
      <c r="U3692">
        <f t="shared" si="403"/>
        <v>1</v>
      </c>
      <c r="V3692">
        <f t="shared" si="404"/>
        <v>0</v>
      </c>
      <c r="W3692">
        <f t="shared" si="405"/>
        <v>0</v>
      </c>
    </row>
    <row r="3693" spans="1:23" ht="57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8">
        <f t="shared" si="399"/>
        <v>42020.700567129628</v>
      </c>
      <c r="R3693" s="18">
        <f t="shared" si="400"/>
        <v>42065.207638888889</v>
      </c>
      <c r="S3693">
        <f t="shared" si="401"/>
        <v>2015</v>
      </c>
      <c r="T3693">
        <f t="shared" si="402"/>
        <v>10</v>
      </c>
      <c r="U3693">
        <f t="shared" si="403"/>
        <v>1</v>
      </c>
      <c r="V3693">
        <f t="shared" si="404"/>
        <v>0</v>
      </c>
      <c r="W3693">
        <f t="shared" si="405"/>
        <v>0</v>
      </c>
    </row>
    <row r="3694" spans="1:23" ht="85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8">
        <f t="shared" si="399"/>
        <v>41891.96503472222</v>
      </c>
      <c r="R3694" s="18">
        <f t="shared" si="400"/>
        <v>41901</v>
      </c>
      <c r="S3694">
        <f t="shared" si="401"/>
        <v>2014</v>
      </c>
      <c r="T3694">
        <f t="shared" si="402"/>
        <v>2</v>
      </c>
      <c r="U3694">
        <f t="shared" si="403"/>
        <v>1</v>
      </c>
      <c r="V3694">
        <f t="shared" si="404"/>
        <v>0</v>
      </c>
      <c r="W3694">
        <f t="shared" si="405"/>
        <v>0</v>
      </c>
    </row>
    <row r="3695" spans="1:23" ht="128.2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8">
        <f t="shared" si="399"/>
        <v>42309.191307870366</v>
      </c>
      <c r="R3695" s="18">
        <f t="shared" si="400"/>
        <v>42338.9375</v>
      </c>
      <c r="S3695">
        <f t="shared" si="401"/>
        <v>2015</v>
      </c>
      <c r="T3695">
        <f t="shared" si="402"/>
        <v>1</v>
      </c>
      <c r="U3695">
        <f t="shared" si="403"/>
        <v>1</v>
      </c>
      <c r="V3695">
        <f t="shared" si="404"/>
        <v>0</v>
      </c>
      <c r="W3695">
        <f t="shared" si="405"/>
        <v>0</v>
      </c>
    </row>
    <row r="3696" spans="1:23" ht="114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8">
        <f t="shared" si="399"/>
        <v>42490.133877314816</v>
      </c>
      <c r="R3696" s="18">
        <f t="shared" si="400"/>
        <v>42527.083333333328</v>
      </c>
      <c r="S3696">
        <f t="shared" si="401"/>
        <v>2016</v>
      </c>
      <c r="T3696">
        <f t="shared" si="402"/>
        <v>2</v>
      </c>
      <c r="U3696">
        <f t="shared" si="403"/>
        <v>1</v>
      </c>
      <c r="V3696">
        <f t="shared" si="404"/>
        <v>0</v>
      </c>
      <c r="W3696">
        <f t="shared" si="405"/>
        <v>0</v>
      </c>
    </row>
    <row r="3697" spans="1:23" ht="142.5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8">
        <f t="shared" si="399"/>
        <v>41995.870486111111</v>
      </c>
      <c r="R3697" s="18">
        <f t="shared" si="400"/>
        <v>42015.870486111111</v>
      </c>
      <c r="S3697">
        <f t="shared" si="401"/>
        <v>2014</v>
      </c>
      <c r="T3697">
        <f t="shared" si="402"/>
        <v>2</v>
      </c>
      <c r="U3697">
        <f t="shared" si="403"/>
        <v>1</v>
      </c>
      <c r="V3697">
        <f t="shared" si="404"/>
        <v>0</v>
      </c>
      <c r="W3697">
        <f t="shared" si="405"/>
        <v>0</v>
      </c>
    </row>
    <row r="3698" spans="1:23" ht="99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8">
        <f t="shared" si="399"/>
        <v>41988.617083333331</v>
      </c>
      <c r="R3698" s="18">
        <f t="shared" si="400"/>
        <v>42048.617083333331</v>
      </c>
      <c r="S3698">
        <f t="shared" si="401"/>
        <v>2014</v>
      </c>
      <c r="T3698">
        <f t="shared" si="402"/>
        <v>2</v>
      </c>
      <c r="U3698">
        <f t="shared" si="403"/>
        <v>1</v>
      </c>
      <c r="V3698">
        <f t="shared" si="404"/>
        <v>0</v>
      </c>
      <c r="W3698">
        <f t="shared" si="405"/>
        <v>0</v>
      </c>
    </row>
    <row r="3699" spans="1:23" ht="114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8">
        <f t="shared" si="399"/>
        <v>42479.465833333335</v>
      </c>
      <c r="R3699" s="18">
        <f t="shared" si="400"/>
        <v>42500.465833333335</v>
      </c>
      <c r="S3699">
        <f t="shared" si="401"/>
        <v>2016</v>
      </c>
      <c r="T3699">
        <f t="shared" si="402"/>
        <v>2</v>
      </c>
      <c r="U3699">
        <f t="shared" si="403"/>
        <v>1</v>
      </c>
      <c r="V3699">
        <f t="shared" si="404"/>
        <v>0</v>
      </c>
      <c r="W3699">
        <f t="shared" si="405"/>
        <v>0</v>
      </c>
    </row>
    <row r="3700" spans="1:23" ht="85.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8">
        <f t="shared" si="399"/>
        <v>42401.806562500002</v>
      </c>
      <c r="R3700" s="18">
        <f t="shared" si="400"/>
        <v>42431.806562500002</v>
      </c>
      <c r="S3700">
        <f t="shared" si="401"/>
        <v>2016</v>
      </c>
      <c r="T3700">
        <f t="shared" si="402"/>
        <v>3</v>
      </c>
      <c r="U3700">
        <f t="shared" si="403"/>
        <v>1</v>
      </c>
      <c r="V3700">
        <f t="shared" si="404"/>
        <v>0</v>
      </c>
      <c r="W3700">
        <f t="shared" si="405"/>
        <v>0</v>
      </c>
    </row>
    <row r="3701" spans="1:23" ht="128.2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8">
        <f t="shared" si="399"/>
        <v>41897.602037037039</v>
      </c>
      <c r="R3701" s="18">
        <f t="shared" si="400"/>
        <v>41927.602037037039</v>
      </c>
      <c r="S3701">
        <f t="shared" si="401"/>
        <v>2014</v>
      </c>
      <c r="T3701">
        <f t="shared" si="402"/>
        <v>2</v>
      </c>
      <c r="U3701">
        <f t="shared" si="403"/>
        <v>1</v>
      </c>
      <c r="V3701">
        <f t="shared" si="404"/>
        <v>0</v>
      </c>
      <c r="W3701">
        <f t="shared" si="405"/>
        <v>0</v>
      </c>
    </row>
    <row r="3702" spans="1:23" ht="57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8">
        <f t="shared" si="399"/>
        <v>41882.585648148146</v>
      </c>
      <c r="R3702" s="18">
        <f t="shared" si="400"/>
        <v>41912.666666666664</v>
      </c>
      <c r="S3702">
        <f t="shared" si="401"/>
        <v>2014</v>
      </c>
      <c r="T3702">
        <f t="shared" si="402"/>
        <v>1</v>
      </c>
      <c r="U3702">
        <f t="shared" si="403"/>
        <v>1</v>
      </c>
      <c r="V3702">
        <f t="shared" si="404"/>
        <v>0</v>
      </c>
      <c r="W3702">
        <f t="shared" si="405"/>
        <v>0</v>
      </c>
    </row>
    <row r="3703" spans="1:23" ht="128.2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8">
        <f t="shared" si="399"/>
        <v>42129.541585648149</v>
      </c>
      <c r="R3703" s="18">
        <f t="shared" si="400"/>
        <v>42159.541585648149</v>
      </c>
      <c r="S3703">
        <f t="shared" si="401"/>
        <v>2015</v>
      </c>
      <c r="T3703">
        <f t="shared" si="402"/>
        <v>2</v>
      </c>
      <c r="U3703">
        <f t="shared" si="403"/>
        <v>1</v>
      </c>
      <c r="V3703">
        <f t="shared" si="404"/>
        <v>0</v>
      </c>
      <c r="W3703">
        <f t="shared" si="405"/>
        <v>0</v>
      </c>
    </row>
    <row r="3704" spans="1:23" ht="128.2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8">
        <f t="shared" si="399"/>
        <v>42524.53800925926</v>
      </c>
      <c r="R3704" s="18">
        <f t="shared" si="400"/>
        <v>42561.957638888889</v>
      </c>
      <c r="S3704">
        <f t="shared" si="401"/>
        <v>2016</v>
      </c>
      <c r="T3704">
        <f t="shared" si="402"/>
        <v>2</v>
      </c>
      <c r="U3704">
        <f t="shared" si="403"/>
        <v>1</v>
      </c>
      <c r="V3704">
        <f t="shared" si="404"/>
        <v>0</v>
      </c>
      <c r="W3704">
        <f t="shared" si="405"/>
        <v>0</v>
      </c>
    </row>
    <row r="3705" spans="1:23" ht="114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8">
        <f t="shared" si="399"/>
        <v>42556.504490740743</v>
      </c>
      <c r="R3705" s="18">
        <f t="shared" si="400"/>
        <v>42595.290972222225</v>
      </c>
      <c r="S3705">
        <f t="shared" si="401"/>
        <v>2016</v>
      </c>
      <c r="T3705">
        <f t="shared" si="402"/>
        <v>2</v>
      </c>
      <c r="U3705">
        <f t="shared" si="403"/>
        <v>1</v>
      </c>
      <c r="V3705">
        <f t="shared" si="404"/>
        <v>0</v>
      </c>
      <c r="W3705">
        <f t="shared" si="405"/>
        <v>0</v>
      </c>
    </row>
    <row r="3706" spans="1:23" ht="128.2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8">
        <f t="shared" si="399"/>
        <v>42461.689745370371</v>
      </c>
      <c r="R3706" s="18">
        <f t="shared" si="400"/>
        <v>42521.689745370371</v>
      </c>
      <c r="S3706">
        <f t="shared" si="401"/>
        <v>2016</v>
      </c>
      <c r="T3706">
        <f t="shared" si="402"/>
        <v>1</v>
      </c>
      <c r="U3706">
        <f t="shared" si="403"/>
        <v>1</v>
      </c>
      <c r="V3706">
        <f t="shared" si="404"/>
        <v>0</v>
      </c>
      <c r="W3706">
        <f t="shared" si="405"/>
        <v>0</v>
      </c>
    </row>
    <row r="3707" spans="1:23" ht="114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8">
        <f t="shared" si="399"/>
        <v>41792.542986111112</v>
      </c>
      <c r="R3707" s="18">
        <f t="shared" si="400"/>
        <v>41813.75</v>
      </c>
      <c r="S3707">
        <f t="shared" si="401"/>
        <v>2014</v>
      </c>
      <c r="T3707">
        <f t="shared" si="402"/>
        <v>2</v>
      </c>
      <c r="U3707">
        <f t="shared" si="403"/>
        <v>1</v>
      </c>
      <c r="V3707">
        <f t="shared" si="404"/>
        <v>0</v>
      </c>
      <c r="W3707">
        <f t="shared" si="405"/>
        <v>0</v>
      </c>
    </row>
    <row r="3708" spans="1:23" ht="99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8">
        <f t="shared" si="399"/>
        <v>41879.913761574076</v>
      </c>
      <c r="R3708" s="18">
        <f t="shared" si="400"/>
        <v>41894.913761574076</v>
      </c>
      <c r="S3708">
        <f t="shared" si="401"/>
        <v>2014</v>
      </c>
      <c r="T3708">
        <f t="shared" si="402"/>
        <v>2</v>
      </c>
      <c r="U3708">
        <f t="shared" si="403"/>
        <v>1</v>
      </c>
      <c r="V3708">
        <f t="shared" si="404"/>
        <v>0</v>
      </c>
      <c r="W3708">
        <f t="shared" si="405"/>
        <v>0</v>
      </c>
    </row>
    <row r="3709" spans="1:23" ht="85.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8">
        <f t="shared" si="399"/>
        <v>42552.048356481479</v>
      </c>
      <c r="R3709" s="18">
        <f t="shared" si="400"/>
        <v>42573.226388888885</v>
      </c>
      <c r="S3709">
        <f t="shared" si="401"/>
        <v>2016</v>
      </c>
      <c r="T3709">
        <f t="shared" si="402"/>
        <v>2</v>
      </c>
      <c r="U3709">
        <f t="shared" si="403"/>
        <v>1</v>
      </c>
      <c r="V3709">
        <f t="shared" si="404"/>
        <v>0</v>
      </c>
      <c r="W3709">
        <f t="shared" si="405"/>
        <v>0</v>
      </c>
    </row>
    <row r="3710" spans="1:23" ht="142.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8">
        <f t="shared" si="399"/>
        <v>41810.142199074071</v>
      </c>
      <c r="R3710" s="18">
        <f t="shared" si="400"/>
        <v>41824.142199074078</v>
      </c>
      <c r="S3710">
        <f t="shared" si="401"/>
        <v>2014</v>
      </c>
      <c r="T3710">
        <f t="shared" si="402"/>
        <v>1</v>
      </c>
      <c r="U3710">
        <f t="shared" si="403"/>
        <v>1</v>
      </c>
      <c r="V3710">
        <f t="shared" si="404"/>
        <v>0</v>
      </c>
      <c r="W3710">
        <f t="shared" si="405"/>
        <v>0</v>
      </c>
    </row>
    <row r="3711" spans="1:23" ht="99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8">
        <f t="shared" si="399"/>
        <v>41785.707708333335</v>
      </c>
      <c r="R3711" s="18">
        <f t="shared" si="400"/>
        <v>41815.707708333335</v>
      </c>
      <c r="S3711">
        <f t="shared" si="401"/>
        <v>2014</v>
      </c>
      <c r="T3711">
        <f t="shared" si="402"/>
        <v>2</v>
      </c>
      <c r="U3711">
        <f t="shared" si="403"/>
        <v>1</v>
      </c>
      <c r="V3711">
        <f t="shared" si="404"/>
        <v>0</v>
      </c>
      <c r="W3711">
        <f t="shared" si="405"/>
        <v>0</v>
      </c>
    </row>
    <row r="3712" spans="1:23" ht="71.2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8">
        <f t="shared" si="399"/>
        <v>42072.576249999998</v>
      </c>
      <c r="R3712" s="18">
        <f t="shared" si="400"/>
        <v>42097.576249999998</v>
      </c>
      <c r="S3712">
        <f t="shared" si="401"/>
        <v>2015</v>
      </c>
      <c r="T3712">
        <f t="shared" si="402"/>
        <v>2</v>
      </c>
      <c r="U3712">
        <f t="shared" si="403"/>
        <v>1</v>
      </c>
      <c r="V3712">
        <f t="shared" si="404"/>
        <v>0</v>
      </c>
      <c r="W3712">
        <f t="shared" si="405"/>
        <v>0</v>
      </c>
    </row>
    <row r="3713" spans="1:23" ht="71.2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8">
        <f t="shared" si="399"/>
        <v>41779.724224537036</v>
      </c>
      <c r="R3713" s="18">
        <f t="shared" si="400"/>
        <v>41805.666666666664</v>
      </c>
      <c r="S3713">
        <f t="shared" si="401"/>
        <v>2014</v>
      </c>
      <c r="T3713">
        <f t="shared" si="402"/>
        <v>1</v>
      </c>
      <c r="U3713">
        <f t="shared" si="403"/>
        <v>1</v>
      </c>
      <c r="V3713">
        <f t="shared" si="404"/>
        <v>0</v>
      </c>
      <c r="W3713">
        <f t="shared" si="405"/>
        <v>0</v>
      </c>
    </row>
    <row r="3714" spans="1:23" ht="142.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8">
        <f t="shared" si="399"/>
        <v>42134.172071759262</v>
      </c>
      <c r="R3714" s="18">
        <f t="shared" si="400"/>
        <v>42155.290972222225</v>
      </c>
      <c r="S3714">
        <f t="shared" si="401"/>
        <v>2015</v>
      </c>
      <c r="T3714">
        <f t="shared" si="402"/>
        <v>3</v>
      </c>
      <c r="U3714">
        <f t="shared" si="403"/>
        <v>1</v>
      </c>
      <c r="V3714">
        <f t="shared" si="404"/>
        <v>0</v>
      </c>
      <c r="W3714">
        <f t="shared" si="405"/>
        <v>0</v>
      </c>
    </row>
    <row r="3715" spans="1:23" ht="114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8">
        <f t="shared" ref="Q3715:Q3778" si="406">(((J3715/60)/60)/24)+DATE(1970,1,1)</f>
        <v>42505.738032407404</v>
      </c>
      <c r="R3715" s="18">
        <f t="shared" ref="R3715:R3778" si="407">(I3715/86400)+DATE(1970,1,1)</f>
        <v>42525.738032407404</v>
      </c>
      <c r="S3715">
        <f t="shared" ref="S3715:S3778" si="408">YEAR(Q3715)</f>
        <v>2016</v>
      </c>
      <c r="T3715">
        <f t="shared" ref="T3715:T3778" si="409">IF(AND(D3715&gt;0,D3715&lt;1000),1,IF(AND(D3715&gt;=1000,D3715&lt;5000),2,IF(AND(D3715&gt;=5000,D3715&lt;10000),3,IF(AND(D3715&gt;=10000,D3715&lt;15000),4,IF(AND(D3715&gt;=15000,D3715&lt;20000),5,IF(AND(D3715&gt;=20000,D3715&lt;25000),6,IF(AND(D3715&gt;=25000,D3715&lt;30000),7,IF(AND(D3715&gt;=30000,D3715&lt;35000),8,IF(AND(D3715&gt;=35000,D3715&lt;40000),9,IF(AND(D3715&gt;=40000,D3715&lt;45000),10,IF(AND(D3715&gt;=45000,D3715&lt;50000),11,IF(AND(D3715&gt;=50000),12,0))))))))))))</f>
        <v>2</v>
      </c>
      <c r="U3715">
        <f t="shared" ref="U3715:U3778" si="410">COUNTIF(F3715, "SUCCESSFUL")</f>
        <v>1</v>
      </c>
      <c r="V3715">
        <f t="shared" ref="V3715:V3778" si="411">COUNTIF(F3715, "FAILED")</f>
        <v>0</v>
      </c>
      <c r="W3715">
        <f t="shared" ref="W3715:W3778" si="412">COUNTIF(F3715, "CANCELLED")</f>
        <v>0</v>
      </c>
    </row>
    <row r="3716" spans="1:23" ht="128.2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8">
        <f t="shared" si="406"/>
        <v>42118.556331018524</v>
      </c>
      <c r="R3716" s="18">
        <f t="shared" si="407"/>
        <v>42150.165972222225</v>
      </c>
      <c r="S3716">
        <f t="shared" si="408"/>
        <v>2015</v>
      </c>
      <c r="T3716">
        <f t="shared" si="409"/>
        <v>4</v>
      </c>
      <c r="U3716">
        <f t="shared" si="410"/>
        <v>1</v>
      </c>
      <c r="V3716">
        <f t="shared" si="411"/>
        <v>0</v>
      </c>
      <c r="W3716">
        <f t="shared" si="412"/>
        <v>0</v>
      </c>
    </row>
    <row r="3717" spans="1:23" ht="128.2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8">
        <f t="shared" si="406"/>
        <v>42036.995590277773</v>
      </c>
      <c r="R3717" s="18">
        <f t="shared" si="407"/>
        <v>42094.536111111112</v>
      </c>
      <c r="S3717">
        <f t="shared" si="408"/>
        <v>2015</v>
      </c>
      <c r="T3717">
        <f t="shared" si="409"/>
        <v>2</v>
      </c>
      <c r="U3717">
        <f t="shared" si="410"/>
        <v>1</v>
      </c>
      <c r="V3717">
        <f t="shared" si="411"/>
        <v>0</v>
      </c>
      <c r="W3717">
        <f t="shared" si="412"/>
        <v>0</v>
      </c>
    </row>
    <row r="3718" spans="1:23" ht="114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8">
        <f t="shared" si="406"/>
        <v>42360.887835648144</v>
      </c>
      <c r="R3718" s="18">
        <f t="shared" si="407"/>
        <v>42390.887835648144</v>
      </c>
      <c r="S3718">
        <f t="shared" si="408"/>
        <v>2015</v>
      </c>
      <c r="T3718">
        <f t="shared" si="409"/>
        <v>1</v>
      </c>
      <c r="U3718">
        <f t="shared" si="410"/>
        <v>1</v>
      </c>
      <c r="V3718">
        <f t="shared" si="411"/>
        <v>0</v>
      </c>
      <c r="W3718">
        <f t="shared" si="412"/>
        <v>0</v>
      </c>
    </row>
    <row r="3719" spans="1:23" ht="99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8">
        <f t="shared" si="406"/>
        <v>42102.866307870368</v>
      </c>
      <c r="R3719" s="18">
        <f t="shared" si="407"/>
        <v>42133.866307870368</v>
      </c>
      <c r="S3719">
        <f t="shared" si="408"/>
        <v>2015</v>
      </c>
      <c r="T3719">
        <f t="shared" si="409"/>
        <v>2</v>
      </c>
      <c r="U3719">
        <f t="shared" si="410"/>
        <v>1</v>
      </c>
      <c r="V3719">
        <f t="shared" si="411"/>
        <v>0</v>
      </c>
      <c r="W3719">
        <f t="shared" si="412"/>
        <v>0</v>
      </c>
    </row>
    <row r="3720" spans="1:23" ht="114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8">
        <f t="shared" si="406"/>
        <v>42032.716145833328</v>
      </c>
      <c r="R3720" s="18">
        <f t="shared" si="407"/>
        <v>42062.716145833328</v>
      </c>
      <c r="S3720">
        <f t="shared" si="408"/>
        <v>2015</v>
      </c>
      <c r="T3720">
        <f t="shared" si="409"/>
        <v>1</v>
      </c>
      <c r="U3720">
        <f t="shared" si="410"/>
        <v>1</v>
      </c>
      <c r="V3720">
        <f t="shared" si="411"/>
        <v>0</v>
      </c>
      <c r="W3720">
        <f t="shared" si="412"/>
        <v>0</v>
      </c>
    </row>
    <row r="3721" spans="1:23" ht="57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8">
        <f t="shared" si="406"/>
        <v>42147.729930555557</v>
      </c>
      <c r="R3721" s="18">
        <f t="shared" si="407"/>
        <v>42177.729930555557</v>
      </c>
      <c r="S3721">
        <f t="shared" si="408"/>
        <v>2015</v>
      </c>
      <c r="T3721">
        <f t="shared" si="409"/>
        <v>1</v>
      </c>
      <c r="U3721">
        <f t="shared" si="410"/>
        <v>1</v>
      </c>
      <c r="V3721">
        <f t="shared" si="411"/>
        <v>0</v>
      </c>
      <c r="W3721">
        <f t="shared" si="412"/>
        <v>0</v>
      </c>
    </row>
    <row r="3722" spans="1:23" ht="57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8">
        <f t="shared" si="406"/>
        <v>42165.993125000001</v>
      </c>
      <c r="R3722" s="18">
        <f t="shared" si="407"/>
        <v>42187.993125000001</v>
      </c>
      <c r="S3722">
        <f t="shared" si="408"/>
        <v>2015</v>
      </c>
      <c r="T3722">
        <f t="shared" si="409"/>
        <v>2</v>
      </c>
      <c r="U3722">
        <f t="shared" si="410"/>
        <v>1</v>
      </c>
      <c r="V3722">
        <f t="shared" si="411"/>
        <v>0</v>
      </c>
      <c r="W3722">
        <f t="shared" si="412"/>
        <v>0</v>
      </c>
    </row>
    <row r="3723" spans="1:23" ht="128.2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8">
        <f t="shared" si="406"/>
        <v>41927.936157407406</v>
      </c>
      <c r="R3723" s="18">
        <f t="shared" si="407"/>
        <v>41948.977824074071</v>
      </c>
      <c r="S3723">
        <f t="shared" si="408"/>
        <v>2014</v>
      </c>
      <c r="T3723">
        <f t="shared" si="409"/>
        <v>3</v>
      </c>
      <c r="U3723">
        <f t="shared" si="410"/>
        <v>1</v>
      </c>
      <c r="V3723">
        <f t="shared" si="411"/>
        <v>0</v>
      </c>
      <c r="W3723">
        <f t="shared" si="412"/>
        <v>0</v>
      </c>
    </row>
    <row r="3724" spans="1:23" ht="142.5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8">
        <f t="shared" si="406"/>
        <v>42381.671840277777</v>
      </c>
      <c r="R3724" s="18">
        <f t="shared" si="407"/>
        <v>42411.957638888889</v>
      </c>
      <c r="S3724">
        <f t="shared" si="408"/>
        <v>2016</v>
      </c>
      <c r="T3724">
        <f t="shared" si="409"/>
        <v>2</v>
      </c>
      <c r="U3724">
        <f t="shared" si="410"/>
        <v>1</v>
      </c>
      <c r="V3724">
        <f t="shared" si="411"/>
        <v>0</v>
      </c>
      <c r="W3724">
        <f t="shared" si="412"/>
        <v>0</v>
      </c>
    </row>
    <row r="3725" spans="1:23" ht="57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8">
        <f t="shared" si="406"/>
        <v>41943.753032407411</v>
      </c>
      <c r="R3725" s="18">
        <f t="shared" si="407"/>
        <v>41973.794699074075</v>
      </c>
      <c r="S3725">
        <f t="shared" si="408"/>
        <v>2014</v>
      </c>
      <c r="T3725">
        <f t="shared" si="409"/>
        <v>2</v>
      </c>
      <c r="U3725">
        <f t="shared" si="410"/>
        <v>1</v>
      </c>
      <c r="V3725">
        <f t="shared" si="411"/>
        <v>0</v>
      </c>
      <c r="W3725">
        <f t="shared" si="412"/>
        <v>0</v>
      </c>
    </row>
    <row r="3726" spans="1:23" ht="128.2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8">
        <f t="shared" si="406"/>
        <v>42465.491435185191</v>
      </c>
      <c r="R3726" s="18">
        <f t="shared" si="407"/>
        <v>42494.958333333328</v>
      </c>
      <c r="S3726">
        <f t="shared" si="408"/>
        <v>2016</v>
      </c>
      <c r="T3726">
        <f t="shared" si="409"/>
        <v>2</v>
      </c>
      <c r="U3726">
        <f t="shared" si="410"/>
        <v>1</v>
      </c>
      <c r="V3726">
        <f t="shared" si="411"/>
        <v>0</v>
      </c>
      <c r="W3726">
        <f t="shared" si="412"/>
        <v>0</v>
      </c>
    </row>
    <row r="3727" spans="1:23" ht="114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8">
        <f t="shared" si="406"/>
        <v>42401.945219907408</v>
      </c>
      <c r="R3727" s="18">
        <f t="shared" si="407"/>
        <v>42418.895833333328</v>
      </c>
      <c r="S3727">
        <f t="shared" si="408"/>
        <v>2016</v>
      </c>
      <c r="T3727">
        <f t="shared" si="409"/>
        <v>1</v>
      </c>
      <c r="U3727">
        <f t="shared" si="410"/>
        <v>1</v>
      </c>
      <c r="V3727">
        <f t="shared" si="411"/>
        <v>0</v>
      </c>
      <c r="W3727">
        <f t="shared" si="412"/>
        <v>0</v>
      </c>
    </row>
    <row r="3728" spans="1:23" ht="128.2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8">
        <f t="shared" si="406"/>
        <v>42462.140868055561</v>
      </c>
      <c r="R3728" s="18">
        <f t="shared" si="407"/>
        <v>42489.875</v>
      </c>
      <c r="S3728">
        <f t="shared" si="408"/>
        <v>2016</v>
      </c>
      <c r="T3728">
        <f t="shared" si="409"/>
        <v>1</v>
      </c>
      <c r="U3728">
        <f t="shared" si="410"/>
        <v>1</v>
      </c>
      <c r="V3728">
        <f t="shared" si="411"/>
        <v>0</v>
      </c>
      <c r="W3728">
        <f t="shared" si="412"/>
        <v>0</v>
      </c>
    </row>
    <row r="3729" spans="1:23" ht="99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8">
        <f t="shared" si="406"/>
        <v>42632.348310185189</v>
      </c>
      <c r="R3729" s="18">
        <f t="shared" si="407"/>
        <v>42663.204861111109</v>
      </c>
      <c r="S3729">
        <f t="shared" si="408"/>
        <v>2016</v>
      </c>
      <c r="T3729">
        <f t="shared" si="409"/>
        <v>2</v>
      </c>
      <c r="U3729">
        <f t="shared" si="410"/>
        <v>1</v>
      </c>
      <c r="V3729">
        <f t="shared" si="411"/>
        <v>0</v>
      </c>
      <c r="W3729">
        <f t="shared" si="412"/>
        <v>0</v>
      </c>
    </row>
    <row r="3730" spans="1:23" ht="85.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8">
        <f t="shared" si="406"/>
        <v>42205.171018518522</v>
      </c>
      <c r="R3730" s="18">
        <f t="shared" si="407"/>
        <v>42235.171018518522</v>
      </c>
      <c r="S3730">
        <f t="shared" si="408"/>
        <v>2015</v>
      </c>
      <c r="T3730">
        <f t="shared" si="409"/>
        <v>6</v>
      </c>
      <c r="U3730">
        <f t="shared" si="410"/>
        <v>0</v>
      </c>
      <c r="V3730">
        <f t="shared" si="411"/>
        <v>1</v>
      </c>
      <c r="W3730">
        <f t="shared" si="412"/>
        <v>0</v>
      </c>
    </row>
    <row r="3731" spans="1:23" ht="128.2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8">
        <f t="shared" si="406"/>
        <v>42041.205000000002</v>
      </c>
      <c r="R3731" s="18">
        <f t="shared" si="407"/>
        <v>42086.16333333333</v>
      </c>
      <c r="S3731">
        <f t="shared" si="408"/>
        <v>2015</v>
      </c>
      <c r="T3731">
        <f t="shared" si="409"/>
        <v>3</v>
      </c>
      <c r="U3731">
        <f t="shared" si="410"/>
        <v>0</v>
      </c>
      <c r="V3731">
        <f t="shared" si="411"/>
        <v>1</v>
      </c>
      <c r="W3731">
        <f t="shared" si="412"/>
        <v>0</v>
      </c>
    </row>
    <row r="3732" spans="1:23" ht="114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8">
        <f t="shared" si="406"/>
        <v>42203.677766203706</v>
      </c>
      <c r="R3732" s="18">
        <f t="shared" si="407"/>
        <v>42233.677766203706</v>
      </c>
      <c r="S3732">
        <f t="shared" si="408"/>
        <v>2015</v>
      </c>
      <c r="T3732">
        <f t="shared" si="409"/>
        <v>2</v>
      </c>
      <c r="U3732">
        <f t="shared" si="410"/>
        <v>0</v>
      </c>
      <c r="V3732">
        <f t="shared" si="411"/>
        <v>1</v>
      </c>
      <c r="W3732">
        <f t="shared" si="412"/>
        <v>0</v>
      </c>
    </row>
    <row r="3733" spans="1:23" ht="114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8">
        <f t="shared" si="406"/>
        <v>41983.752847222218</v>
      </c>
      <c r="R3733" s="18">
        <f t="shared" si="407"/>
        <v>42014.140972222223</v>
      </c>
      <c r="S3733">
        <f t="shared" si="408"/>
        <v>2014</v>
      </c>
      <c r="T3733">
        <f t="shared" si="409"/>
        <v>3</v>
      </c>
      <c r="U3733">
        <f t="shared" si="410"/>
        <v>0</v>
      </c>
      <c r="V3733">
        <f t="shared" si="411"/>
        <v>1</v>
      </c>
      <c r="W3733">
        <f t="shared" si="412"/>
        <v>0</v>
      </c>
    </row>
    <row r="3734" spans="1:23" ht="99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8">
        <f t="shared" si="406"/>
        <v>41968.677465277782</v>
      </c>
      <c r="R3734" s="18">
        <f t="shared" si="407"/>
        <v>42028.5</v>
      </c>
      <c r="S3734">
        <f t="shared" si="408"/>
        <v>2014</v>
      </c>
      <c r="T3734">
        <f t="shared" si="409"/>
        <v>1</v>
      </c>
      <c r="U3734">
        <f t="shared" si="410"/>
        <v>0</v>
      </c>
      <c r="V3734">
        <f t="shared" si="411"/>
        <v>1</v>
      </c>
      <c r="W3734">
        <f t="shared" si="412"/>
        <v>0</v>
      </c>
    </row>
    <row r="3735" spans="1:23" ht="99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8">
        <f t="shared" si="406"/>
        <v>42103.024398148147</v>
      </c>
      <c r="R3735" s="18">
        <f t="shared" si="407"/>
        <v>42112.9375</v>
      </c>
      <c r="S3735">
        <f t="shared" si="408"/>
        <v>2015</v>
      </c>
      <c r="T3735">
        <f t="shared" si="409"/>
        <v>2</v>
      </c>
      <c r="U3735">
        <f t="shared" si="410"/>
        <v>0</v>
      </c>
      <c r="V3735">
        <f t="shared" si="411"/>
        <v>1</v>
      </c>
      <c r="W3735">
        <f t="shared" si="412"/>
        <v>0</v>
      </c>
    </row>
    <row r="3736" spans="1:23" ht="128.2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8">
        <f t="shared" si="406"/>
        <v>42089.901574074072</v>
      </c>
      <c r="R3736" s="18">
        <f t="shared" si="407"/>
        <v>42149.901574074072</v>
      </c>
      <c r="S3736">
        <f t="shared" si="408"/>
        <v>2015</v>
      </c>
      <c r="T3736">
        <f t="shared" si="409"/>
        <v>2</v>
      </c>
      <c r="U3736">
        <f t="shared" si="410"/>
        <v>0</v>
      </c>
      <c r="V3736">
        <f t="shared" si="411"/>
        <v>1</v>
      </c>
      <c r="W3736">
        <f t="shared" si="412"/>
        <v>0</v>
      </c>
    </row>
    <row r="3737" spans="1:23" ht="85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8">
        <f t="shared" si="406"/>
        <v>42122.693159722221</v>
      </c>
      <c r="R3737" s="18">
        <f t="shared" si="407"/>
        <v>42152.693159722221</v>
      </c>
      <c r="S3737">
        <f t="shared" si="408"/>
        <v>2015</v>
      </c>
      <c r="T3737">
        <f t="shared" si="409"/>
        <v>1</v>
      </c>
      <c r="U3737">
        <f t="shared" si="410"/>
        <v>0</v>
      </c>
      <c r="V3737">
        <f t="shared" si="411"/>
        <v>1</v>
      </c>
      <c r="W3737">
        <f t="shared" si="412"/>
        <v>0</v>
      </c>
    </row>
    <row r="3738" spans="1:23" ht="99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8">
        <f t="shared" si="406"/>
        <v>42048.711724537032</v>
      </c>
      <c r="R3738" s="18">
        <f t="shared" si="407"/>
        <v>42086.75</v>
      </c>
      <c r="S3738">
        <f t="shared" si="408"/>
        <v>2015</v>
      </c>
      <c r="T3738">
        <f t="shared" si="409"/>
        <v>2</v>
      </c>
      <c r="U3738">
        <f t="shared" si="410"/>
        <v>0</v>
      </c>
      <c r="V3738">
        <f t="shared" si="411"/>
        <v>1</v>
      </c>
      <c r="W3738">
        <f t="shared" si="412"/>
        <v>0</v>
      </c>
    </row>
    <row r="3739" spans="1:23" ht="85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8">
        <f t="shared" si="406"/>
        <v>42297.691006944442</v>
      </c>
      <c r="R3739" s="18">
        <f t="shared" si="407"/>
        <v>42320.290972222225</v>
      </c>
      <c r="S3739">
        <f t="shared" si="408"/>
        <v>2015</v>
      </c>
      <c r="T3739">
        <f t="shared" si="409"/>
        <v>1</v>
      </c>
      <c r="U3739">
        <f t="shared" si="410"/>
        <v>0</v>
      </c>
      <c r="V3739">
        <f t="shared" si="411"/>
        <v>1</v>
      </c>
      <c r="W3739">
        <f t="shared" si="412"/>
        <v>0</v>
      </c>
    </row>
    <row r="3740" spans="1:23" ht="85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8">
        <f t="shared" si="406"/>
        <v>41813.938715277778</v>
      </c>
      <c r="R3740" s="18">
        <f t="shared" si="407"/>
        <v>41835.916666666664</v>
      </c>
      <c r="S3740">
        <f t="shared" si="408"/>
        <v>2014</v>
      </c>
      <c r="T3740">
        <f t="shared" si="409"/>
        <v>2</v>
      </c>
      <c r="U3740">
        <f t="shared" si="410"/>
        <v>0</v>
      </c>
      <c r="V3740">
        <f t="shared" si="411"/>
        <v>1</v>
      </c>
      <c r="W3740">
        <f t="shared" si="412"/>
        <v>0</v>
      </c>
    </row>
    <row r="3741" spans="1:23" ht="128.2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8">
        <f t="shared" si="406"/>
        <v>42548.449861111112</v>
      </c>
      <c r="R3741" s="18">
        <f t="shared" si="407"/>
        <v>42568.449861111112</v>
      </c>
      <c r="S3741">
        <f t="shared" si="408"/>
        <v>2016</v>
      </c>
      <c r="T3741">
        <f t="shared" si="409"/>
        <v>2</v>
      </c>
      <c r="U3741">
        <f t="shared" si="410"/>
        <v>0</v>
      </c>
      <c r="V3741">
        <f t="shared" si="411"/>
        <v>1</v>
      </c>
      <c r="W3741">
        <f t="shared" si="412"/>
        <v>0</v>
      </c>
    </row>
    <row r="3742" spans="1:23" ht="128.2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8">
        <f t="shared" si="406"/>
        <v>41833.089756944442</v>
      </c>
      <c r="R3742" s="18">
        <f t="shared" si="407"/>
        <v>41863.079143518517</v>
      </c>
      <c r="S3742">
        <f t="shared" si="408"/>
        <v>2014</v>
      </c>
      <c r="T3742">
        <f t="shared" si="409"/>
        <v>2</v>
      </c>
      <c r="U3742">
        <f t="shared" si="410"/>
        <v>0</v>
      </c>
      <c r="V3742">
        <f t="shared" si="411"/>
        <v>1</v>
      </c>
      <c r="W3742">
        <f t="shared" si="412"/>
        <v>0</v>
      </c>
    </row>
    <row r="3743" spans="1:23" ht="114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8">
        <f t="shared" si="406"/>
        <v>42325.920717592591</v>
      </c>
      <c r="R3743" s="18">
        <f t="shared" si="407"/>
        <v>42355.920717592591</v>
      </c>
      <c r="S3743">
        <f t="shared" si="408"/>
        <v>2015</v>
      </c>
      <c r="T3743">
        <f t="shared" si="409"/>
        <v>6</v>
      </c>
      <c r="U3743">
        <f t="shared" si="410"/>
        <v>0</v>
      </c>
      <c r="V3743">
        <f t="shared" si="411"/>
        <v>1</v>
      </c>
      <c r="W3743">
        <f t="shared" si="412"/>
        <v>0</v>
      </c>
    </row>
    <row r="3744" spans="1:23" ht="128.2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8">
        <f t="shared" si="406"/>
        <v>41858.214629629627</v>
      </c>
      <c r="R3744" s="18">
        <f t="shared" si="407"/>
        <v>41888.214629629627</v>
      </c>
      <c r="S3744">
        <f t="shared" si="408"/>
        <v>2014</v>
      </c>
      <c r="T3744">
        <f t="shared" si="409"/>
        <v>3</v>
      </c>
      <c r="U3744">
        <f t="shared" si="410"/>
        <v>0</v>
      </c>
      <c r="V3744">
        <f t="shared" si="411"/>
        <v>1</v>
      </c>
      <c r="W3744">
        <f t="shared" si="412"/>
        <v>0</v>
      </c>
    </row>
    <row r="3745" spans="1:23" ht="85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8">
        <f t="shared" si="406"/>
        <v>41793.710231481484</v>
      </c>
      <c r="R3745" s="18">
        <f t="shared" si="407"/>
        <v>41823.710231481484</v>
      </c>
      <c r="S3745">
        <f t="shared" si="408"/>
        <v>2014</v>
      </c>
      <c r="T3745">
        <f t="shared" si="409"/>
        <v>2</v>
      </c>
      <c r="U3745">
        <f t="shared" si="410"/>
        <v>0</v>
      </c>
      <c r="V3745">
        <f t="shared" si="411"/>
        <v>1</v>
      </c>
      <c r="W3745">
        <f t="shared" si="412"/>
        <v>0</v>
      </c>
    </row>
    <row r="3746" spans="1:23" ht="114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8">
        <f t="shared" si="406"/>
        <v>41793.814259259263</v>
      </c>
      <c r="R3746" s="18">
        <f t="shared" si="407"/>
        <v>41825.165972222225</v>
      </c>
      <c r="S3746">
        <f t="shared" si="408"/>
        <v>2014</v>
      </c>
      <c r="T3746">
        <f t="shared" si="409"/>
        <v>2</v>
      </c>
      <c r="U3746">
        <f t="shared" si="410"/>
        <v>0</v>
      </c>
      <c r="V3746">
        <f t="shared" si="411"/>
        <v>1</v>
      </c>
      <c r="W3746">
        <f t="shared" si="412"/>
        <v>0</v>
      </c>
    </row>
    <row r="3747" spans="1:23" ht="99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8">
        <f t="shared" si="406"/>
        <v>41831.697939814818</v>
      </c>
      <c r="R3747" s="18">
        <f t="shared" si="407"/>
        <v>41861.697939814811</v>
      </c>
      <c r="S3747">
        <f t="shared" si="408"/>
        <v>2014</v>
      </c>
      <c r="T3747">
        <f t="shared" si="409"/>
        <v>1</v>
      </c>
      <c r="U3747">
        <f t="shared" si="410"/>
        <v>0</v>
      </c>
      <c r="V3747">
        <f t="shared" si="411"/>
        <v>1</v>
      </c>
      <c r="W3747">
        <f t="shared" si="412"/>
        <v>0</v>
      </c>
    </row>
    <row r="3748" spans="1:23" ht="57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8">
        <f t="shared" si="406"/>
        <v>42621.389340277776</v>
      </c>
      <c r="R3748" s="18">
        <f t="shared" si="407"/>
        <v>42651.389340277776</v>
      </c>
      <c r="S3748">
        <f t="shared" si="408"/>
        <v>2016</v>
      </c>
      <c r="T3748">
        <f t="shared" si="409"/>
        <v>3</v>
      </c>
      <c r="U3748">
        <f t="shared" si="410"/>
        <v>0</v>
      </c>
      <c r="V3748">
        <f t="shared" si="411"/>
        <v>1</v>
      </c>
      <c r="W3748">
        <f t="shared" si="412"/>
        <v>0</v>
      </c>
    </row>
    <row r="3749" spans="1:23" ht="85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8">
        <f t="shared" si="406"/>
        <v>42164.299722222218</v>
      </c>
      <c r="R3749" s="18">
        <f t="shared" si="407"/>
        <v>42190.957638888889</v>
      </c>
      <c r="S3749">
        <f t="shared" si="408"/>
        <v>2015</v>
      </c>
      <c r="T3749">
        <f t="shared" si="409"/>
        <v>2</v>
      </c>
      <c r="U3749">
        <f t="shared" si="410"/>
        <v>0</v>
      </c>
      <c r="V3749">
        <f t="shared" si="411"/>
        <v>1</v>
      </c>
      <c r="W3749">
        <f t="shared" si="412"/>
        <v>0</v>
      </c>
    </row>
    <row r="3750" spans="1:23" ht="114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8">
        <f t="shared" si="406"/>
        <v>42395.706435185188</v>
      </c>
      <c r="R3750" s="18">
        <f t="shared" si="407"/>
        <v>42416.249305555553</v>
      </c>
      <c r="S3750">
        <f t="shared" si="408"/>
        <v>2016</v>
      </c>
      <c r="T3750">
        <f t="shared" si="409"/>
        <v>3</v>
      </c>
      <c r="U3750">
        <f t="shared" si="410"/>
        <v>1</v>
      </c>
      <c r="V3750">
        <f t="shared" si="411"/>
        <v>0</v>
      </c>
      <c r="W3750">
        <f t="shared" si="412"/>
        <v>0</v>
      </c>
    </row>
    <row r="3751" spans="1:23" ht="99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8">
        <f t="shared" si="406"/>
        <v>42458.127175925925</v>
      </c>
      <c r="R3751" s="18">
        <f t="shared" si="407"/>
        <v>42489.165972222225</v>
      </c>
      <c r="S3751">
        <f t="shared" si="408"/>
        <v>2016</v>
      </c>
      <c r="T3751">
        <f t="shared" si="409"/>
        <v>1</v>
      </c>
      <c r="U3751">
        <f t="shared" si="410"/>
        <v>1</v>
      </c>
      <c r="V3751">
        <f t="shared" si="411"/>
        <v>0</v>
      </c>
      <c r="W3751">
        <f t="shared" si="412"/>
        <v>0</v>
      </c>
    </row>
    <row r="3752" spans="1:23" ht="156.7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8">
        <f t="shared" si="406"/>
        <v>42016.981574074074</v>
      </c>
      <c r="R3752" s="18">
        <f t="shared" si="407"/>
        <v>42045.332638888889</v>
      </c>
      <c r="S3752">
        <f t="shared" si="408"/>
        <v>2015</v>
      </c>
      <c r="T3752">
        <f t="shared" si="409"/>
        <v>3</v>
      </c>
      <c r="U3752">
        <f t="shared" si="410"/>
        <v>1</v>
      </c>
      <c r="V3752">
        <f t="shared" si="411"/>
        <v>0</v>
      </c>
      <c r="W3752">
        <f t="shared" si="412"/>
        <v>0</v>
      </c>
    </row>
    <row r="3753" spans="1:23" ht="114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8">
        <f t="shared" si="406"/>
        <v>42403.035567129627</v>
      </c>
      <c r="R3753" s="18">
        <f t="shared" si="407"/>
        <v>42462.993900462963</v>
      </c>
      <c r="S3753">
        <f t="shared" si="408"/>
        <v>2016</v>
      </c>
      <c r="T3753">
        <f t="shared" si="409"/>
        <v>2</v>
      </c>
      <c r="U3753">
        <f t="shared" si="410"/>
        <v>1</v>
      </c>
      <c r="V3753">
        <f t="shared" si="411"/>
        <v>0</v>
      </c>
      <c r="W3753">
        <f t="shared" si="412"/>
        <v>0</v>
      </c>
    </row>
    <row r="3754" spans="1:23" ht="128.25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8">
        <f t="shared" si="406"/>
        <v>42619.802488425921</v>
      </c>
      <c r="R3754" s="18">
        <f t="shared" si="407"/>
        <v>42659.875</v>
      </c>
      <c r="S3754">
        <f t="shared" si="408"/>
        <v>2016</v>
      </c>
      <c r="T3754">
        <f t="shared" si="409"/>
        <v>1</v>
      </c>
      <c r="U3754">
        <f t="shared" si="410"/>
        <v>1</v>
      </c>
      <c r="V3754">
        <f t="shared" si="411"/>
        <v>0</v>
      </c>
      <c r="W3754">
        <f t="shared" si="412"/>
        <v>0</v>
      </c>
    </row>
    <row r="3755" spans="1:23" ht="142.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8">
        <f t="shared" si="406"/>
        <v>42128.824074074073</v>
      </c>
      <c r="R3755" s="18">
        <f t="shared" si="407"/>
        <v>42158</v>
      </c>
      <c r="S3755">
        <f t="shared" si="408"/>
        <v>2015</v>
      </c>
      <c r="T3755">
        <f t="shared" si="409"/>
        <v>3</v>
      </c>
      <c r="U3755">
        <f t="shared" si="410"/>
        <v>1</v>
      </c>
      <c r="V3755">
        <f t="shared" si="411"/>
        <v>0</v>
      </c>
      <c r="W3755">
        <f t="shared" si="412"/>
        <v>0</v>
      </c>
    </row>
    <row r="3756" spans="1:23" ht="99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8">
        <f t="shared" si="406"/>
        <v>41808.881215277775</v>
      </c>
      <c r="R3756" s="18">
        <f t="shared" si="407"/>
        <v>41846.207638888889</v>
      </c>
      <c r="S3756">
        <f t="shared" si="408"/>
        <v>2014</v>
      </c>
      <c r="T3756">
        <f t="shared" si="409"/>
        <v>2</v>
      </c>
      <c r="U3756">
        <f t="shared" si="410"/>
        <v>1</v>
      </c>
      <c r="V3756">
        <f t="shared" si="411"/>
        <v>0</v>
      </c>
      <c r="W3756">
        <f t="shared" si="412"/>
        <v>0</v>
      </c>
    </row>
    <row r="3757" spans="1:23" ht="114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8">
        <f t="shared" si="406"/>
        <v>42445.866979166662</v>
      </c>
      <c r="R3757" s="18">
        <f t="shared" si="407"/>
        <v>42475.866979166662</v>
      </c>
      <c r="S3757">
        <f t="shared" si="408"/>
        <v>2016</v>
      </c>
      <c r="T3757">
        <f t="shared" si="409"/>
        <v>1</v>
      </c>
      <c r="U3757">
        <f t="shared" si="410"/>
        <v>1</v>
      </c>
      <c r="V3757">
        <f t="shared" si="411"/>
        <v>0</v>
      </c>
      <c r="W3757">
        <f t="shared" si="412"/>
        <v>0</v>
      </c>
    </row>
    <row r="3758" spans="1:23" ht="114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8">
        <f t="shared" si="406"/>
        <v>41771.814791666664</v>
      </c>
      <c r="R3758" s="18">
        <f t="shared" si="407"/>
        <v>41801.814791666664</v>
      </c>
      <c r="S3758">
        <f t="shared" si="408"/>
        <v>2014</v>
      </c>
      <c r="T3758">
        <f t="shared" si="409"/>
        <v>2</v>
      </c>
      <c r="U3758">
        <f t="shared" si="410"/>
        <v>1</v>
      </c>
      <c r="V3758">
        <f t="shared" si="411"/>
        <v>0</v>
      </c>
      <c r="W3758">
        <f t="shared" si="412"/>
        <v>0</v>
      </c>
    </row>
    <row r="3759" spans="1:23" ht="99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8">
        <f t="shared" si="406"/>
        <v>41954.850868055553</v>
      </c>
      <c r="R3759" s="18">
        <f t="shared" si="407"/>
        <v>41974.850868055553</v>
      </c>
      <c r="S3759">
        <f t="shared" si="408"/>
        <v>2014</v>
      </c>
      <c r="T3759">
        <f t="shared" si="409"/>
        <v>2</v>
      </c>
      <c r="U3759">
        <f t="shared" si="410"/>
        <v>1</v>
      </c>
      <c r="V3759">
        <f t="shared" si="411"/>
        <v>0</v>
      </c>
      <c r="W3759">
        <f t="shared" si="412"/>
        <v>0</v>
      </c>
    </row>
    <row r="3760" spans="1:23" ht="57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8">
        <f t="shared" si="406"/>
        <v>41747.471504629626</v>
      </c>
      <c r="R3760" s="18">
        <f t="shared" si="407"/>
        <v>41778.208333333336</v>
      </c>
      <c r="S3760">
        <f t="shared" si="408"/>
        <v>2014</v>
      </c>
      <c r="T3760">
        <f t="shared" si="409"/>
        <v>2</v>
      </c>
      <c r="U3760">
        <f t="shared" si="410"/>
        <v>1</v>
      </c>
      <c r="V3760">
        <f t="shared" si="411"/>
        <v>0</v>
      </c>
      <c r="W3760">
        <f t="shared" si="412"/>
        <v>0</v>
      </c>
    </row>
    <row r="3761" spans="1:23" ht="71.2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8">
        <f t="shared" si="406"/>
        <v>42182.108252314814</v>
      </c>
      <c r="R3761" s="18">
        <f t="shared" si="407"/>
        <v>42242.108252314814</v>
      </c>
      <c r="S3761">
        <f t="shared" si="408"/>
        <v>2015</v>
      </c>
      <c r="T3761">
        <f t="shared" si="409"/>
        <v>2</v>
      </c>
      <c r="U3761">
        <f t="shared" si="410"/>
        <v>1</v>
      </c>
      <c r="V3761">
        <f t="shared" si="411"/>
        <v>0</v>
      </c>
      <c r="W3761">
        <f t="shared" si="412"/>
        <v>0</v>
      </c>
    </row>
    <row r="3762" spans="1:23" ht="128.2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8">
        <f t="shared" si="406"/>
        <v>41739.525300925925</v>
      </c>
      <c r="R3762" s="18">
        <f t="shared" si="407"/>
        <v>41764.525300925925</v>
      </c>
      <c r="S3762">
        <f t="shared" si="408"/>
        <v>2014</v>
      </c>
      <c r="T3762">
        <f t="shared" si="409"/>
        <v>3</v>
      </c>
      <c r="U3762">
        <f t="shared" si="410"/>
        <v>1</v>
      </c>
      <c r="V3762">
        <f t="shared" si="411"/>
        <v>0</v>
      </c>
      <c r="W3762">
        <f t="shared" si="412"/>
        <v>0</v>
      </c>
    </row>
    <row r="3763" spans="1:23" ht="142.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8">
        <f t="shared" si="406"/>
        <v>42173.466863425929</v>
      </c>
      <c r="R3763" s="18">
        <f t="shared" si="407"/>
        <v>42226.958333333328</v>
      </c>
      <c r="S3763">
        <f t="shared" si="408"/>
        <v>2015</v>
      </c>
      <c r="T3763">
        <f t="shared" si="409"/>
        <v>1</v>
      </c>
      <c r="U3763">
        <f t="shared" si="410"/>
        <v>1</v>
      </c>
      <c r="V3763">
        <f t="shared" si="411"/>
        <v>0</v>
      </c>
      <c r="W3763">
        <f t="shared" si="412"/>
        <v>0</v>
      </c>
    </row>
    <row r="3764" spans="1:23" ht="99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8">
        <f t="shared" si="406"/>
        <v>42193.813530092593</v>
      </c>
      <c r="R3764" s="18">
        <f t="shared" si="407"/>
        <v>42218.813530092593</v>
      </c>
      <c r="S3764">
        <f t="shared" si="408"/>
        <v>2015</v>
      </c>
      <c r="T3764">
        <f t="shared" si="409"/>
        <v>2</v>
      </c>
      <c r="U3764">
        <f t="shared" si="410"/>
        <v>1</v>
      </c>
      <c r="V3764">
        <f t="shared" si="411"/>
        <v>0</v>
      </c>
      <c r="W3764">
        <f t="shared" si="412"/>
        <v>0</v>
      </c>
    </row>
    <row r="3765" spans="1:23" ht="71.2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8">
        <f t="shared" si="406"/>
        <v>42065.750300925924</v>
      </c>
      <c r="R3765" s="18">
        <f t="shared" si="407"/>
        <v>42095.708634259259</v>
      </c>
      <c r="S3765">
        <f t="shared" si="408"/>
        <v>2015</v>
      </c>
      <c r="T3765">
        <f t="shared" si="409"/>
        <v>3</v>
      </c>
      <c r="U3765">
        <f t="shared" si="410"/>
        <v>1</v>
      </c>
      <c r="V3765">
        <f t="shared" si="411"/>
        <v>0</v>
      </c>
      <c r="W3765">
        <f t="shared" si="412"/>
        <v>0</v>
      </c>
    </row>
    <row r="3766" spans="1:23" ht="114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8">
        <f t="shared" si="406"/>
        <v>42499.842962962968</v>
      </c>
      <c r="R3766" s="18">
        <f t="shared" si="407"/>
        <v>42519.025000000001</v>
      </c>
      <c r="S3766">
        <f t="shared" si="408"/>
        <v>2016</v>
      </c>
      <c r="T3766">
        <f t="shared" si="409"/>
        <v>2</v>
      </c>
      <c r="U3766">
        <f t="shared" si="410"/>
        <v>1</v>
      </c>
      <c r="V3766">
        <f t="shared" si="411"/>
        <v>0</v>
      </c>
      <c r="W3766">
        <f t="shared" si="412"/>
        <v>0</v>
      </c>
    </row>
    <row r="3767" spans="1:23" ht="128.2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8">
        <f t="shared" si="406"/>
        <v>41820.776412037041</v>
      </c>
      <c r="R3767" s="18">
        <f t="shared" si="407"/>
        <v>41850.776412037041</v>
      </c>
      <c r="S3767">
        <f t="shared" si="408"/>
        <v>2014</v>
      </c>
      <c r="T3767">
        <f t="shared" si="409"/>
        <v>3</v>
      </c>
      <c r="U3767">
        <f t="shared" si="410"/>
        <v>1</v>
      </c>
      <c r="V3767">
        <f t="shared" si="411"/>
        <v>0</v>
      </c>
      <c r="W3767">
        <f t="shared" si="412"/>
        <v>0</v>
      </c>
    </row>
    <row r="3768" spans="1:23" ht="85.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8">
        <f t="shared" si="406"/>
        <v>41788.167187500003</v>
      </c>
      <c r="R3768" s="18">
        <f t="shared" si="407"/>
        <v>41823.167187500003</v>
      </c>
      <c r="S3768">
        <f t="shared" si="408"/>
        <v>2014</v>
      </c>
      <c r="T3768">
        <f t="shared" si="409"/>
        <v>4</v>
      </c>
      <c r="U3768">
        <f t="shared" si="410"/>
        <v>1</v>
      </c>
      <c r="V3768">
        <f t="shared" si="411"/>
        <v>0</v>
      </c>
      <c r="W3768">
        <f t="shared" si="412"/>
        <v>0</v>
      </c>
    </row>
    <row r="3769" spans="1:23" ht="114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8">
        <f t="shared" si="406"/>
        <v>42050.019641203704</v>
      </c>
      <c r="R3769" s="18">
        <f t="shared" si="407"/>
        <v>42064.207638888889</v>
      </c>
      <c r="S3769">
        <f t="shared" si="408"/>
        <v>2015</v>
      </c>
      <c r="T3769">
        <f t="shared" si="409"/>
        <v>2</v>
      </c>
      <c r="U3769">
        <f t="shared" si="410"/>
        <v>1</v>
      </c>
      <c r="V3769">
        <f t="shared" si="411"/>
        <v>0</v>
      </c>
      <c r="W3769">
        <f t="shared" si="412"/>
        <v>0</v>
      </c>
    </row>
    <row r="3770" spans="1:23" ht="128.2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8">
        <f t="shared" si="406"/>
        <v>41772.727893518517</v>
      </c>
      <c r="R3770" s="18">
        <f t="shared" si="407"/>
        <v>41802.727893518517</v>
      </c>
      <c r="S3770">
        <f t="shared" si="408"/>
        <v>2014</v>
      </c>
      <c r="T3770">
        <f t="shared" si="409"/>
        <v>2</v>
      </c>
      <c r="U3770">
        <f t="shared" si="410"/>
        <v>1</v>
      </c>
      <c r="V3770">
        <f t="shared" si="411"/>
        <v>0</v>
      </c>
      <c r="W3770">
        <f t="shared" si="412"/>
        <v>0</v>
      </c>
    </row>
    <row r="3771" spans="1:23" ht="114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8">
        <f t="shared" si="406"/>
        <v>42445.598136574074</v>
      </c>
      <c r="R3771" s="18">
        <f t="shared" si="407"/>
        <v>42475.598136574074</v>
      </c>
      <c r="S3771">
        <f t="shared" si="408"/>
        <v>2016</v>
      </c>
      <c r="T3771">
        <f t="shared" si="409"/>
        <v>2</v>
      </c>
      <c r="U3771">
        <f t="shared" si="410"/>
        <v>1</v>
      </c>
      <c r="V3771">
        <f t="shared" si="411"/>
        <v>0</v>
      </c>
      <c r="W3771">
        <f t="shared" si="412"/>
        <v>0</v>
      </c>
    </row>
    <row r="3772" spans="1:23" ht="128.2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8">
        <f t="shared" si="406"/>
        <v>42138.930671296301</v>
      </c>
      <c r="R3772" s="18">
        <f t="shared" si="407"/>
        <v>42168.930671296301</v>
      </c>
      <c r="S3772">
        <f t="shared" si="408"/>
        <v>2015</v>
      </c>
      <c r="T3772">
        <f t="shared" si="409"/>
        <v>2</v>
      </c>
      <c r="U3772">
        <f t="shared" si="410"/>
        <v>1</v>
      </c>
      <c r="V3772">
        <f t="shared" si="411"/>
        <v>0</v>
      </c>
      <c r="W3772">
        <f t="shared" si="412"/>
        <v>0</v>
      </c>
    </row>
    <row r="3773" spans="1:23" ht="71.2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8">
        <f t="shared" si="406"/>
        <v>42493.857083333336</v>
      </c>
      <c r="R3773" s="18">
        <f t="shared" si="407"/>
        <v>42508</v>
      </c>
      <c r="S3773">
        <f t="shared" si="408"/>
        <v>2016</v>
      </c>
      <c r="T3773">
        <f t="shared" si="409"/>
        <v>2</v>
      </c>
      <c r="U3773">
        <f t="shared" si="410"/>
        <v>1</v>
      </c>
      <c r="V3773">
        <f t="shared" si="411"/>
        <v>0</v>
      </c>
      <c r="W3773">
        <f t="shared" si="412"/>
        <v>0</v>
      </c>
    </row>
    <row r="3774" spans="1:23" ht="99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8">
        <f t="shared" si="406"/>
        <v>42682.616967592592</v>
      </c>
      <c r="R3774" s="18">
        <f t="shared" si="407"/>
        <v>42703.25</v>
      </c>
      <c r="S3774">
        <f t="shared" si="408"/>
        <v>2016</v>
      </c>
      <c r="T3774">
        <f t="shared" si="409"/>
        <v>3</v>
      </c>
      <c r="U3774">
        <f t="shared" si="410"/>
        <v>1</v>
      </c>
      <c r="V3774">
        <f t="shared" si="411"/>
        <v>0</v>
      </c>
      <c r="W3774">
        <f t="shared" si="412"/>
        <v>0</v>
      </c>
    </row>
    <row r="3775" spans="1:23" ht="71.2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8">
        <f t="shared" si="406"/>
        <v>42656.005173611105</v>
      </c>
      <c r="R3775" s="18">
        <f t="shared" si="407"/>
        <v>42689.088888888888</v>
      </c>
      <c r="S3775">
        <f t="shared" si="408"/>
        <v>2016</v>
      </c>
      <c r="T3775">
        <f t="shared" si="409"/>
        <v>3</v>
      </c>
      <c r="U3775">
        <f t="shared" si="410"/>
        <v>1</v>
      </c>
      <c r="V3775">
        <f t="shared" si="411"/>
        <v>0</v>
      </c>
      <c r="W3775">
        <f t="shared" si="412"/>
        <v>0</v>
      </c>
    </row>
    <row r="3776" spans="1:23" ht="128.2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8">
        <f t="shared" si="406"/>
        <v>42087.792303240742</v>
      </c>
      <c r="R3776" s="18">
        <f t="shared" si="407"/>
        <v>42103.792303240742</v>
      </c>
      <c r="S3776">
        <f t="shared" si="408"/>
        <v>2015</v>
      </c>
      <c r="T3776">
        <f t="shared" si="409"/>
        <v>2</v>
      </c>
      <c r="U3776">
        <f t="shared" si="410"/>
        <v>1</v>
      </c>
      <c r="V3776">
        <f t="shared" si="411"/>
        <v>0</v>
      </c>
      <c r="W3776">
        <f t="shared" si="412"/>
        <v>0</v>
      </c>
    </row>
    <row r="3777" spans="1:23" ht="114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8">
        <f t="shared" si="406"/>
        <v>42075.942627314813</v>
      </c>
      <c r="R3777" s="18">
        <f t="shared" si="407"/>
        <v>42103.166666666672</v>
      </c>
      <c r="S3777">
        <f t="shared" si="408"/>
        <v>2015</v>
      </c>
      <c r="T3777">
        <f t="shared" si="409"/>
        <v>2</v>
      </c>
      <c r="U3777">
        <f t="shared" si="410"/>
        <v>1</v>
      </c>
      <c r="V3777">
        <f t="shared" si="411"/>
        <v>0</v>
      </c>
      <c r="W3777">
        <f t="shared" si="412"/>
        <v>0</v>
      </c>
    </row>
    <row r="3778" spans="1:23" ht="128.25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8">
        <f t="shared" si="406"/>
        <v>41814.367800925924</v>
      </c>
      <c r="R3778" s="18">
        <f t="shared" si="407"/>
        <v>41852.041666666664</v>
      </c>
      <c r="S3778">
        <f t="shared" si="408"/>
        <v>2014</v>
      </c>
      <c r="T3778">
        <f t="shared" si="409"/>
        <v>3</v>
      </c>
      <c r="U3778">
        <f t="shared" si="410"/>
        <v>1</v>
      </c>
      <c r="V3778">
        <f t="shared" si="411"/>
        <v>0</v>
      </c>
      <c r="W3778">
        <f t="shared" si="412"/>
        <v>0</v>
      </c>
    </row>
    <row r="3779" spans="1:23" ht="114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8">
        <f t="shared" ref="Q3779:Q3842" si="413">(((J3779/60)/60)/24)+DATE(1970,1,1)</f>
        <v>41887.111354166671</v>
      </c>
      <c r="R3779" s="18">
        <f t="shared" ref="R3779:R3842" si="414">(I3779/86400)+DATE(1970,1,1)</f>
        <v>41909.166666666664</v>
      </c>
      <c r="S3779">
        <f t="shared" ref="S3779:S3842" si="415">YEAR(Q3779)</f>
        <v>2014</v>
      </c>
      <c r="T3779">
        <f t="shared" ref="T3779:T3842" si="416">IF(AND(D3779&gt;0,D3779&lt;1000),1,IF(AND(D3779&gt;=1000,D3779&lt;5000),2,IF(AND(D3779&gt;=5000,D3779&lt;10000),3,IF(AND(D3779&gt;=10000,D3779&lt;15000),4,IF(AND(D3779&gt;=15000,D3779&lt;20000),5,IF(AND(D3779&gt;=20000,D3779&lt;25000),6,IF(AND(D3779&gt;=25000,D3779&lt;30000),7,IF(AND(D3779&gt;=30000,D3779&lt;35000),8,IF(AND(D3779&gt;=35000,D3779&lt;40000),9,IF(AND(D3779&gt;=40000,D3779&lt;45000),10,IF(AND(D3779&gt;=45000,D3779&lt;50000),11,IF(AND(D3779&gt;=50000),12,0))))))))))))</f>
        <v>2</v>
      </c>
      <c r="U3779">
        <f t="shared" ref="U3779:U3842" si="417">COUNTIF(F3779, "SUCCESSFUL")</f>
        <v>1</v>
      </c>
      <c r="V3779">
        <f t="shared" ref="V3779:V3842" si="418">COUNTIF(F3779, "FAILED")</f>
        <v>0</v>
      </c>
      <c r="W3779">
        <f t="shared" ref="W3779:W3842" si="419">COUNTIF(F3779, "CANCELLED")</f>
        <v>0</v>
      </c>
    </row>
    <row r="3780" spans="1:23" ht="71.2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8">
        <f t="shared" si="413"/>
        <v>41989.819212962961</v>
      </c>
      <c r="R3780" s="18">
        <f t="shared" si="414"/>
        <v>42049.819212962961</v>
      </c>
      <c r="S3780">
        <f t="shared" si="415"/>
        <v>2014</v>
      </c>
      <c r="T3780">
        <f t="shared" si="416"/>
        <v>2</v>
      </c>
      <c r="U3780">
        <f t="shared" si="417"/>
        <v>1</v>
      </c>
      <c r="V3780">
        <f t="shared" si="418"/>
        <v>0</v>
      </c>
      <c r="W3780">
        <f t="shared" si="419"/>
        <v>0</v>
      </c>
    </row>
    <row r="3781" spans="1:23" ht="57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8">
        <f t="shared" si="413"/>
        <v>42425.735416666663</v>
      </c>
      <c r="R3781" s="18">
        <f t="shared" si="414"/>
        <v>42455.693749999999</v>
      </c>
      <c r="S3781">
        <f t="shared" si="415"/>
        <v>2016</v>
      </c>
      <c r="T3781">
        <f t="shared" si="416"/>
        <v>5</v>
      </c>
      <c r="U3781">
        <f t="shared" si="417"/>
        <v>1</v>
      </c>
      <c r="V3781">
        <f t="shared" si="418"/>
        <v>0</v>
      </c>
      <c r="W3781">
        <f t="shared" si="419"/>
        <v>0</v>
      </c>
    </row>
    <row r="3782" spans="1:23" ht="114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8">
        <f t="shared" si="413"/>
        <v>42166.219733796301</v>
      </c>
      <c r="R3782" s="18">
        <f t="shared" si="414"/>
        <v>42198.837500000001</v>
      </c>
      <c r="S3782">
        <f t="shared" si="415"/>
        <v>2015</v>
      </c>
      <c r="T3782">
        <f t="shared" si="416"/>
        <v>2</v>
      </c>
      <c r="U3782">
        <f t="shared" si="417"/>
        <v>1</v>
      </c>
      <c r="V3782">
        <f t="shared" si="418"/>
        <v>0</v>
      </c>
      <c r="W3782">
        <f t="shared" si="419"/>
        <v>0</v>
      </c>
    </row>
    <row r="3783" spans="1:23" ht="128.2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8">
        <f t="shared" si="413"/>
        <v>41865.882928240739</v>
      </c>
      <c r="R3783" s="18">
        <f t="shared" si="414"/>
        <v>41890.882928240739</v>
      </c>
      <c r="S3783">
        <f t="shared" si="415"/>
        <v>2014</v>
      </c>
      <c r="T3783">
        <f t="shared" si="416"/>
        <v>2</v>
      </c>
      <c r="U3783">
        <f t="shared" si="417"/>
        <v>1</v>
      </c>
      <c r="V3783">
        <f t="shared" si="418"/>
        <v>0</v>
      </c>
      <c r="W3783">
        <f t="shared" si="419"/>
        <v>0</v>
      </c>
    </row>
    <row r="3784" spans="1:23" ht="128.2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8">
        <f t="shared" si="413"/>
        <v>42546.862233796302</v>
      </c>
      <c r="R3784" s="18">
        <f t="shared" si="414"/>
        <v>42575.958333333328</v>
      </c>
      <c r="S3784">
        <f t="shared" si="415"/>
        <v>2016</v>
      </c>
      <c r="T3784">
        <f t="shared" si="416"/>
        <v>2</v>
      </c>
      <c r="U3784">
        <f t="shared" si="417"/>
        <v>1</v>
      </c>
      <c r="V3784">
        <f t="shared" si="418"/>
        <v>0</v>
      </c>
      <c r="W3784">
        <f t="shared" si="419"/>
        <v>0</v>
      </c>
    </row>
    <row r="3785" spans="1:23" ht="99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8">
        <f t="shared" si="413"/>
        <v>42420.140277777777</v>
      </c>
      <c r="R3785" s="18">
        <f t="shared" si="414"/>
        <v>42444.666666666672</v>
      </c>
      <c r="S3785">
        <f t="shared" si="415"/>
        <v>2016</v>
      </c>
      <c r="T3785">
        <f t="shared" si="416"/>
        <v>2</v>
      </c>
      <c r="U3785">
        <f t="shared" si="417"/>
        <v>1</v>
      </c>
      <c r="V3785">
        <f t="shared" si="418"/>
        <v>0</v>
      </c>
      <c r="W3785">
        <f t="shared" si="419"/>
        <v>0</v>
      </c>
    </row>
    <row r="3786" spans="1:23" ht="128.2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8">
        <f t="shared" si="413"/>
        <v>42531.980694444443</v>
      </c>
      <c r="R3786" s="18">
        <f t="shared" si="414"/>
        <v>42561.980694444443</v>
      </c>
      <c r="S3786">
        <f t="shared" si="415"/>
        <v>2016</v>
      </c>
      <c r="T3786">
        <f t="shared" si="416"/>
        <v>2</v>
      </c>
      <c r="U3786">
        <f t="shared" si="417"/>
        <v>1</v>
      </c>
      <c r="V3786">
        <f t="shared" si="418"/>
        <v>0</v>
      </c>
      <c r="W3786">
        <f t="shared" si="419"/>
        <v>0</v>
      </c>
    </row>
    <row r="3787" spans="1:23" ht="114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8">
        <f t="shared" si="413"/>
        <v>42548.63853009259</v>
      </c>
      <c r="R3787" s="18">
        <f t="shared" si="414"/>
        <v>42584.418749999997</v>
      </c>
      <c r="S3787">
        <f t="shared" si="415"/>
        <v>2016</v>
      </c>
      <c r="T3787">
        <f t="shared" si="416"/>
        <v>2</v>
      </c>
      <c r="U3787">
        <f t="shared" si="417"/>
        <v>1</v>
      </c>
      <c r="V3787">
        <f t="shared" si="418"/>
        <v>0</v>
      </c>
      <c r="W3787">
        <f t="shared" si="419"/>
        <v>0</v>
      </c>
    </row>
    <row r="3788" spans="1:23" ht="99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8">
        <f t="shared" si="413"/>
        <v>42487.037905092591</v>
      </c>
      <c r="R3788" s="18">
        <f t="shared" si="414"/>
        <v>42517.037905092591</v>
      </c>
      <c r="S3788">
        <f t="shared" si="415"/>
        <v>2016</v>
      </c>
      <c r="T3788">
        <f t="shared" si="416"/>
        <v>3</v>
      </c>
      <c r="U3788">
        <f t="shared" si="417"/>
        <v>1</v>
      </c>
      <c r="V3788">
        <f t="shared" si="418"/>
        <v>0</v>
      </c>
      <c r="W3788">
        <f t="shared" si="419"/>
        <v>0</v>
      </c>
    </row>
    <row r="3789" spans="1:23" ht="114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8">
        <f t="shared" si="413"/>
        <v>42167.534791666665</v>
      </c>
      <c r="R3789" s="18">
        <f t="shared" si="414"/>
        <v>42196.165972222225</v>
      </c>
      <c r="S3789">
        <f t="shared" si="415"/>
        <v>2015</v>
      </c>
      <c r="T3789">
        <f t="shared" si="416"/>
        <v>1</v>
      </c>
      <c r="U3789">
        <f t="shared" si="417"/>
        <v>1</v>
      </c>
      <c r="V3789">
        <f t="shared" si="418"/>
        <v>0</v>
      </c>
      <c r="W3789">
        <f t="shared" si="419"/>
        <v>0</v>
      </c>
    </row>
    <row r="3790" spans="1:23" ht="142.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8">
        <f t="shared" si="413"/>
        <v>42333.695821759262</v>
      </c>
      <c r="R3790" s="18">
        <f t="shared" si="414"/>
        <v>42361.679166666669</v>
      </c>
      <c r="S3790">
        <f t="shared" si="415"/>
        <v>2015</v>
      </c>
      <c r="T3790">
        <f t="shared" si="416"/>
        <v>12</v>
      </c>
      <c r="U3790">
        <f t="shared" si="417"/>
        <v>0</v>
      </c>
      <c r="V3790">
        <f t="shared" si="418"/>
        <v>1</v>
      </c>
      <c r="W3790">
        <f t="shared" si="419"/>
        <v>0</v>
      </c>
    </row>
    <row r="3791" spans="1:23" ht="99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8">
        <f t="shared" si="413"/>
        <v>42138.798819444448</v>
      </c>
      <c r="R3791" s="18">
        <f t="shared" si="414"/>
        <v>42170.798819444448</v>
      </c>
      <c r="S3791">
        <f t="shared" si="415"/>
        <v>2015</v>
      </c>
      <c r="T3791">
        <f t="shared" si="416"/>
        <v>2</v>
      </c>
      <c r="U3791">
        <f t="shared" si="417"/>
        <v>0</v>
      </c>
      <c r="V3791">
        <f t="shared" si="418"/>
        <v>1</v>
      </c>
      <c r="W3791">
        <f t="shared" si="419"/>
        <v>0</v>
      </c>
    </row>
    <row r="3792" spans="1:23" ht="114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8">
        <f t="shared" si="413"/>
        <v>42666.666932870372</v>
      </c>
      <c r="R3792" s="18">
        <f t="shared" si="414"/>
        <v>42696.708599537036</v>
      </c>
      <c r="S3792">
        <f t="shared" si="415"/>
        <v>2016</v>
      </c>
      <c r="T3792">
        <f t="shared" si="416"/>
        <v>5</v>
      </c>
      <c r="U3792">
        <f t="shared" si="417"/>
        <v>0</v>
      </c>
      <c r="V3792">
        <f t="shared" si="418"/>
        <v>1</v>
      </c>
      <c r="W3792">
        <f t="shared" si="419"/>
        <v>0</v>
      </c>
    </row>
    <row r="3793" spans="1:23" ht="71.2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8">
        <f t="shared" si="413"/>
        <v>41766.692037037035</v>
      </c>
      <c r="R3793" s="18">
        <f t="shared" si="414"/>
        <v>41826.692037037035</v>
      </c>
      <c r="S3793">
        <f t="shared" si="415"/>
        <v>2014</v>
      </c>
      <c r="T3793">
        <f t="shared" si="416"/>
        <v>2</v>
      </c>
      <c r="U3793">
        <f t="shared" si="417"/>
        <v>0</v>
      </c>
      <c r="V3793">
        <f t="shared" si="418"/>
        <v>1</v>
      </c>
      <c r="W3793">
        <f t="shared" si="419"/>
        <v>0</v>
      </c>
    </row>
    <row r="3794" spans="1:23" ht="71.2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8">
        <f t="shared" si="413"/>
        <v>42170.447013888886</v>
      </c>
      <c r="R3794" s="18">
        <f t="shared" si="414"/>
        <v>42200.447013888886</v>
      </c>
      <c r="S3794">
        <f t="shared" si="415"/>
        <v>2015</v>
      </c>
      <c r="T3794">
        <f t="shared" si="416"/>
        <v>4</v>
      </c>
      <c r="U3794">
        <f t="shared" si="417"/>
        <v>0</v>
      </c>
      <c r="V3794">
        <f t="shared" si="418"/>
        <v>1</v>
      </c>
      <c r="W3794">
        <f t="shared" si="419"/>
        <v>0</v>
      </c>
    </row>
    <row r="3795" spans="1:23" ht="128.2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8">
        <f t="shared" si="413"/>
        <v>41968.938993055555</v>
      </c>
      <c r="R3795" s="18">
        <f t="shared" si="414"/>
        <v>41989.938993055555</v>
      </c>
      <c r="S3795">
        <f t="shared" si="415"/>
        <v>2014</v>
      </c>
      <c r="T3795">
        <f t="shared" si="416"/>
        <v>3</v>
      </c>
      <c r="U3795">
        <f t="shared" si="417"/>
        <v>0</v>
      </c>
      <c r="V3795">
        <f t="shared" si="418"/>
        <v>1</v>
      </c>
      <c r="W3795">
        <f t="shared" si="419"/>
        <v>0</v>
      </c>
    </row>
    <row r="3796" spans="1:23" ht="128.2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8">
        <f t="shared" si="413"/>
        <v>42132.58048611111</v>
      </c>
      <c r="R3796" s="18">
        <f t="shared" si="414"/>
        <v>42162.58048611111</v>
      </c>
      <c r="S3796">
        <f t="shared" si="415"/>
        <v>2015</v>
      </c>
      <c r="T3796">
        <f t="shared" si="416"/>
        <v>3</v>
      </c>
      <c r="U3796">
        <f t="shared" si="417"/>
        <v>0</v>
      </c>
      <c r="V3796">
        <f t="shared" si="418"/>
        <v>1</v>
      </c>
      <c r="W3796">
        <f t="shared" si="419"/>
        <v>0</v>
      </c>
    </row>
    <row r="3797" spans="1:23" ht="99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8">
        <f t="shared" si="413"/>
        <v>42201.436226851853</v>
      </c>
      <c r="R3797" s="18">
        <f t="shared" si="414"/>
        <v>42244.9375</v>
      </c>
      <c r="S3797">
        <f t="shared" si="415"/>
        <v>2015</v>
      </c>
      <c r="T3797">
        <f t="shared" si="416"/>
        <v>1</v>
      </c>
      <c r="U3797">
        <f t="shared" si="417"/>
        <v>0</v>
      </c>
      <c r="V3797">
        <f t="shared" si="418"/>
        <v>1</v>
      </c>
      <c r="W3797">
        <f t="shared" si="419"/>
        <v>0</v>
      </c>
    </row>
    <row r="3798" spans="1:23" ht="114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8">
        <f t="shared" si="413"/>
        <v>42689.029583333337</v>
      </c>
      <c r="R3798" s="18">
        <f t="shared" si="414"/>
        <v>42749.029583333337</v>
      </c>
      <c r="S3798">
        <f t="shared" si="415"/>
        <v>2016</v>
      </c>
      <c r="T3798">
        <f t="shared" si="416"/>
        <v>6</v>
      </c>
      <c r="U3798">
        <f t="shared" si="417"/>
        <v>0</v>
      </c>
      <c r="V3798">
        <f t="shared" si="418"/>
        <v>1</v>
      </c>
      <c r="W3798">
        <f t="shared" si="419"/>
        <v>0</v>
      </c>
    </row>
    <row r="3799" spans="1:23" ht="128.2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8">
        <f t="shared" si="413"/>
        <v>42084.881539351853</v>
      </c>
      <c r="R3799" s="18">
        <f t="shared" si="414"/>
        <v>42114.881539351853</v>
      </c>
      <c r="S3799">
        <f t="shared" si="415"/>
        <v>2015</v>
      </c>
      <c r="T3799">
        <f t="shared" si="416"/>
        <v>3</v>
      </c>
      <c r="U3799">
        <f t="shared" si="417"/>
        <v>0</v>
      </c>
      <c r="V3799">
        <f t="shared" si="418"/>
        <v>1</v>
      </c>
      <c r="W3799">
        <f t="shared" si="419"/>
        <v>0</v>
      </c>
    </row>
    <row r="3800" spans="1:23" ht="114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8">
        <f t="shared" si="413"/>
        <v>41831.722777777781</v>
      </c>
      <c r="R3800" s="18">
        <f t="shared" si="414"/>
        <v>41861.722777777773</v>
      </c>
      <c r="S3800">
        <f t="shared" si="415"/>
        <v>2014</v>
      </c>
      <c r="T3800">
        <f t="shared" si="416"/>
        <v>12</v>
      </c>
      <c r="U3800">
        <f t="shared" si="417"/>
        <v>0</v>
      </c>
      <c r="V3800">
        <f t="shared" si="418"/>
        <v>1</v>
      </c>
      <c r="W3800">
        <f t="shared" si="419"/>
        <v>0</v>
      </c>
    </row>
    <row r="3801" spans="1:23" ht="85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8">
        <f t="shared" si="413"/>
        <v>42410.93105324074</v>
      </c>
      <c r="R3801" s="18">
        <f t="shared" si="414"/>
        <v>42440.93105324074</v>
      </c>
      <c r="S3801">
        <f t="shared" si="415"/>
        <v>2016</v>
      </c>
      <c r="T3801">
        <f t="shared" si="416"/>
        <v>4</v>
      </c>
      <c r="U3801">
        <f t="shared" si="417"/>
        <v>0</v>
      </c>
      <c r="V3801">
        <f t="shared" si="418"/>
        <v>1</v>
      </c>
      <c r="W3801">
        <f t="shared" si="419"/>
        <v>0</v>
      </c>
    </row>
    <row r="3802" spans="1:23" ht="128.2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8">
        <f t="shared" si="413"/>
        <v>41982.737071759257</v>
      </c>
      <c r="R3802" s="18">
        <f t="shared" si="414"/>
        <v>42015.207638888889</v>
      </c>
      <c r="S3802">
        <f t="shared" si="415"/>
        <v>2014</v>
      </c>
      <c r="T3802">
        <f t="shared" si="416"/>
        <v>6</v>
      </c>
      <c r="U3802">
        <f t="shared" si="417"/>
        <v>0</v>
      </c>
      <c r="V3802">
        <f t="shared" si="418"/>
        <v>1</v>
      </c>
      <c r="W3802">
        <f t="shared" si="419"/>
        <v>0</v>
      </c>
    </row>
    <row r="3803" spans="1:23" ht="128.2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8">
        <f t="shared" si="413"/>
        <v>41975.676111111112</v>
      </c>
      <c r="R3803" s="18">
        <f t="shared" si="414"/>
        <v>42006.676111111112</v>
      </c>
      <c r="S3803">
        <f t="shared" si="415"/>
        <v>2014</v>
      </c>
      <c r="T3803">
        <f t="shared" si="416"/>
        <v>3</v>
      </c>
      <c r="U3803">
        <f t="shared" si="417"/>
        <v>0</v>
      </c>
      <c r="V3803">
        <f t="shared" si="418"/>
        <v>1</v>
      </c>
      <c r="W3803">
        <f t="shared" si="419"/>
        <v>0</v>
      </c>
    </row>
    <row r="3804" spans="1:23" ht="114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8">
        <f t="shared" si="413"/>
        <v>42269.126226851848</v>
      </c>
      <c r="R3804" s="18">
        <f t="shared" si="414"/>
        <v>42299.126226851848</v>
      </c>
      <c r="S3804">
        <f t="shared" si="415"/>
        <v>2015</v>
      </c>
      <c r="T3804">
        <f t="shared" si="416"/>
        <v>2</v>
      </c>
      <c r="U3804">
        <f t="shared" si="417"/>
        <v>0</v>
      </c>
      <c r="V3804">
        <f t="shared" si="418"/>
        <v>1</v>
      </c>
      <c r="W3804">
        <f t="shared" si="419"/>
        <v>0</v>
      </c>
    </row>
    <row r="3805" spans="1:23" ht="71.2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8">
        <f t="shared" si="413"/>
        <v>42403.971851851849</v>
      </c>
      <c r="R3805" s="18">
        <f t="shared" si="414"/>
        <v>42433.971851851849</v>
      </c>
      <c r="S3805">
        <f t="shared" si="415"/>
        <v>2016</v>
      </c>
      <c r="T3805">
        <f t="shared" si="416"/>
        <v>4</v>
      </c>
      <c r="U3805">
        <f t="shared" si="417"/>
        <v>0</v>
      </c>
      <c r="V3805">
        <f t="shared" si="418"/>
        <v>1</v>
      </c>
      <c r="W3805">
        <f t="shared" si="419"/>
        <v>0</v>
      </c>
    </row>
    <row r="3806" spans="1:23" ht="128.2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8">
        <f t="shared" si="413"/>
        <v>42527.00953703704</v>
      </c>
      <c r="R3806" s="18">
        <f t="shared" si="414"/>
        <v>42582.291666666672</v>
      </c>
      <c r="S3806">
        <f t="shared" si="415"/>
        <v>2016</v>
      </c>
      <c r="T3806">
        <f t="shared" si="416"/>
        <v>3</v>
      </c>
      <c r="U3806">
        <f t="shared" si="417"/>
        <v>0</v>
      </c>
      <c r="V3806">
        <f t="shared" si="418"/>
        <v>1</v>
      </c>
      <c r="W3806">
        <f t="shared" si="419"/>
        <v>0</v>
      </c>
    </row>
    <row r="3807" spans="1:23" ht="85.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8">
        <f t="shared" si="413"/>
        <v>41849.887037037035</v>
      </c>
      <c r="R3807" s="18">
        <f t="shared" si="414"/>
        <v>41909.887037037035</v>
      </c>
      <c r="S3807">
        <f t="shared" si="415"/>
        <v>2014</v>
      </c>
      <c r="T3807">
        <f t="shared" si="416"/>
        <v>12</v>
      </c>
      <c r="U3807">
        <f t="shared" si="417"/>
        <v>0</v>
      </c>
      <c r="V3807">
        <f t="shared" si="418"/>
        <v>1</v>
      </c>
      <c r="W3807">
        <f t="shared" si="419"/>
        <v>0</v>
      </c>
    </row>
    <row r="3808" spans="1:23" ht="142.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8">
        <f t="shared" si="413"/>
        <v>41799.259039351848</v>
      </c>
      <c r="R3808" s="18">
        <f t="shared" si="414"/>
        <v>41819.259039351848</v>
      </c>
      <c r="S3808">
        <f t="shared" si="415"/>
        <v>2014</v>
      </c>
      <c r="T3808">
        <f t="shared" si="416"/>
        <v>3</v>
      </c>
      <c r="U3808">
        <f t="shared" si="417"/>
        <v>0</v>
      </c>
      <c r="V3808">
        <f t="shared" si="418"/>
        <v>1</v>
      </c>
      <c r="W3808">
        <f t="shared" si="419"/>
        <v>0</v>
      </c>
    </row>
    <row r="3809" spans="1:23" ht="114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8">
        <f t="shared" si="413"/>
        <v>42090.909016203703</v>
      </c>
      <c r="R3809" s="18">
        <f t="shared" si="414"/>
        <v>42097.909016203703</v>
      </c>
      <c r="S3809">
        <f t="shared" si="415"/>
        <v>2015</v>
      </c>
      <c r="T3809">
        <f t="shared" si="416"/>
        <v>2</v>
      </c>
      <c r="U3809">
        <f t="shared" si="417"/>
        <v>0</v>
      </c>
      <c r="V3809">
        <f t="shared" si="418"/>
        <v>1</v>
      </c>
      <c r="W3809">
        <f t="shared" si="419"/>
        <v>0</v>
      </c>
    </row>
    <row r="3810" spans="1:23" ht="114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8">
        <f t="shared" si="413"/>
        <v>42059.453923611116</v>
      </c>
      <c r="R3810" s="18">
        <f t="shared" si="414"/>
        <v>42119.412256944444</v>
      </c>
      <c r="S3810">
        <f t="shared" si="415"/>
        <v>2015</v>
      </c>
      <c r="T3810">
        <f t="shared" si="416"/>
        <v>2</v>
      </c>
      <c r="U3810">
        <f t="shared" si="417"/>
        <v>1</v>
      </c>
      <c r="V3810">
        <f t="shared" si="418"/>
        <v>0</v>
      </c>
      <c r="W3810">
        <f t="shared" si="419"/>
        <v>0</v>
      </c>
    </row>
    <row r="3811" spans="1:23" ht="128.2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8">
        <f t="shared" si="413"/>
        <v>41800.526701388888</v>
      </c>
      <c r="R3811" s="18">
        <f t="shared" si="414"/>
        <v>41850.958333333336</v>
      </c>
      <c r="S3811">
        <f t="shared" si="415"/>
        <v>2014</v>
      </c>
      <c r="T3811">
        <f t="shared" si="416"/>
        <v>2</v>
      </c>
      <c r="U3811">
        <f t="shared" si="417"/>
        <v>1</v>
      </c>
      <c r="V3811">
        <f t="shared" si="418"/>
        <v>0</v>
      </c>
      <c r="W3811">
        <f t="shared" si="419"/>
        <v>0</v>
      </c>
    </row>
    <row r="3812" spans="1:23" ht="114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8">
        <f t="shared" si="413"/>
        <v>42054.849050925928</v>
      </c>
      <c r="R3812" s="18">
        <f t="shared" si="414"/>
        <v>42084.807384259257</v>
      </c>
      <c r="S3812">
        <f t="shared" si="415"/>
        <v>2015</v>
      </c>
      <c r="T3812">
        <f t="shared" si="416"/>
        <v>2</v>
      </c>
      <c r="U3812">
        <f t="shared" si="417"/>
        <v>1</v>
      </c>
      <c r="V3812">
        <f t="shared" si="418"/>
        <v>0</v>
      </c>
      <c r="W3812">
        <f t="shared" si="419"/>
        <v>0</v>
      </c>
    </row>
    <row r="3813" spans="1:23" ht="128.2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8">
        <f t="shared" si="413"/>
        <v>42487.62700231481</v>
      </c>
      <c r="R3813" s="18">
        <f t="shared" si="414"/>
        <v>42521.458333333328</v>
      </c>
      <c r="S3813">
        <f t="shared" si="415"/>
        <v>2016</v>
      </c>
      <c r="T3813">
        <f t="shared" si="416"/>
        <v>1</v>
      </c>
      <c r="U3813">
        <f t="shared" si="417"/>
        <v>1</v>
      </c>
      <c r="V3813">
        <f t="shared" si="418"/>
        <v>0</v>
      </c>
      <c r="W3813">
        <f t="shared" si="419"/>
        <v>0</v>
      </c>
    </row>
    <row r="3814" spans="1:23" ht="114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8">
        <f t="shared" si="413"/>
        <v>42109.751250000001</v>
      </c>
      <c r="R3814" s="18">
        <f t="shared" si="414"/>
        <v>42156.165972222225</v>
      </c>
      <c r="S3814">
        <f t="shared" si="415"/>
        <v>2015</v>
      </c>
      <c r="T3814">
        <f t="shared" si="416"/>
        <v>2</v>
      </c>
      <c r="U3814">
        <f t="shared" si="417"/>
        <v>1</v>
      </c>
      <c r="V3814">
        <f t="shared" si="418"/>
        <v>0</v>
      </c>
      <c r="W3814">
        <f t="shared" si="419"/>
        <v>0</v>
      </c>
    </row>
    <row r="3815" spans="1:23" ht="142.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8">
        <f t="shared" si="413"/>
        <v>42497.275706018518</v>
      </c>
      <c r="R3815" s="18">
        <f t="shared" si="414"/>
        <v>42535.904861111107</v>
      </c>
      <c r="S3815">
        <f t="shared" si="415"/>
        <v>2016</v>
      </c>
      <c r="T3815">
        <f t="shared" si="416"/>
        <v>2</v>
      </c>
      <c r="U3815">
        <f t="shared" si="417"/>
        <v>1</v>
      </c>
      <c r="V3815">
        <f t="shared" si="418"/>
        <v>0</v>
      </c>
      <c r="W3815">
        <f t="shared" si="419"/>
        <v>0</v>
      </c>
    </row>
    <row r="3816" spans="1:23" ht="128.2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8">
        <f t="shared" si="413"/>
        <v>42058.904074074075</v>
      </c>
      <c r="R3816" s="18">
        <f t="shared" si="414"/>
        <v>42095.165972222225</v>
      </c>
      <c r="S3816">
        <f t="shared" si="415"/>
        <v>2015</v>
      </c>
      <c r="T3816">
        <f t="shared" si="416"/>
        <v>2</v>
      </c>
      <c r="U3816">
        <f t="shared" si="417"/>
        <v>1</v>
      </c>
      <c r="V3816">
        <f t="shared" si="418"/>
        <v>0</v>
      </c>
      <c r="W3816">
        <f t="shared" si="419"/>
        <v>0</v>
      </c>
    </row>
    <row r="3817" spans="1:23" ht="71.2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8">
        <f t="shared" si="413"/>
        <v>42207.259918981479</v>
      </c>
      <c r="R3817" s="18">
        <f t="shared" si="414"/>
        <v>42236.958333333328</v>
      </c>
      <c r="S3817">
        <f t="shared" si="415"/>
        <v>2015</v>
      </c>
      <c r="T3817">
        <f t="shared" si="416"/>
        <v>2</v>
      </c>
      <c r="U3817">
        <f t="shared" si="417"/>
        <v>1</v>
      </c>
      <c r="V3817">
        <f t="shared" si="418"/>
        <v>0</v>
      </c>
      <c r="W3817">
        <f t="shared" si="419"/>
        <v>0</v>
      </c>
    </row>
    <row r="3818" spans="1:23" ht="114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8">
        <f t="shared" si="413"/>
        <v>41807.690081018518</v>
      </c>
      <c r="R3818" s="18">
        <f t="shared" si="414"/>
        <v>41837.690081018518</v>
      </c>
      <c r="S3818">
        <f t="shared" si="415"/>
        <v>2014</v>
      </c>
      <c r="T3818">
        <f t="shared" si="416"/>
        <v>2</v>
      </c>
      <c r="U3818">
        <f t="shared" si="417"/>
        <v>1</v>
      </c>
      <c r="V3818">
        <f t="shared" si="418"/>
        <v>0</v>
      </c>
      <c r="W3818">
        <f t="shared" si="419"/>
        <v>0</v>
      </c>
    </row>
    <row r="3819" spans="1:23" ht="128.2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8">
        <f t="shared" si="413"/>
        <v>42284.69694444444</v>
      </c>
      <c r="R3819" s="18">
        <f t="shared" si="414"/>
        <v>42301.165972222225</v>
      </c>
      <c r="S3819">
        <f t="shared" si="415"/>
        <v>2015</v>
      </c>
      <c r="T3819">
        <f t="shared" si="416"/>
        <v>2</v>
      </c>
      <c r="U3819">
        <f t="shared" si="417"/>
        <v>1</v>
      </c>
      <c r="V3819">
        <f t="shared" si="418"/>
        <v>0</v>
      </c>
      <c r="W3819">
        <f t="shared" si="419"/>
        <v>0</v>
      </c>
    </row>
    <row r="3820" spans="1:23" ht="114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8">
        <f t="shared" si="413"/>
        <v>42045.84238425926</v>
      </c>
      <c r="R3820" s="18">
        <f t="shared" si="414"/>
        <v>42075.800717592589</v>
      </c>
      <c r="S3820">
        <f t="shared" si="415"/>
        <v>2015</v>
      </c>
      <c r="T3820">
        <f t="shared" si="416"/>
        <v>1</v>
      </c>
      <c r="U3820">
        <f t="shared" si="417"/>
        <v>1</v>
      </c>
      <c r="V3820">
        <f t="shared" si="418"/>
        <v>0</v>
      </c>
      <c r="W3820">
        <f t="shared" si="419"/>
        <v>0</v>
      </c>
    </row>
    <row r="3821" spans="1:23" ht="85.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8">
        <f t="shared" si="413"/>
        <v>42184.209537037037</v>
      </c>
      <c r="R3821" s="18">
        <f t="shared" si="414"/>
        <v>42202.876388888893</v>
      </c>
      <c r="S3821">
        <f t="shared" si="415"/>
        <v>2015</v>
      </c>
      <c r="T3821">
        <f t="shared" si="416"/>
        <v>2</v>
      </c>
      <c r="U3821">
        <f t="shared" si="417"/>
        <v>1</v>
      </c>
      <c r="V3821">
        <f t="shared" si="418"/>
        <v>0</v>
      </c>
      <c r="W3821">
        <f t="shared" si="419"/>
        <v>0</v>
      </c>
    </row>
    <row r="3822" spans="1:23" ht="114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8">
        <f t="shared" si="413"/>
        <v>42160.651817129634</v>
      </c>
      <c r="R3822" s="18">
        <f t="shared" si="414"/>
        <v>42190.651817129634</v>
      </c>
      <c r="S3822">
        <f t="shared" si="415"/>
        <v>2015</v>
      </c>
      <c r="T3822">
        <f t="shared" si="416"/>
        <v>1</v>
      </c>
      <c r="U3822">
        <f t="shared" si="417"/>
        <v>1</v>
      </c>
      <c r="V3822">
        <f t="shared" si="418"/>
        <v>0</v>
      </c>
      <c r="W3822">
        <f t="shared" si="419"/>
        <v>0</v>
      </c>
    </row>
    <row r="3823" spans="1:23" ht="128.2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8">
        <f t="shared" si="413"/>
        <v>42341.180636574078</v>
      </c>
      <c r="R3823" s="18">
        <f t="shared" si="414"/>
        <v>42373.180636574078</v>
      </c>
      <c r="S3823">
        <f t="shared" si="415"/>
        <v>2015</v>
      </c>
      <c r="T3823">
        <f t="shared" si="416"/>
        <v>2</v>
      </c>
      <c r="U3823">
        <f t="shared" si="417"/>
        <v>1</v>
      </c>
      <c r="V3823">
        <f t="shared" si="418"/>
        <v>0</v>
      </c>
      <c r="W3823">
        <f t="shared" si="419"/>
        <v>0</v>
      </c>
    </row>
    <row r="3824" spans="1:23" ht="142.5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8">
        <f t="shared" si="413"/>
        <v>42329.838159722218</v>
      </c>
      <c r="R3824" s="18">
        <f t="shared" si="414"/>
        <v>42388.957638888889</v>
      </c>
      <c r="S3824">
        <f t="shared" si="415"/>
        <v>2015</v>
      </c>
      <c r="T3824">
        <f t="shared" si="416"/>
        <v>3</v>
      </c>
      <c r="U3824">
        <f t="shared" si="417"/>
        <v>1</v>
      </c>
      <c r="V3824">
        <f t="shared" si="418"/>
        <v>0</v>
      </c>
      <c r="W3824">
        <f t="shared" si="419"/>
        <v>0</v>
      </c>
    </row>
    <row r="3825" spans="1:23" ht="114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8">
        <f t="shared" si="413"/>
        <v>42170.910231481481</v>
      </c>
      <c r="R3825" s="18">
        <f t="shared" si="414"/>
        <v>42205.165972222225</v>
      </c>
      <c r="S3825">
        <f t="shared" si="415"/>
        <v>2015</v>
      </c>
      <c r="T3825">
        <f t="shared" si="416"/>
        <v>2</v>
      </c>
      <c r="U3825">
        <f t="shared" si="417"/>
        <v>1</v>
      </c>
      <c r="V3825">
        <f t="shared" si="418"/>
        <v>0</v>
      </c>
      <c r="W3825">
        <f t="shared" si="419"/>
        <v>0</v>
      </c>
    </row>
    <row r="3826" spans="1:23" ht="114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8">
        <f t="shared" si="413"/>
        <v>42571.626192129625</v>
      </c>
      <c r="R3826" s="18">
        <f t="shared" si="414"/>
        <v>42583.570138888885</v>
      </c>
      <c r="S3826">
        <f t="shared" si="415"/>
        <v>2016</v>
      </c>
      <c r="T3826">
        <f t="shared" si="416"/>
        <v>1</v>
      </c>
      <c r="U3826">
        <f t="shared" si="417"/>
        <v>1</v>
      </c>
      <c r="V3826">
        <f t="shared" si="418"/>
        <v>0</v>
      </c>
      <c r="W3826">
        <f t="shared" si="419"/>
        <v>0</v>
      </c>
    </row>
    <row r="3827" spans="1:23" ht="114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8">
        <f t="shared" si="413"/>
        <v>42151.069606481484</v>
      </c>
      <c r="R3827" s="18">
        <f t="shared" si="414"/>
        <v>42172.069606481484</v>
      </c>
      <c r="S3827">
        <f t="shared" si="415"/>
        <v>2015</v>
      </c>
      <c r="T3827">
        <f t="shared" si="416"/>
        <v>3</v>
      </c>
      <c r="U3827">
        <f t="shared" si="417"/>
        <v>1</v>
      </c>
      <c r="V3827">
        <f t="shared" si="418"/>
        <v>0</v>
      </c>
      <c r="W3827">
        <f t="shared" si="419"/>
        <v>0</v>
      </c>
    </row>
    <row r="3828" spans="1:23" ht="85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8">
        <f t="shared" si="413"/>
        <v>42101.423541666663</v>
      </c>
      <c r="R3828" s="18">
        <f t="shared" si="414"/>
        <v>42131.423541666663</v>
      </c>
      <c r="S3828">
        <f t="shared" si="415"/>
        <v>2015</v>
      </c>
      <c r="T3828">
        <f t="shared" si="416"/>
        <v>1</v>
      </c>
      <c r="U3828">
        <f t="shared" si="417"/>
        <v>1</v>
      </c>
      <c r="V3828">
        <f t="shared" si="418"/>
        <v>0</v>
      </c>
      <c r="W3828">
        <f t="shared" si="419"/>
        <v>0</v>
      </c>
    </row>
    <row r="3829" spans="1:23" ht="156.75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8">
        <f t="shared" si="413"/>
        <v>42034.928252314814</v>
      </c>
      <c r="R3829" s="18">
        <f t="shared" si="414"/>
        <v>42090</v>
      </c>
      <c r="S3829">
        <f t="shared" si="415"/>
        <v>2015</v>
      </c>
      <c r="T3829">
        <f t="shared" si="416"/>
        <v>2</v>
      </c>
      <c r="U3829">
        <f t="shared" si="417"/>
        <v>1</v>
      </c>
      <c r="V3829">
        <f t="shared" si="418"/>
        <v>0</v>
      </c>
      <c r="W3829">
        <f t="shared" si="419"/>
        <v>0</v>
      </c>
    </row>
    <row r="3830" spans="1:23" ht="128.2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8">
        <f t="shared" si="413"/>
        <v>41944.527627314819</v>
      </c>
      <c r="R3830" s="18">
        <f t="shared" si="414"/>
        <v>42004.569293981476</v>
      </c>
      <c r="S3830">
        <f t="shared" si="415"/>
        <v>2014</v>
      </c>
      <c r="T3830">
        <f t="shared" si="416"/>
        <v>3</v>
      </c>
      <c r="U3830">
        <f t="shared" si="417"/>
        <v>1</v>
      </c>
      <c r="V3830">
        <f t="shared" si="418"/>
        <v>0</v>
      </c>
      <c r="W3830">
        <f t="shared" si="419"/>
        <v>0</v>
      </c>
    </row>
    <row r="3831" spans="1:23" ht="128.2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8">
        <f t="shared" si="413"/>
        <v>42593.865405092598</v>
      </c>
      <c r="R3831" s="18">
        <f t="shared" si="414"/>
        <v>42613.865405092598</v>
      </c>
      <c r="S3831">
        <f t="shared" si="415"/>
        <v>2016</v>
      </c>
      <c r="T3831">
        <f t="shared" si="416"/>
        <v>1</v>
      </c>
      <c r="U3831">
        <f t="shared" si="417"/>
        <v>1</v>
      </c>
      <c r="V3831">
        <f t="shared" si="418"/>
        <v>0</v>
      </c>
      <c r="W3831">
        <f t="shared" si="419"/>
        <v>0</v>
      </c>
    </row>
    <row r="3832" spans="1:23" ht="99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8">
        <f t="shared" si="413"/>
        <v>42503.740868055553</v>
      </c>
      <c r="R3832" s="18">
        <f t="shared" si="414"/>
        <v>42517.740868055553</v>
      </c>
      <c r="S3832">
        <f t="shared" si="415"/>
        <v>2016</v>
      </c>
      <c r="T3832">
        <f t="shared" si="416"/>
        <v>1</v>
      </c>
      <c r="U3832">
        <f t="shared" si="417"/>
        <v>1</v>
      </c>
      <c r="V3832">
        <f t="shared" si="418"/>
        <v>0</v>
      </c>
      <c r="W3832">
        <f t="shared" si="419"/>
        <v>0</v>
      </c>
    </row>
    <row r="3833" spans="1:23" ht="128.2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8">
        <f t="shared" si="413"/>
        <v>41927.848900462966</v>
      </c>
      <c r="R3833" s="18">
        <f t="shared" si="414"/>
        <v>41948.890567129631</v>
      </c>
      <c r="S3833">
        <f t="shared" si="415"/>
        <v>2014</v>
      </c>
      <c r="T3833">
        <f t="shared" si="416"/>
        <v>1</v>
      </c>
      <c r="U3833">
        <f t="shared" si="417"/>
        <v>1</v>
      </c>
      <c r="V3833">
        <f t="shared" si="418"/>
        <v>0</v>
      </c>
      <c r="W3833">
        <f t="shared" si="419"/>
        <v>0</v>
      </c>
    </row>
    <row r="3834" spans="1:23" ht="128.2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8">
        <f t="shared" si="413"/>
        <v>42375.114988425921</v>
      </c>
      <c r="R3834" s="18">
        <f t="shared" si="414"/>
        <v>42420.114988425921</v>
      </c>
      <c r="S3834">
        <f t="shared" si="415"/>
        <v>2016</v>
      </c>
      <c r="T3834">
        <f t="shared" si="416"/>
        <v>2</v>
      </c>
      <c r="U3834">
        <f t="shared" si="417"/>
        <v>1</v>
      </c>
      <c r="V3834">
        <f t="shared" si="418"/>
        <v>0</v>
      </c>
      <c r="W3834">
        <f t="shared" si="419"/>
        <v>0</v>
      </c>
    </row>
    <row r="3835" spans="1:23" ht="128.2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8">
        <f t="shared" si="413"/>
        <v>41963.872361111105</v>
      </c>
      <c r="R3835" s="18">
        <f t="shared" si="414"/>
        <v>41974.797916666663</v>
      </c>
      <c r="S3835">
        <f t="shared" si="415"/>
        <v>2014</v>
      </c>
      <c r="T3835">
        <f t="shared" si="416"/>
        <v>2</v>
      </c>
      <c r="U3835">
        <f t="shared" si="417"/>
        <v>1</v>
      </c>
      <c r="V3835">
        <f t="shared" si="418"/>
        <v>0</v>
      </c>
      <c r="W3835">
        <f t="shared" si="419"/>
        <v>0</v>
      </c>
    </row>
    <row r="3836" spans="1:23" ht="114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8">
        <f t="shared" si="413"/>
        <v>42143.445219907408</v>
      </c>
      <c r="R3836" s="18">
        <f t="shared" si="414"/>
        <v>42173.445219907408</v>
      </c>
      <c r="S3836">
        <f t="shared" si="415"/>
        <v>2015</v>
      </c>
      <c r="T3836">
        <f t="shared" si="416"/>
        <v>2</v>
      </c>
      <c r="U3836">
        <f t="shared" si="417"/>
        <v>1</v>
      </c>
      <c r="V3836">
        <f t="shared" si="418"/>
        <v>0</v>
      </c>
      <c r="W3836">
        <f t="shared" si="419"/>
        <v>0</v>
      </c>
    </row>
    <row r="3837" spans="1:23" ht="114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8">
        <f t="shared" si="413"/>
        <v>42460.94222222222</v>
      </c>
      <c r="R3837" s="18">
        <f t="shared" si="414"/>
        <v>42481.94222222222</v>
      </c>
      <c r="S3837">
        <f t="shared" si="415"/>
        <v>2016</v>
      </c>
      <c r="T3837">
        <f t="shared" si="416"/>
        <v>1</v>
      </c>
      <c r="U3837">
        <f t="shared" si="417"/>
        <v>1</v>
      </c>
      <c r="V3837">
        <f t="shared" si="418"/>
        <v>0</v>
      </c>
      <c r="W3837">
        <f t="shared" si="419"/>
        <v>0</v>
      </c>
    </row>
    <row r="3838" spans="1:23" ht="99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8">
        <f t="shared" si="413"/>
        <v>42553.926527777774</v>
      </c>
      <c r="R3838" s="18">
        <f t="shared" si="414"/>
        <v>42585.172916666663</v>
      </c>
      <c r="S3838">
        <f t="shared" si="415"/>
        <v>2016</v>
      </c>
      <c r="T3838">
        <f t="shared" si="416"/>
        <v>1</v>
      </c>
      <c r="U3838">
        <f t="shared" si="417"/>
        <v>1</v>
      </c>
      <c r="V3838">
        <f t="shared" si="418"/>
        <v>0</v>
      </c>
      <c r="W3838">
        <f t="shared" si="419"/>
        <v>0</v>
      </c>
    </row>
    <row r="3839" spans="1:23" ht="71.2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8">
        <f t="shared" si="413"/>
        <v>42152.765717592592</v>
      </c>
      <c r="R3839" s="18">
        <f t="shared" si="414"/>
        <v>42188.765717592592</v>
      </c>
      <c r="S3839">
        <f t="shared" si="415"/>
        <v>2015</v>
      </c>
      <c r="T3839">
        <f t="shared" si="416"/>
        <v>2</v>
      </c>
      <c r="U3839">
        <f t="shared" si="417"/>
        <v>1</v>
      </c>
      <c r="V3839">
        <f t="shared" si="418"/>
        <v>0</v>
      </c>
      <c r="W3839">
        <f t="shared" si="419"/>
        <v>0</v>
      </c>
    </row>
    <row r="3840" spans="1:23" ht="128.25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8">
        <f t="shared" si="413"/>
        <v>42116.710752314815</v>
      </c>
      <c r="R3840" s="18">
        <f t="shared" si="414"/>
        <v>42146.710752314815</v>
      </c>
      <c r="S3840">
        <f t="shared" si="415"/>
        <v>2015</v>
      </c>
      <c r="T3840">
        <f t="shared" si="416"/>
        <v>12</v>
      </c>
      <c r="U3840">
        <f t="shared" si="417"/>
        <v>1</v>
      </c>
      <c r="V3840">
        <f t="shared" si="418"/>
        <v>0</v>
      </c>
      <c r="W3840">
        <f t="shared" si="419"/>
        <v>0</v>
      </c>
    </row>
    <row r="3841" spans="1:23" ht="128.2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8">
        <f t="shared" si="413"/>
        <v>42155.142638888887</v>
      </c>
      <c r="R3841" s="18">
        <f t="shared" si="414"/>
        <v>42215.142638888894</v>
      </c>
      <c r="S3841">
        <f t="shared" si="415"/>
        <v>2015</v>
      </c>
      <c r="T3841">
        <f t="shared" si="416"/>
        <v>2</v>
      </c>
      <c r="U3841">
        <f t="shared" si="417"/>
        <v>1</v>
      </c>
      <c r="V3841">
        <f t="shared" si="418"/>
        <v>0</v>
      </c>
      <c r="W3841">
        <f t="shared" si="419"/>
        <v>0</v>
      </c>
    </row>
    <row r="3842" spans="1:23" ht="114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8">
        <f t="shared" si="413"/>
        <v>42432.701724537037</v>
      </c>
      <c r="R3842" s="18">
        <f t="shared" si="414"/>
        <v>42457.660057870366</v>
      </c>
      <c r="S3842">
        <f t="shared" si="415"/>
        <v>2016</v>
      </c>
      <c r="T3842">
        <f t="shared" si="416"/>
        <v>1</v>
      </c>
      <c r="U3842">
        <f t="shared" si="417"/>
        <v>1</v>
      </c>
      <c r="V3842">
        <f t="shared" si="418"/>
        <v>0</v>
      </c>
      <c r="W3842">
        <f t="shared" si="419"/>
        <v>0</v>
      </c>
    </row>
    <row r="3843" spans="1:23" ht="128.2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8">
        <f t="shared" ref="Q3843:Q3906" si="420">(((J3843/60)/60)/24)+DATE(1970,1,1)</f>
        <v>41780.785729166666</v>
      </c>
      <c r="R3843" s="18">
        <f t="shared" ref="R3843:R3906" si="421">(I3843/86400)+DATE(1970,1,1)</f>
        <v>41840.785729166666</v>
      </c>
      <c r="S3843">
        <f t="shared" ref="S3843:S3906" si="422">YEAR(Q3843)</f>
        <v>2014</v>
      </c>
      <c r="T3843">
        <f t="shared" ref="T3843:T3906" si="423">IF(AND(D3843&gt;0,D3843&lt;1000),1,IF(AND(D3843&gt;=1000,D3843&lt;5000),2,IF(AND(D3843&gt;=5000,D3843&lt;10000),3,IF(AND(D3843&gt;=10000,D3843&lt;15000),4,IF(AND(D3843&gt;=15000,D3843&lt;20000),5,IF(AND(D3843&gt;=20000,D3843&lt;25000),6,IF(AND(D3843&gt;=25000,D3843&lt;30000),7,IF(AND(D3843&gt;=30000,D3843&lt;35000),8,IF(AND(D3843&gt;=35000,D3843&lt;40000),9,IF(AND(D3843&gt;=40000,D3843&lt;45000),10,IF(AND(D3843&gt;=45000,D3843&lt;50000),11,IF(AND(D3843&gt;=50000),12,0))))))))))))</f>
        <v>4</v>
      </c>
      <c r="U3843">
        <f t="shared" ref="U3843:U3906" si="424">COUNTIF(F3843, "SUCCESSFUL")</f>
        <v>0</v>
      </c>
      <c r="V3843">
        <f t="shared" ref="V3843:V3906" si="425">COUNTIF(F3843, "FAILED")</f>
        <v>1</v>
      </c>
      <c r="W3843">
        <f t="shared" ref="W3843:W3906" si="426">COUNTIF(F3843, "CANCELLED")</f>
        <v>0</v>
      </c>
    </row>
    <row r="3844" spans="1:23" ht="128.2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8">
        <f t="shared" si="420"/>
        <v>41740.493657407409</v>
      </c>
      <c r="R3844" s="18">
        <f t="shared" si="421"/>
        <v>41770.493657407409</v>
      </c>
      <c r="S3844">
        <f t="shared" si="422"/>
        <v>2014</v>
      </c>
      <c r="T3844">
        <f t="shared" si="423"/>
        <v>3</v>
      </c>
      <c r="U3844">
        <f t="shared" si="424"/>
        <v>0</v>
      </c>
      <c r="V3844">
        <f t="shared" si="425"/>
        <v>1</v>
      </c>
      <c r="W3844">
        <f t="shared" si="426"/>
        <v>0</v>
      </c>
    </row>
    <row r="3845" spans="1:23" ht="114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8">
        <f t="shared" si="420"/>
        <v>41766.072500000002</v>
      </c>
      <c r="R3845" s="18">
        <f t="shared" si="421"/>
        <v>41791.072500000002</v>
      </c>
      <c r="S3845">
        <f t="shared" si="422"/>
        <v>2014</v>
      </c>
      <c r="T3845">
        <f t="shared" si="423"/>
        <v>3</v>
      </c>
      <c r="U3845">
        <f t="shared" si="424"/>
        <v>0</v>
      </c>
      <c r="V3845">
        <f t="shared" si="425"/>
        <v>1</v>
      </c>
      <c r="W3845">
        <f t="shared" si="426"/>
        <v>0</v>
      </c>
    </row>
    <row r="3846" spans="1:23" ht="128.2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8">
        <f t="shared" si="420"/>
        <v>41766.617291666669</v>
      </c>
      <c r="R3846" s="18">
        <f t="shared" si="421"/>
        <v>41793.290972222225</v>
      </c>
      <c r="S3846">
        <f t="shared" si="422"/>
        <v>2014</v>
      </c>
      <c r="T3846">
        <f t="shared" si="423"/>
        <v>3</v>
      </c>
      <c r="U3846">
        <f t="shared" si="424"/>
        <v>0</v>
      </c>
      <c r="V3846">
        <f t="shared" si="425"/>
        <v>1</v>
      </c>
      <c r="W3846">
        <f t="shared" si="426"/>
        <v>0</v>
      </c>
    </row>
    <row r="3847" spans="1:23" ht="142.5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8">
        <f t="shared" si="420"/>
        <v>42248.627013888887</v>
      </c>
      <c r="R3847" s="18">
        <f t="shared" si="421"/>
        <v>42278.627013888894</v>
      </c>
      <c r="S3847">
        <f t="shared" si="422"/>
        <v>2015</v>
      </c>
      <c r="T3847">
        <f t="shared" si="423"/>
        <v>10</v>
      </c>
      <c r="U3847">
        <f t="shared" si="424"/>
        <v>0</v>
      </c>
      <c r="V3847">
        <f t="shared" si="425"/>
        <v>1</v>
      </c>
      <c r="W3847">
        <f t="shared" si="426"/>
        <v>0</v>
      </c>
    </row>
    <row r="3848" spans="1:23" ht="114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8">
        <f t="shared" si="420"/>
        <v>41885.221550925926</v>
      </c>
      <c r="R3848" s="18">
        <f t="shared" si="421"/>
        <v>41916.290972222225</v>
      </c>
      <c r="S3848">
        <f t="shared" si="422"/>
        <v>2014</v>
      </c>
      <c r="T3848">
        <f t="shared" si="423"/>
        <v>3</v>
      </c>
      <c r="U3848">
        <f t="shared" si="424"/>
        <v>0</v>
      </c>
      <c r="V3848">
        <f t="shared" si="425"/>
        <v>1</v>
      </c>
      <c r="W3848">
        <f t="shared" si="426"/>
        <v>0</v>
      </c>
    </row>
    <row r="3849" spans="1:23" ht="99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8">
        <f t="shared" si="420"/>
        <v>42159.224432870367</v>
      </c>
      <c r="R3849" s="18">
        <f t="shared" si="421"/>
        <v>42204.224432870367</v>
      </c>
      <c r="S3849">
        <f t="shared" si="422"/>
        <v>2015</v>
      </c>
      <c r="T3849">
        <f t="shared" si="423"/>
        <v>4</v>
      </c>
      <c r="U3849">
        <f t="shared" si="424"/>
        <v>0</v>
      </c>
      <c r="V3849">
        <f t="shared" si="425"/>
        <v>1</v>
      </c>
      <c r="W3849">
        <f t="shared" si="426"/>
        <v>0</v>
      </c>
    </row>
    <row r="3850" spans="1:23" ht="142.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8">
        <f t="shared" si="420"/>
        <v>42265.817002314812</v>
      </c>
      <c r="R3850" s="18">
        <f t="shared" si="421"/>
        <v>42295.817002314812</v>
      </c>
      <c r="S3850">
        <f t="shared" si="422"/>
        <v>2015</v>
      </c>
      <c r="T3850">
        <f t="shared" si="423"/>
        <v>4</v>
      </c>
      <c r="U3850">
        <f t="shared" si="424"/>
        <v>0</v>
      </c>
      <c r="V3850">
        <f t="shared" si="425"/>
        <v>1</v>
      </c>
      <c r="W3850">
        <f t="shared" si="426"/>
        <v>0</v>
      </c>
    </row>
    <row r="3851" spans="1:23" ht="128.2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8">
        <f t="shared" si="420"/>
        <v>42136.767175925925</v>
      </c>
      <c r="R3851" s="18">
        <f t="shared" si="421"/>
        <v>42166.767175925925</v>
      </c>
      <c r="S3851">
        <f t="shared" si="422"/>
        <v>2015</v>
      </c>
      <c r="T3851">
        <f t="shared" si="423"/>
        <v>8</v>
      </c>
      <c r="U3851">
        <f t="shared" si="424"/>
        <v>0</v>
      </c>
      <c r="V3851">
        <f t="shared" si="425"/>
        <v>1</v>
      </c>
      <c r="W3851">
        <f t="shared" si="426"/>
        <v>0</v>
      </c>
    </row>
    <row r="3852" spans="1:23" ht="71.2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8">
        <f t="shared" si="420"/>
        <v>41975.124340277776</v>
      </c>
      <c r="R3852" s="18">
        <f t="shared" si="421"/>
        <v>42005.124340277776</v>
      </c>
      <c r="S3852">
        <f t="shared" si="422"/>
        <v>2014</v>
      </c>
      <c r="T3852">
        <f t="shared" si="423"/>
        <v>2</v>
      </c>
      <c r="U3852">
        <f t="shared" si="424"/>
        <v>0</v>
      </c>
      <c r="V3852">
        <f t="shared" si="425"/>
        <v>1</v>
      </c>
      <c r="W3852">
        <f t="shared" si="426"/>
        <v>0</v>
      </c>
    </row>
    <row r="3853" spans="1:23" ht="99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8">
        <f t="shared" si="420"/>
        <v>42172.439571759256</v>
      </c>
      <c r="R3853" s="18">
        <f t="shared" si="421"/>
        <v>42202.439571759256</v>
      </c>
      <c r="S3853">
        <f t="shared" si="422"/>
        <v>2015</v>
      </c>
      <c r="T3853">
        <f t="shared" si="423"/>
        <v>2</v>
      </c>
      <c r="U3853">
        <f t="shared" si="424"/>
        <v>0</v>
      </c>
      <c r="V3853">
        <f t="shared" si="425"/>
        <v>1</v>
      </c>
      <c r="W3853">
        <f t="shared" si="426"/>
        <v>0</v>
      </c>
    </row>
    <row r="3854" spans="1:23" ht="114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8">
        <f t="shared" si="420"/>
        <v>42065.190694444449</v>
      </c>
      <c r="R3854" s="18">
        <f t="shared" si="421"/>
        <v>42090.149027777778</v>
      </c>
      <c r="S3854">
        <f t="shared" si="422"/>
        <v>2015</v>
      </c>
      <c r="T3854">
        <f t="shared" si="423"/>
        <v>4</v>
      </c>
      <c r="U3854">
        <f t="shared" si="424"/>
        <v>0</v>
      </c>
      <c r="V3854">
        <f t="shared" si="425"/>
        <v>1</v>
      </c>
      <c r="W3854">
        <f t="shared" si="426"/>
        <v>0</v>
      </c>
    </row>
    <row r="3855" spans="1:23" ht="85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8">
        <f t="shared" si="420"/>
        <v>41848.84002314815</v>
      </c>
      <c r="R3855" s="18">
        <f t="shared" si="421"/>
        <v>41883.84002314815</v>
      </c>
      <c r="S3855">
        <f t="shared" si="422"/>
        <v>2014</v>
      </c>
      <c r="T3855">
        <f t="shared" si="423"/>
        <v>12</v>
      </c>
      <c r="U3855">
        <f t="shared" si="424"/>
        <v>0</v>
      </c>
      <c r="V3855">
        <f t="shared" si="425"/>
        <v>1</v>
      </c>
      <c r="W3855">
        <f t="shared" si="426"/>
        <v>0</v>
      </c>
    </row>
    <row r="3856" spans="1:23" ht="71.2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8">
        <f t="shared" si="420"/>
        <v>42103.884930555556</v>
      </c>
      <c r="R3856" s="18">
        <f t="shared" si="421"/>
        <v>42133.884930555556</v>
      </c>
      <c r="S3856">
        <f t="shared" si="422"/>
        <v>2015</v>
      </c>
      <c r="T3856">
        <f t="shared" si="423"/>
        <v>4</v>
      </c>
      <c r="U3856">
        <f t="shared" si="424"/>
        <v>0</v>
      </c>
      <c r="V3856">
        <f t="shared" si="425"/>
        <v>1</v>
      </c>
      <c r="W3856">
        <f t="shared" si="426"/>
        <v>0</v>
      </c>
    </row>
    <row r="3857" spans="1:23" ht="142.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8">
        <f t="shared" si="420"/>
        <v>42059.970729166671</v>
      </c>
      <c r="R3857" s="18">
        <f t="shared" si="421"/>
        <v>42089.929062499999</v>
      </c>
      <c r="S3857">
        <f t="shared" si="422"/>
        <v>2015</v>
      </c>
      <c r="T3857">
        <f t="shared" si="423"/>
        <v>2</v>
      </c>
      <c r="U3857">
        <f t="shared" si="424"/>
        <v>0</v>
      </c>
      <c r="V3857">
        <f t="shared" si="425"/>
        <v>1</v>
      </c>
      <c r="W3857">
        <f t="shared" si="426"/>
        <v>0</v>
      </c>
    </row>
    <row r="3858" spans="1:23" ht="142.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8">
        <f t="shared" si="420"/>
        <v>42041.743090277778</v>
      </c>
      <c r="R3858" s="18">
        <f t="shared" si="421"/>
        <v>42071.701423611114</v>
      </c>
      <c r="S3858">
        <f t="shared" si="422"/>
        <v>2015</v>
      </c>
      <c r="T3858">
        <f t="shared" si="423"/>
        <v>3</v>
      </c>
      <c r="U3858">
        <f t="shared" si="424"/>
        <v>0</v>
      </c>
      <c r="V3858">
        <f t="shared" si="425"/>
        <v>1</v>
      </c>
      <c r="W3858">
        <f t="shared" si="426"/>
        <v>0</v>
      </c>
    </row>
    <row r="3859" spans="1:23" ht="128.2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8">
        <f t="shared" si="420"/>
        <v>41829.73715277778</v>
      </c>
      <c r="R3859" s="18">
        <f t="shared" si="421"/>
        <v>41852.716666666667</v>
      </c>
      <c r="S3859">
        <f t="shared" si="422"/>
        <v>2014</v>
      </c>
      <c r="T3859">
        <f t="shared" si="423"/>
        <v>3</v>
      </c>
      <c r="U3859">
        <f t="shared" si="424"/>
        <v>0</v>
      </c>
      <c r="V3859">
        <f t="shared" si="425"/>
        <v>1</v>
      </c>
      <c r="W3859">
        <f t="shared" si="426"/>
        <v>0</v>
      </c>
    </row>
    <row r="3860" spans="1:23" ht="114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8">
        <f t="shared" si="420"/>
        <v>42128.431064814817</v>
      </c>
      <c r="R3860" s="18">
        <f t="shared" si="421"/>
        <v>42146.875</v>
      </c>
      <c r="S3860">
        <f t="shared" si="422"/>
        <v>2015</v>
      </c>
      <c r="T3860">
        <f t="shared" si="423"/>
        <v>1</v>
      </c>
      <c r="U3860">
        <f t="shared" si="424"/>
        <v>0</v>
      </c>
      <c r="V3860">
        <f t="shared" si="425"/>
        <v>1</v>
      </c>
      <c r="W3860">
        <f t="shared" si="426"/>
        <v>0</v>
      </c>
    </row>
    <row r="3861" spans="1:23" ht="99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8">
        <f t="shared" si="420"/>
        <v>41789.893599537041</v>
      </c>
      <c r="R3861" s="18">
        <f t="shared" si="421"/>
        <v>41815.875</v>
      </c>
      <c r="S3861">
        <f t="shared" si="422"/>
        <v>2014</v>
      </c>
      <c r="T3861">
        <f t="shared" si="423"/>
        <v>2</v>
      </c>
      <c r="U3861">
        <f t="shared" si="424"/>
        <v>0</v>
      </c>
      <c r="V3861">
        <f t="shared" si="425"/>
        <v>1</v>
      </c>
      <c r="W3861">
        <f t="shared" si="426"/>
        <v>0</v>
      </c>
    </row>
    <row r="3862" spans="1:23" ht="128.2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8">
        <f t="shared" si="420"/>
        <v>41833.660995370366</v>
      </c>
      <c r="R3862" s="18">
        <f t="shared" si="421"/>
        <v>41863.660995370374</v>
      </c>
      <c r="S3862">
        <f t="shared" si="422"/>
        <v>2014</v>
      </c>
      <c r="T3862">
        <f t="shared" si="423"/>
        <v>3</v>
      </c>
      <c r="U3862">
        <f t="shared" si="424"/>
        <v>0</v>
      </c>
      <c r="V3862">
        <f t="shared" si="425"/>
        <v>1</v>
      </c>
      <c r="W3862">
        <f t="shared" si="426"/>
        <v>0</v>
      </c>
    </row>
    <row r="3863" spans="1:23" ht="28.5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8">
        <f t="shared" si="420"/>
        <v>41914.590011574073</v>
      </c>
      <c r="R3863" s="18">
        <f t="shared" si="421"/>
        <v>41955.907638888893</v>
      </c>
      <c r="S3863">
        <f t="shared" si="422"/>
        <v>2014</v>
      </c>
      <c r="T3863">
        <f t="shared" si="423"/>
        <v>2</v>
      </c>
      <c r="U3863">
        <f t="shared" si="424"/>
        <v>0</v>
      </c>
      <c r="V3863">
        <f t="shared" si="425"/>
        <v>1</v>
      </c>
      <c r="W3863">
        <f t="shared" si="426"/>
        <v>0</v>
      </c>
    </row>
    <row r="3864" spans="1:23" ht="57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8">
        <f t="shared" si="420"/>
        <v>42611.261064814811</v>
      </c>
      <c r="R3864" s="18">
        <f t="shared" si="421"/>
        <v>42625.707638888889</v>
      </c>
      <c r="S3864">
        <f t="shared" si="422"/>
        <v>2016</v>
      </c>
      <c r="T3864">
        <f t="shared" si="423"/>
        <v>3</v>
      </c>
      <c r="U3864">
        <f t="shared" si="424"/>
        <v>0</v>
      </c>
      <c r="V3864">
        <f t="shared" si="425"/>
        <v>1</v>
      </c>
      <c r="W3864">
        <f t="shared" si="426"/>
        <v>0</v>
      </c>
    </row>
    <row r="3865" spans="1:23" ht="128.2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8">
        <f t="shared" si="420"/>
        <v>42253.633159722223</v>
      </c>
      <c r="R3865" s="18">
        <f t="shared" si="421"/>
        <v>42313.674826388888</v>
      </c>
      <c r="S3865">
        <f t="shared" si="422"/>
        <v>2015</v>
      </c>
      <c r="T3865">
        <f t="shared" si="423"/>
        <v>3</v>
      </c>
      <c r="U3865">
        <f t="shared" si="424"/>
        <v>0</v>
      </c>
      <c r="V3865">
        <f t="shared" si="425"/>
        <v>1</v>
      </c>
      <c r="W3865">
        <f t="shared" si="426"/>
        <v>0</v>
      </c>
    </row>
    <row r="3866" spans="1:23" ht="128.2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8">
        <f t="shared" si="420"/>
        <v>42295.891828703709</v>
      </c>
      <c r="R3866" s="18">
        <f t="shared" si="421"/>
        <v>42325.933495370366</v>
      </c>
      <c r="S3866">
        <f t="shared" si="422"/>
        <v>2015</v>
      </c>
      <c r="T3866">
        <f t="shared" si="423"/>
        <v>3</v>
      </c>
      <c r="U3866">
        <f t="shared" si="424"/>
        <v>0</v>
      </c>
      <c r="V3866">
        <f t="shared" si="425"/>
        <v>1</v>
      </c>
      <c r="W3866">
        <f t="shared" si="426"/>
        <v>0</v>
      </c>
    </row>
    <row r="3867" spans="1:23" ht="114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8">
        <f t="shared" si="420"/>
        <v>41841.651597222226</v>
      </c>
      <c r="R3867" s="18">
        <f t="shared" si="421"/>
        <v>41881.229166666664</v>
      </c>
      <c r="S3867">
        <f t="shared" si="422"/>
        <v>2014</v>
      </c>
      <c r="T3867">
        <f t="shared" si="423"/>
        <v>2</v>
      </c>
      <c r="U3867">
        <f t="shared" si="424"/>
        <v>0</v>
      </c>
      <c r="V3867">
        <f t="shared" si="425"/>
        <v>1</v>
      </c>
      <c r="W3867">
        <f t="shared" si="426"/>
        <v>0</v>
      </c>
    </row>
    <row r="3868" spans="1:23" ht="57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8">
        <f t="shared" si="420"/>
        <v>42402.947002314817</v>
      </c>
      <c r="R3868" s="18">
        <f t="shared" si="421"/>
        <v>42452.145138888889</v>
      </c>
      <c r="S3868">
        <f t="shared" si="422"/>
        <v>2016</v>
      </c>
      <c r="T3868">
        <f t="shared" si="423"/>
        <v>2</v>
      </c>
      <c r="U3868">
        <f t="shared" si="424"/>
        <v>0</v>
      </c>
      <c r="V3868">
        <f t="shared" si="425"/>
        <v>1</v>
      </c>
      <c r="W3868">
        <f t="shared" si="426"/>
        <v>0</v>
      </c>
    </row>
    <row r="3869" spans="1:23" ht="114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8">
        <f t="shared" si="420"/>
        <v>42509.814108796301</v>
      </c>
      <c r="R3869" s="18">
        <f t="shared" si="421"/>
        <v>42539.814108796301</v>
      </c>
      <c r="S3869">
        <f t="shared" si="422"/>
        <v>2016</v>
      </c>
      <c r="T3869">
        <f t="shared" si="423"/>
        <v>2</v>
      </c>
      <c r="U3869">
        <f t="shared" si="424"/>
        <v>0</v>
      </c>
      <c r="V3869">
        <f t="shared" si="425"/>
        <v>1</v>
      </c>
      <c r="W3869">
        <f t="shared" si="426"/>
        <v>0</v>
      </c>
    </row>
    <row r="3870" spans="1:23" ht="42.75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8">
        <f t="shared" si="420"/>
        <v>41865.659780092588</v>
      </c>
      <c r="R3870" s="18">
        <f t="shared" si="421"/>
        <v>41890.659780092596</v>
      </c>
      <c r="S3870">
        <f t="shared" si="422"/>
        <v>2014</v>
      </c>
      <c r="T3870">
        <f t="shared" si="423"/>
        <v>3</v>
      </c>
      <c r="U3870">
        <f t="shared" si="424"/>
        <v>0</v>
      </c>
      <c r="V3870">
        <f t="shared" si="425"/>
        <v>0</v>
      </c>
      <c r="W3870">
        <f t="shared" si="426"/>
        <v>0</v>
      </c>
    </row>
    <row r="3871" spans="1:23" ht="85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8">
        <f t="shared" si="420"/>
        <v>42047.724444444444</v>
      </c>
      <c r="R3871" s="18">
        <f t="shared" si="421"/>
        <v>42077.132638888885</v>
      </c>
      <c r="S3871">
        <f t="shared" si="422"/>
        <v>2015</v>
      </c>
      <c r="T3871">
        <f t="shared" si="423"/>
        <v>4</v>
      </c>
      <c r="U3871">
        <f t="shared" si="424"/>
        <v>0</v>
      </c>
      <c r="V3871">
        <f t="shared" si="425"/>
        <v>0</v>
      </c>
      <c r="W3871">
        <f t="shared" si="426"/>
        <v>0</v>
      </c>
    </row>
    <row r="3872" spans="1:23" ht="114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8">
        <f t="shared" si="420"/>
        <v>41793.17219907407</v>
      </c>
      <c r="R3872" s="18">
        <f t="shared" si="421"/>
        <v>41823.172199074077</v>
      </c>
      <c r="S3872">
        <f t="shared" si="422"/>
        <v>2014</v>
      </c>
      <c r="T3872">
        <f t="shared" si="423"/>
        <v>4</v>
      </c>
      <c r="U3872">
        <f t="shared" si="424"/>
        <v>0</v>
      </c>
      <c r="V3872">
        <f t="shared" si="425"/>
        <v>0</v>
      </c>
      <c r="W3872">
        <f t="shared" si="426"/>
        <v>0</v>
      </c>
    </row>
    <row r="3873" spans="1:23" ht="85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8">
        <f t="shared" si="420"/>
        <v>42763.780671296292</v>
      </c>
      <c r="R3873" s="18">
        <f t="shared" si="421"/>
        <v>42823.739004629635</v>
      </c>
      <c r="S3873">
        <f t="shared" si="422"/>
        <v>2017</v>
      </c>
      <c r="T3873">
        <f t="shared" si="423"/>
        <v>2</v>
      </c>
      <c r="U3873">
        <f t="shared" si="424"/>
        <v>0</v>
      </c>
      <c r="V3873">
        <f t="shared" si="425"/>
        <v>0</v>
      </c>
      <c r="W3873">
        <f t="shared" si="426"/>
        <v>0</v>
      </c>
    </row>
    <row r="3874" spans="1:23" ht="114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8">
        <f t="shared" si="420"/>
        <v>42180.145787037036</v>
      </c>
      <c r="R3874" s="18">
        <f t="shared" si="421"/>
        <v>42230.145787037036</v>
      </c>
      <c r="S3874">
        <f t="shared" si="422"/>
        <v>2015</v>
      </c>
      <c r="T3874">
        <f t="shared" si="423"/>
        <v>5</v>
      </c>
      <c r="U3874">
        <f t="shared" si="424"/>
        <v>0</v>
      </c>
      <c r="V3874">
        <f t="shared" si="425"/>
        <v>0</v>
      </c>
      <c r="W3874">
        <f t="shared" si="426"/>
        <v>0</v>
      </c>
    </row>
    <row r="3875" spans="1:23" ht="128.2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8">
        <f t="shared" si="420"/>
        <v>42255.696006944447</v>
      </c>
      <c r="R3875" s="18">
        <f t="shared" si="421"/>
        <v>42285.696006944447</v>
      </c>
      <c r="S3875">
        <f t="shared" si="422"/>
        <v>2015</v>
      </c>
      <c r="T3875">
        <f t="shared" si="423"/>
        <v>3</v>
      </c>
      <c r="U3875">
        <f t="shared" si="424"/>
        <v>0</v>
      </c>
      <c r="V3875">
        <f t="shared" si="425"/>
        <v>0</v>
      </c>
      <c r="W3875">
        <f t="shared" si="426"/>
        <v>0</v>
      </c>
    </row>
    <row r="3876" spans="1:23" ht="114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8">
        <f t="shared" si="420"/>
        <v>42007.016458333332</v>
      </c>
      <c r="R3876" s="18">
        <f t="shared" si="421"/>
        <v>42028.041666666672</v>
      </c>
      <c r="S3876">
        <f t="shared" si="422"/>
        <v>2015</v>
      </c>
      <c r="T3876">
        <f t="shared" si="423"/>
        <v>1</v>
      </c>
      <c r="U3876">
        <f t="shared" si="424"/>
        <v>0</v>
      </c>
      <c r="V3876">
        <f t="shared" si="425"/>
        <v>0</v>
      </c>
      <c r="W3876">
        <f t="shared" si="426"/>
        <v>0</v>
      </c>
    </row>
    <row r="3877" spans="1:23" ht="114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8">
        <f t="shared" si="420"/>
        <v>42615.346817129626</v>
      </c>
      <c r="R3877" s="18">
        <f t="shared" si="421"/>
        <v>42616.416666666672</v>
      </c>
      <c r="S3877">
        <f t="shared" si="422"/>
        <v>2016</v>
      </c>
      <c r="T3877">
        <f t="shared" si="423"/>
        <v>8</v>
      </c>
      <c r="U3877">
        <f t="shared" si="424"/>
        <v>0</v>
      </c>
      <c r="V3877">
        <f t="shared" si="425"/>
        <v>0</v>
      </c>
      <c r="W3877">
        <f t="shared" si="426"/>
        <v>0</v>
      </c>
    </row>
    <row r="3878" spans="1:23" ht="128.2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8">
        <f t="shared" si="420"/>
        <v>42372.624166666668</v>
      </c>
      <c r="R3878" s="18">
        <f t="shared" si="421"/>
        <v>42402.624166666668</v>
      </c>
      <c r="S3878">
        <f t="shared" si="422"/>
        <v>2016</v>
      </c>
      <c r="T3878">
        <f t="shared" si="423"/>
        <v>2</v>
      </c>
      <c r="U3878">
        <f t="shared" si="424"/>
        <v>0</v>
      </c>
      <c r="V3878">
        <f t="shared" si="425"/>
        <v>0</v>
      </c>
      <c r="W3878">
        <f t="shared" si="426"/>
        <v>0</v>
      </c>
    </row>
    <row r="3879" spans="1:23" ht="114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8">
        <f t="shared" si="420"/>
        <v>42682.67768518519</v>
      </c>
      <c r="R3879" s="18">
        <f t="shared" si="421"/>
        <v>42712.67768518519</v>
      </c>
      <c r="S3879">
        <f t="shared" si="422"/>
        <v>2016</v>
      </c>
      <c r="T3879">
        <f t="shared" si="423"/>
        <v>7</v>
      </c>
      <c r="U3879">
        <f t="shared" si="424"/>
        <v>0</v>
      </c>
      <c r="V3879">
        <f t="shared" si="425"/>
        <v>0</v>
      </c>
      <c r="W3879">
        <f t="shared" si="426"/>
        <v>0</v>
      </c>
    </row>
    <row r="3880" spans="1:23" ht="128.2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8">
        <f t="shared" si="420"/>
        <v>42154.818819444445</v>
      </c>
      <c r="R3880" s="18">
        <f t="shared" si="421"/>
        <v>42185.165972222225</v>
      </c>
      <c r="S3880">
        <f t="shared" si="422"/>
        <v>2015</v>
      </c>
      <c r="T3880">
        <f t="shared" si="423"/>
        <v>5</v>
      </c>
      <c r="U3880">
        <f t="shared" si="424"/>
        <v>0</v>
      </c>
      <c r="V3880">
        <f t="shared" si="425"/>
        <v>0</v>
      </c>
      <c r="W3880">
        <f t="shared" si="426"/>
        <v>0</v>
      </c>
    </row>
    <row r="3881" spans="1:23" ht="114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8">
        <f t="shared" si="420"/>
        <v>41999.861064814817</v>
      </c>
      <c r="R3881" s="18">
        <f t="shared" si="421"/>
        <v>42029.861064814817</v>
      </c>
      <c r="S3881">
        <f t="shared" si="422"/>
        <v>2014</v>
      </c>
      <c r="T3881">
        <f t="shared" si="423"/>
        <v>5</v>
      </c>
      <c r="U3881">
        <f t="shared" si="424"/>
        <v>0</v>
      </c>
      <c r="V3881">
        <f t="shared" si="425"/>
        <v>0</v>
      </c>
      <c r="W3881">
        <f t="shared" si="426"/>
        <v>0</v>
      </c>
    </row>
    <row r="3882" spans="1:23" ht="114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8">
        <f t="shared" si="420"/>
        <v>41815.815046296295</v>
      </c>
      <c r="R3882" s="18">
        <f t="shared" si="421"/>
        <v>41850.958333333336</v>
      </c>
      <c r="S3882">
        <f t="shared" si="422"/>
        <v>2014</v>
      </c>
      <c r="T3882">
        <f t="shared" si="423"/>
        <v>3</v>
      </c>
      <c r="U3882">
        <f t="shared" si="424"/>
        <v>0</v>
      </c>
      <c r="V3882">
        <f t="shared" si="425"/>
        <v>0</v>
      </c>
      <c r="W3882">
        <f t="shared" si="426"/>
        <v>0</v>
      </c>
    </row>
    <row r="3883" spans="1:23" ht="71.2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8">
        <f t="shared" si="420"/>
        <v>42756.018506944441</v>
      </c>
      <c r="R3883" s="18">
        <f t="shared" si="421"/>
        <v>42786.018506944441</v>
      </c>
      <c r="S3883">
        <f t="shared" si="422"/>
        <v>2017</v>
      </c>
      <c r="T3883">
        <f t="shared" si="423"/>
        <v>1</v>
      </c>
      <c r="U3883">
        <f t="shared" si="424"/>
        <v>0</v>
      </c>
      <c r="V3883">
        <f t="shared" si="425"/>
        <v>0</v>
      </c>
      <c r="W3883">
        <f t="shared" si="426"/>
        <v>0</v>
      </c>
    </row>
    <row r="3884" spans="1:23" ht="99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8">
        <f t="shared" si="420"/>
        <v>42373.983449074076</v>
      </c>
      <c r="R3884" s="18">
        <f t="shared" si="421"/>
        <v>42400.960416666669</v>
      </c>
      <c r="S3884">
        <f t="shared" si="422"/>
        <v>2016</v>
      </c>
      <c r="T3884">
        <f t="shared" si="423"/>
        <v>8</v>
      </c>
      <c r="U3884">
        <f t="shared" si="424"/>
        <v>0</v>
      </c>
      <c r="V3884">
        <f t="shared" si="425"/>
        <v>0</v>
      </c>
      <c r="W3884">
        <f t="shared" si="426"/>
        <v>0</v>
      </c>
    </row>
    <row r="3885" spans="1:23" ht="128.25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8">
        <f t="shared" si="420"/>
        <v>41854.602650462963</v>
      </c>
      <c r="R3885" s="18">
        <f t="shared" si="421"/>
        <v>41884.602650462963</v>
      </c>
      <c r="S3885">
        <f t="shared" si="422"/>
        <v>2014</v>
      </c>
      <c r="T3885">
        <f t="shared" si="423"/>
        <v>5</v>
      </c>
      <c r="U3885">
        <f t="shared" si="424"/>
        <v>0</v>
      </c>
      <c r="V3885">
        <f t="shared" si="425"/>
        <v>0</v>
      </c>
      <c r="W3885">
        <f t="shared" si="426"/>
        <v>0</v>
      </c>
    </row>
    <row r="3886" spans="1:23" ht="99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8">
        <f t="shared" si="420"/>
        <v>42065.791574074072</v>
      </c>
      <c r="R3886" s="18">
        <f t="shared" si="421"/>
        <v>42090.749907407408</v>
      </c>
      <c r="S3886">
        <f t="shared" si="422"/>
        <v>2015</v>
      </c>
      <c r="T3886">
        <f t="shared" si="423"/>
        <v>4</v>
      </c>
      <c r="U3886">
        <f t="shared" si="424"/>
        <v>0</v>
      </c>
      <c r="V3886">
        <f t="shared" si="425"/>
        <v>0</v>
      </c>
      <c r="W3886">
        <f t="shared" si="426"/>
        <v>0</v>
      </c>
    </row>
    <row r="3887" spans="1:23" ht="99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8">
        <f t="shared" si="420"/>
        <v>42469.951284722221</v>
      </c>
      <c r="R3887" s="18">
        <f t="shared" si="421"/>
        <v>42499.951284722221</v>
      </c>
      <c r="S3887">
        <f t="shared" si="422"/>
        <v>2016</v>
      </c>
      <c r="T3887">
        <f t="shared" si="423"/>
        <v>12</v>
      </c>
      <c r="U3887">
        <f t="shared" si="424"/>
        <v>0</v>
      </c>
      <c r="V3887">
        <f t="shared" si="425"/>
        <v>0</v>
      </c>
      <c r="W3887">
        <f t="shared" si="426"/>
        <v>0</v>
      </c>
    </row>
    <row r="3888" spans="1:23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8">
        <f t="shared" si="420"/>
        <v>41954.228032407409</v>
      </c>
      <c r="R3888" s="18">
        <f t="shared" si="421"/>
        <v>41984.228032407409</v>
      </c>
      <c r="S3888">
        <f t="shared" si="422"/>
        <v>2014</v>
      </c>
      <c r="T3888">
        <f t="shared" si="423"/>
        <v>4</v>
      </c>
      <c r="U3888">
        <f t="shared" si="424"/>
        <v>0</v>
      </c>
      <c r="V3888">
        <f t="shared" si="425"/>
        <v>0</v>
      </c>
      <c r="W3888">
        <f t="shared" si="426"/>
        <v>0</v>
      </c>
    </row>
    <row r="3889" spans="1:23" ht="128.2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8">
        <f t="shared" si="420"/>
        <v>42079.857974537037</v>
      </c>
      <c r="R3889" s="18">
        <f t="shared" si="421"/>
        <v>42125.916666666672</v>
      </c>
      <c r="S3889">
        <f t="shared" si="422"/>
        <v>2015</v>
      </c>
      <c r="T3889">
        <f t="shared" si="423"/>
        <v>2</v>
      </c>
      <c r="U3889">
        <f t="shared" si="424"/>
        <v>0</v>
      </c>
      <c r="V3889">
        <f t="shared" si="425"/>
        <v>0</v>
      </c>
      <c r="W3889">
        <f t="shared" si="426"/>
        <v>0</v>
      </c>
    </row>
    <row r="3890" spans="1:23" ht="128.2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8">
        <f t="shared" si="420"/>
        <v>42762.545810185184</v>
      </c>
      <c r="R3890" s="18">
        <f t="shared" si="421"/>
        <v>42792.545810185184</v>
      </c>
      <c r="S3890">
        <f t="shared" si="422"/>
        <v>2017</v>
      </c>
      <c r="T3890">
        <f t="shared" si="423"/>
        <v>2</v>
      </c>
      <c r="U3890">
        <f t="shared" si="424"/>
        <v>0</v>
      </c>
      <c r="V3890">
        <f t="shared" si="425"/>
        <v>1</v>
      </c>
      <c r="W3890">
        <f t="shared" si="426"/>
        <v>0</v>
      </c>
    </row>
    <row r="3891" spans="1:23" ht="99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8">
        <f t="shared" si="420"/>
        <v>41977.004976851851</v>
      </c>
      <c r="R3891" s="18">
        <f t="shared" si="421"/>
        <v>42008.976388888885</v>
      </c>
      <c r="S3891">
        <f t="shared" si="422"/>
        <v>2014</v>
      </c>
      <c r="T3891">
        <f t="shared" si="423"/>
        <v>3</v>
      </c>
      <c r="U3891">
        <f t="shared" si="424"/>
        <v>0</v>
      </c>
      <c r="V3891">
        <f t="shared" si="425"/>
        <v>1</v>
      </c>
      <c r="W3891">
        <f t="shared" si="426"/>
        <v>0</v>
      </c>
    </row>
    <row r="3892" spans="1:23" ht="128.2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8">
        <f t="shared" si="420"/>
        <v>42171.758611111116</v>
      </c>
      <c r="R3892" s="18">
        <f t="shared" si="421"/>
        <v>42231.758611111116</v>
      </c>
      <c r="S3892">
        <f t="shared" si="422"/>
        <v>2015</v>
      </c>
      <c r="T3892">
        <f t="shared" si="423"/>
        <v>5</v>
      </c>
      <c r="U3892">
        <f t="shared" si="424"/>
        <v>0</v>
      </c>
      <c r="V3892">
        <f t="shared" si="425"/>
        <v>1</v>
      </c>
      <c r="W3892">
        <f t="shared" si="426"/>
        <v>0</v>
      </c>
    </row>
    <row r="3893" spans="1:23" ht="71.2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8">
        <f t="shared" si="420"/>
        <v>42056.1324537037</v>
      </c>
      <c r="R3893" s="18">
        <f t="shared" si="421"/>
        <v>42086.207638888889</v>
      </c>
      <c r="S3893">
        <f t="shared" si="422"/>
        <v>2015</v>
      </c>
      <c r="T3893">
        <f t="shared" si="423"/>
        <v>1</v>
      </c>
      <c r="U3893">
        <f t="shared" si="424"/>
        <v>0</v>
      </c>
      <c r="V3893">
        <f t="shared" si="425"/>
        <v>1</v>
      </c>
      <c r="W3893">
        <f t="shared" si="426"/>
        <v>0</v>
      </c>
    </row>
    <row r="3894" spans="1:23" ht="128.2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8">
        <f t="shared" si="420"/>
        <v>41867.652280092596</v>
      </c>
      <c r="R3894" s="18">
        <f t="shared" si="421"/>
        <v>41875.291666666664</v>
      </c>
      <c r="S3894">
        <f t="shared" si="422"/>
        <v>2014</v>
      </c>
      <c r="T3894">
        <f t="shared" si="423"/>
        <v>2</v>
      </c>
      <c r="U3894">
        <f t="shared" si="424"/>
        <v>0</v>
      </c>
      <c r="V3894">
        <f t="shared" si="425"/>
        <v>1</v>
      </c>
      <c r="W3894">
        <f t="shared" si="426"/>
        <v>0</v>
      </c>
    </row>
    <row r="3895" spans="1:23" ht="142.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8">
        <f t="shared" si="420"/>
        <v>41779.657870370371</v>
      </c>
      <c r="R3895" s="18">
        <f t="shared" si="421"/>
        <v>41821.25</v>
      </c>
      <c r="S3895">
        <f t="shared" si="422"/>
        <v>2014</v>
      </c>
      <c r="T3895">
        <f t="shared" si="423"/>
        <v>12</v>
      </c>
      <c r="U3895">
        <f t="shared" si="424"/>
        <v>0</v>
      </c>
      <c r="V3895">
        <f t="shared" si="425"/>
        <v>1</v>
      </c>
      <c r="W3895">
        <f t="shared" si="426"/>
        <v>0</v>
      </c>
    </row>
    <row r="3896" spans="1:23" ht="114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8">
        <f t="shared" si="420"/>
        <v>42679.958472222221</v>
      </c>
      <c r="R3896" s="18">
        <f t="shared" si="421"/>
        <v>42710.207638888889</v>
      </c>
      <c r="S3896">
        <f t="shared" si="422"/>
        <v>2016</v>
      </c>
      <c r="T3896">
        <f t="shared" si="423"/>
        <v>5</v>
      </c>
      <c r="U3896">
        <f t="shared" si="424"/>
        <v>0</v>
      </c>
      <c r="V3896">
        <f t="shared" si="425"/>
        <v>1</v>
      </c>
      <c r="W3896">
        <f t="shared" si="426"/>
        <v>0</v>
      </c>
    </row>
    <row r="3897" spans="1:23" ht="114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8">
        <f t="shared" si="420"/>
        <v>42032.250208333338</v>
      </c>
      <c r="R3897" s="18">
        <f t="shared" si="421"/>
        <v>42063.250208333338</v>
      </c>
      <c r="S3897">
        <f t="shared" si="422"/>
        <v>2015</v>
      </c>
      <c r="T3897">
        <f t="shared" si="423"/>
        <v>2</v>
      </c>
      <c r="U3897">
        <f t="shared" si="424"/>
        <v>0</v>
      </c>
      <c r="V3897">
        <f t="shared" si="425"/>
        <v>1</v>
      </c>
      <c r="W3897">
        <f t="shared" si="426"/>
        <v>0</v>
      </c>
    </row>
    <row r="3898" spans="1:23" ht="114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8">
        <f t="shared" si="420"/>
        <v>41793.191875000004</v>
      </c>
      <c r="R3898" s="18">
        <f t="shared" si="421"/>
        <v>41807.191875000004</v>
      </c>
      <c r="S3898">
        <f t="shared" si="422"/>
        <v>2014</v>
      </c>
      <c r="T3898">
        <f t="shared" si="423"/>
        <v>2</v>
      </c>
      <c r="U3898">
        <f t="shared" si="424"/>
        <v>0</v>
      </c>
      <c r="V3898">
        <f t="shared" si="425"/>
        <v>1</v>
      </c>
      <c r="W3898">
        <f t="shared" si="426"/>
        <v>0</v>
      </c>
    </row>
    <row r="3899" spans="1:23" ht="114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8">
        <f t="shared" si="420"/>
        <v>41982.87364583333</v>
      </c>
      <c r="R3899" s="18">
        <f t="shared" si="421"/>
        <v>42012.87364583333</v>
      </c>
      <c r="S3899">
        <f t="shared" si="422"/>
        <v>2014</v>
      </c>
      <c r="T3899">
        <f t="shared" si="423"/>
        <v>2</v>
      </c>
      <c r="U3899">
        <f t="shared" si="424"/>
        <v>0</v>
      </c>
      <c r="V3899">
        <f t="shared" si="425"/>
        <v>1</v>
      </c>
      <c r="W3899">
        <f t="shared" si="426"/>
        <v>0</v>
      </c>
    </row>
    <row r="3900" spans="1:23" ht="128.25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8">
        <f t="shared" si="420"/>
        <v>42193.482291666667</v>
      </c>
      <c r="R3900" s="18">
        <f t="shared" si="421"/>
        <v>42233.666666666672</v>
      </c>
      <c r="S3900">
        <f t="shared" si="422"/>
        <v>2015</v>
      </c>
      <c r="T3900">
        <f t="shared" si="423"/>
        <v>2</v>
      </c>
      <c r="U3900">
        <f t="shared" si="424"/>
        <v>0</v>
      </c>
      <c r="V3900">
        <f t="shared" si="425"/>
        <v>1</v>
      </c>
      <c r="W3900">
        <f t="shared" si="426"/>
        <v>0</v>
      </c>
    </row>
    <row r="3901" spans="1:23" ht="99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8">
        <f t="shared" si="420"/>
        <v>41843.775011574071</v>
      </c>
      <c r="R3901" s="18">
        <f t="shared" si="421"/>
        <v>41863.775011574078</v>
      </c>
      <c r="S3901">
        <f t="shared" si="422"/>
        <v>2014</v>
      </c>
      <c r="T3901">
        <f t="shared" si="423"/>
        <v>4</v>
      </c>
      <c r="U3901">
        <f t="shared" si="424"/>
        <v>0</v>
      </c>
      <c r="V3901">
        <f t="shared" si="425"/>
        <v>1</v>
      </c>
      <c r="W3901">
        <f t="shared" si="426"/>
        <v>0</v>
      </c>
    </row>
    <row r="3902" spans="1:23" ht="99.7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8">
        <f t="shared" si="420"/>
        <v>42136.092488425929</v>
      </c>
      <c r="R3902" s="18">
        <f t="shared" si="421"/>
        <v>42166.092488425929</v>
      </c>
      <c r="S3902">
        <f t="shared" si="422"/>
        <v>2015</v>
      </c>
      <c r="T3902">
        <f t="shared" si="423"/>
        <v>2</v>
      </c>
      <c r="U3902">
        <f t="shared" si="424"/>
        <v>0</v>
      </c>
      <c r="V3902">
        <f t="shared" si="425"/>
        <v>1</v>
      </c>
      <c r="W3902">
        <f t="shared" si="426"/>
        <v>0</v>
      </c>
    </row>
    <row r="3903" spans="1:23" ht="114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8">
        <f t="shared" si="420"/>
        <v>42317.826377314821</v>
      </c>
      <c r="R3903" s="18">
        <f t="shared" si="421"/>
        <v>42357.826377314814</v>
      </c>
      <c r="S3903">
        <f t="shared" si="422"/>
        <v>2015</v>
      </c>
      <c r="T3903">
        <f t="shared" si="423"/>
        <v>2</v>
      </c>
      <c r="U3903">
        <f t="shared" si="424"/>
        <v>0</v>
      </c>
      <c r="V3903">
        <f t="shared" si="425"/>
        <v>1</v>
      </c>
      <c r="W3903">
        <f t="shared" si="426"/>
        <v>0</v>
      </c>
    </row>
    <row r="3904" spans="1:23" ht="114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8">
        <f t="shared" si="420"/>
        <v>42663.468078703707</v>
      </c>
      <c r="R3904" s="18">
        <f t="shared" si="421"/>
        <v>42688.509745370371</v>
      </c>
      <c r="S3904">
        <f t="shared" si="422"/>
        <v>2016</v>
      </c>
      <c r="T3904">
        <f t="shared" si="423"/>
        <v>2</v>
      </c>
      <c r="U3904">
        <f t="shared" si="424"/>
        <v>0</v>
      </c>
      <c r="V3904">
        <f t="shared" si="425"/>
        <v>1</v>
      </c>
      <c r="W3904">
        <f t="shared" si="426"/>
        <v>0</v>
      </c>
    </row>
    <row r="3905" spans="1:23" ht="128.25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8">
        <f t="shared" si="420"/>
        <v>42186.01116898148</v>
      </c>
      <c r="R3905" s="18">
        <f t="shared" si="421"/>
        <v>42230.818055555559</v>
      </c>
      <c r="S3905">
        <f t="shared" si="422"/>
        <v>2015</v>
      </c>
      <c r="T3905">
        <f t="shared" si="423"/>
        <v>2</v>
      </c>
      <c r="U3905">
        <f t="shared" si="424"/>
        <v>0</v>
      </c>
      <c r="V3905">
        <f t="shared" si="425"/>
        <v>1</v>
      </c>
      <c r="W3905">
        <f t="shared" si="426"/>
        <v>0</v>
      </c>
    </row>
    <row r="3906" spans="1:23" ht="42.75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8">
        <f t="shared" si="420"/>
        <v>42095.229166666672</v>
      </c>
      <c r="R3906" s="18">
        <f t="shared" si="421"/>
        <v>42109.211111111115</v>
      </c>
      <c r="S3906">
        <f t="shared" si="422"/>
        <v>2015</v>
      </c>
      <c r="T3906">
        <f t="shared" si="423"/>
        <v>4</v>
      </c>
      <c r="U3906">
        <f t="shared" si="424"/>
        <v>0</v>
      </c>
      <c r="V3906">
        <f t="shared" si="425"/>
        <v>1</v>
      </c>
      <c r="W3906">
        <f t="shared" si="426"/>
        <v>0</v>
      </c>
    </row>
    <row r="3907" spans="1:23" ht="128.2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8">
        <f t="shared" ref="Q3907:Q3970" si="427">(((J3907/60)/60)/24)+DATE(1970,1,1)</f>
        <v>42124.623877314814</v>
      </c>
      <c r="R3907" s="18">
        <f t="shared" ref="R3907:R3970" si="428">(I3907/86400)+DATE(1970,1,1)</f>
        <v>42166.958333333328</v>
      </c>
      <c r="S3907">
        <f t="shared" ref="S3907:S3970" si="429">YEAR(Q3907)</f>
        <v>2015</v>
      </c>
      <c r="T3907">
        <f t="shared" ref="T3907:T3970" si="430">IF(AND(D3907&gt;0,D3907&lt;1000),1,IF(AND(D3907&gt;=1000,D3907&lt;5000),2,IF(AND(D3907&gt;=5000,D3907&lt;10000),3,IF(AND(D3907&gt;=10000,D3907&lt;15000),4,IF(AND(D3907&gt;=15000,D3907&lt;20000),5,IF(AND(D3907&gt;=20000,D3907&lt;25000),6,IF(AND(D3907&gt;=25000,D3907&lt;30000),7,IF(AND(D3907&gt;=30000,D3907&lt;35000),8,IF(AND(D3907&gt;=35000,D3907&lt;40000),9,IF(AND(D3907&gt;=40000,D3907&lt;45000),10,IF(AND(D3907&gt;=45000,D3907&lt;50000),11,IF(AND(D3907&gt;=50000),12,0))))))))))))</f>
        <v>2</v>
      </c>
      <c r="U3907">
        <f t="shared" ref="U3907:U3970" si="431">COUNTIF(F3907, "SUCCESSFUL")</f>
        <v>0</v>
      </c>
      <c r="V3907">
        <f t="shared" ref="V3907:V3970" si="432">COUNTIF(F3907, "FAILED")</f>
        <v>1</v>
      </c>
      <c r="W3907">
        <f t="shared" ref="W3907:W3970" si="433">COUNTIF(F3907, "CANCELLED")</f>
        <v>0</v>
      </c>
    </row>
    <row r="3908" spans="1:23" ht="114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8">
        <f t="shared" si="427"/>
        <v>42143.917743055557</v>
      </c>
      <c r="R3908" s="18">
        <f t="shared" si="428"/>
        <v>42181.559027777781</v>
      </c>
      <c r="S3908">
        <f t="shared" si="429"/>
        <v>2015</v>
      </c>
      <c r="T3908">
        <f t="shared" si="430"/>
        <v>2</v>
      </c>
      <c r="U3908">
        <f t="shared" si="431"/>
        <v>0</v>
      </c>
      <c r="V3908">
        <f t="shared" si="432"/>
        <v>1</v>
      </c>
      <c r="W3908">
        <f t="shared" si="433"/>
        <v>0</v>
      </c>
    </row>
    <row r="3909" spans="1:23" ht="99.7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8">
        <f t="shared" si="427"/>
        <v>41906.819513888891</v>
      </c>
      <c r="R3909" s="18">
        <f t="shared" si="428"/>
        <v>41938.838888888888</v>
      </c>
      <c r="S3909">
        <f t="shared" si="429"/>
        <v>2014</v>
      </c>
      <c r="T3909">
        <f t="shared" si="430"/>
        <v>2</v>
      </c>
      <c r="U3909">
        <f t="shared" si="431"/>
        <v>0</v>
      </c>
      <c r="V3909">
        <f t="shared" si="432"/>
        <v>1</v>
      </c>
      <c r="W3909">
        <f t="shared" si="433"/>
        <v>0</v>
      </c>
    </row>
    <row r="3910" spans="1:23" ht="114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8">
        <f t="shared" si="427"/>
        <v>41834.135370370372</v>
      </c>
      <c r="R3910" s="18">
        <f t="shared" si="428"/>
        <v>41849.135370370372</v>
      </c>
      <c r="S3910">
        <f t="shared" si="429"/>
        <v>2014</v>
      </c>
      <c r="T3910">
        <f t="shared" si="430"/>
        <v>1</v>
      </c>
      <c r="U3910">
        <f t="shared" si="431"/>
        <v>0</v>
      </c>
      <c r="V3910">
        <f t="shared" si="432"/>
        <v>1</v>
      </c>
      <c r="W3910">
        <f t="shared" si="433"/>
        <v>0</v>
      </c>
    </row>
    <row r="3911" spans="1:23" ht="114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8">
        <f t="shared" si="427"/>
        <v>41863.359282407408</v>
      </c>
      <c r="R3911" s="18">
        <f t="shared" si="428"/>
        <v>41893.359282407408</v>
      </c>
      <c r="S3911">
        <f t="shared" si="429"/>
        <v>2014</v>
      </c>
      <c r="T3911">
        <f t="shared" si="430"/>
        <v>12</v>
      </c>
      <c r="U3911">
        <f t="shared" si="431"/>
        <v>0</v>
      </c>
      <c r="V3911">
        <f t="shared" si="432"/>
        <v>1</v>
      </c>
      <c r="W3911">
        <f t="shared" si="433"/>
        <v>0</v>
      </c>
    </row>
    <row r="3912" spans="1:23" ht="114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8">
        <f t="shared" si="427"/>
        <v>42224.756909722222</v>
      </c>
      <c r="R3912" s="18">
        <f t="shared" si="428"/>
        <v>42254.756909722222</v>
      </c>
      <c r="S3912">
        <f t="shared" si="429"/>
        <v>2015</v>
      </c>
      <c r="T3912">
        <f t="shared" si="430"/>
        <v>3</v>
      </c>
      <c r="U3912">
        <f t="shared" si="431"/>
        <v>0</v>
      </c>
      <c r="V3912">
        <f t="shared" si="432"/>
        <v>1</v>
      </c>
      <c r="W3912">
        <f t="shared" si="433"/>
        <v>0</v>
      </c>
    </row>
    <row r="3913" spans="1:23" ht="114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8">
        <f t="shared" si="427"/>
        <v>41939.8122337963</v>
      </c>
      <c r="R3913" s="18">
        <f t="shared" si="428"/>
        <v>41969.853900462964</v>
      </c>
      <c r="S3913">
        <f t="shared" si="429"/>
        <v>2014</v>
      </c>
      <c r="T3913">
        <f t="shared" si="430"/>
        <v>3</v>
      </c>
      <c r="U3913">
        <f t="shared" si="431"/>
        <v>0</v>
      </c>
      <c r="V3913">
        <f t="shared" si="432"/>
        <v>1</v>
      </c>
      <c r="W3913">
        <f t="shared" si="433"/>
        <v>0</v>
      </c>
    </row>
    <row r="3914" spans="1:23" ht="114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8">
        <f t="shared" si="427"/>
        <v>42059.270023148143</v>
      </c>
      <c r="R3914" s="18">
        <f t="shared" si="428"/>
        <v>42119.190972222219</v>
      </c>
      <c r="S3914">
        <f t="shared" si="429"/>
        <v>2015</v>
      </c>
      <c r="T3914">
        <f t="shared" si="430"/>
        <v>5</v>
      </c>
      <c r="U3914">
        <f t="shared" si="431"/>
        <v>0</v>
      </c>
      <c r="V3914">
        <f t="shared" si="432"/>
        <v>1</v>
      </c>
      <c r="W3914">
        <f t="shared" si="433"/>
        <v>0</v>
      </c>
    </row>
    <row r="3915" spans="1:23" ht="114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8">
        <f t="shared" si="427"/>
        <v>42308.211215277777</v>
      </c>
      <c r="R3915" s="18">
        <f t="shared" si="428"/>
        <v>42338.252881944441</v>
      </c>
      <c r="S3915">
        <f t="shared" si="429"/>
        <v>2015</v>
      </c>
      <c r="T3915">
        <f t="shared" si="430"/>
        <v>4</v>
      </c>
      <c r="U3915">
        <f t="shared" si="431"/>
        <v>0</v>
      </c>
      <c r="V3915">
        <f t="shared" si="432"/>
        <v>1</v>
      </c>
      <c r="W3915">
        <f t="shared" si="433"/>
        <v>0</v>
      </c>
    </row>
    <row r="3916" spans="1:23" ht="128.2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8">
        <f t="shared" si="427"/>
        <v>42114.818935185183</v>
      </c>
      <c r="R3916" s="18">
        <f t="shared" si="428"/>
        <v>42134.957638888889</v>
      </c>
      <c r="S3916">
        <f t="shared" si="429"/>
        <v>2015</v>
      </c>
      <c r="T3916">
        <f t="shared" si="430"/>
        <v>2</v>
      </c>
      <c r="U3916">
        <f t="shared" si="431"/>
        <v>0</v>
      </c>
      <c r="V3916">
        <f t="shared" si="432"/>
        <v>1</v>
      </c>
      <c r="W3916">
        <f t="shared" si="433"/>
        <v>0</v>
      </c>
    </row>
    <row r="3917" spans="1:23" ht="114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8">
        <f t="shared" si="427"/>
        <v>42492.98505787037</v>
      </c>
      <c r="R3917" s="18">
        <f t="shared" si="428"/>
        <v>42522.98505787037</v>
      </c>
      <c r="S3917">
        <f t="shared" si="429"/>
        <v>2016</v>
      </c>
      <c r="T3917">
        <f t="shared" si="430"/>
        <v>2</v>
      </c>
      <c r="U3917">
        <f t="shared" si="431"/>
        <v>0</v>
      </c>
      <c r="V3917">
        <f t="shared" si="432"/>
        <v>1</v>
      </c>
      <c r="W3917">
        <f t="shared" si="433"/>
        <v>0</v>
      </c>
    </row>
    <row r="3918" spans="1:23" ht="128.2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8">
        <f t="shared" si="427"/>
        <v>42494.471666666665</v>
      </c>
      <c r="R3918" s="18">
        <f t="shared" si="428"/>
        <v>42524.471666666665</v>
      </c>
      <c r="S3918">
        <f t="shared" si="429"/>
        <v>2016</v>
      </c>
      <c r="T3918">
        <f t="shared" si="430"/>
        <v>2</v>
      </c>
      <c r="U3918">
        <f t="shared" si="431"/>
        <v>0</v>
      </c>
      <c r="V3918">
        <f t="shared" si="432"/>
        <v>1</v>
      </c>
      <c r="W3918">
        <f t="shared" si="433"/>
        <v>0</v>
      </c>
    </row>
    <row r="3919" spans="1:23" ht="114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8">
        <f t="shared" si="427"/>
        <v>41863.527326388888</v>
      </c>
      <c r="R3919" s="18">
        <f t="shared" si="428"/>
        <v>41893.527326388888</v>
      </c>
      <c r="S3919">
        <f t="shared" si="429"/>
        <v>2014</v>
      </c>
      <c r="T3919">
        <f t="shared" si="430"/>
        <v>2</v>
      </c>
      <c r="U3919">
        <f t="shared" si="431"/>
        <v>0</v>
      </c>
      <c r="V3919">
        <f t="shared" si="432"/>
        <v>1</v>
      </c>
      <c r="W3919">
        <f t="shared" si="433"/>
        <v>0</v>
      </c>
    </row>
    <row r="3920" spans="1:23" ht="128.2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8">
        <f t="shared" si="427"/>
        <v>41843.664618055554</v>
      </c>
      <c r="R3920" s="18">
        <f t="shared" si="428"/>
        <v>41855.666666666664</v>
      </c>
      <c r="S3920">
        <f t="shared" si="429"/>
        <v>2014</v>
      </c>
      <c r="T3920">
        <f t="shared" si="430"/>
        <v>12</v>
      </c>
      <c r="U3920">
        <f t="shared" si="431"/>
        <v>0</v>
      </c>
      <c r="V3920">
        <f t="shared" si="432"/>
        <v>1</v>
      </c>
      <c r="W3920">
        <f t="shared" si="433"/>
        <v>0</v>
      </c>
    </row>
    <row r="3921" spans="1:23" ht="128.2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8">
        <f t="shared" si="427"/>
        <v>42358.684872685189</v>
      </c>
      <c r="R3921" s="18">
        <f t="shared" si="428"/>
        <v>42387</v>
      </c>
      <c r="S3921">
        <f t="shared" si="429"/>
        <v>2015</v>
      </c>
      <c r="T3921">
        <f t="shared" si="430"/>
        <v>3</v>
      </c>
      <c r="U3921">
        <f t="shared" si="431"/>
        <v>0</v>
      </c>
      <c r="V3921">
        <f t="shared" si="432"/>
        <v>1</v>
      </c>
      <c r="W3921">
        <f t="shared" si="433"/>
        <v>0</v>
      </c>
    </row>
    <row r="3922" spans="1:23" ht="128.2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8">
        <f t="shared" si="427"/>
        <v>42657.38726851852</v>
      </c>
      <c r="R3922" s="18">
        <f t="shared" si="428"/>
        <v>42687.428935185184</v>
      </c>
      <c r="S3922">
        <f t="shared" si="429"/>
        <v>2016</v>
      </c>
      <c r="T3922">
        <f t="shared" si="430"/>
        <v>2</v>
      </c>
      <c r="U3922">
        <f t="shared" si="431"/>
        <v>0</v>
      </c>
      <c r="V3922">
        <f t="shared" si="432"/>
        <v>1</v>
      </c>
      <c r="W3922">
        <f t="shared" si="433"/>
        <v>0</v>
      </c>
    </row>
    <row r="3923" spans="1:23" ht="128.2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8">
        <f t="shared" si="427"/>
        <v>41926.542303240742</v>
      </c>
      <c r="R3923" s="18">
        <f t="shared" si="428"/>
        <v>41938.75</v>
      </c>
      <c r="S3923">
        <f t="shared" si="429"/>
        <v>2014</v>
      </c>
      <c r="T3923">
        <f t="shared" si="430"/>
        <v>2</v>
      </c>
      <c r="U3923">
        <f t="shared" si="431"/>
        <v>0</v>
      </c>
      <c r="V3923">
        <f t="shared" si="432"/>
        <v>1</v>
      </c>
      <c r="W3923">
        <f t="shared" si="433"/>
        <v>0</v>
      </c>
    </row>
    <row r="3924" spans="1:23" ht="128.2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8">
        <f t="shared" si="427"/>
        <v>42020.768634259264</v>
      </c>
      <c r="R3924" s="18">
        <f t="shared" si="428"/>
        <v>42065.958333333328</v>
      </c>
      <c r="S3924">
        <f t="shared" si="429"/>
        <v>2015</v>
      </c>
      <c r="T3924">
        <f t="shared" si="430"/>
        <v>1</v>
      </c>
      <c r="U3924">
        <f t="shared" si="431"/>
        <v>0</v>
      </c>
      <c r="V3924">
        <f t="shared" si="432"/>
        <v>1</v>
      </c>
      <c r="W3924">
        <f t="shared" si="433"/>
        <v>0</v>
      </c>
    </row>
    <row r="3925" spans="1:23" ht="128.2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8">
        <f t="shared" si="427"/>
        <v>42075.979988425926</v>
      </c>
      <c r="R3925" s="18">
        <f t="shared" si="428"/>
        <v>42103.979988425926</v>
      </c>
      <c r="S3925">
        <f t="shared" si="429"/>
        <v>2015</v>
      </c>
      <c r="T3925">
        <f t="shared" si="430"/>
        <v>4</v>
      </c>
      <c r="U3925">
        <f t="shared" si="431"/>
        <v>0</v>
      </c>
      <c r="V3925">
        <f t="shared" si="432"/>
        <v>1</v>
      </c>
      <c r="W3925">
        <f t="shared" si="433"/>
        <v>0</v>
      </c>
    </row>
    <row r="3926" spans="1:23" ht="114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8">
        <f t="shared" si="427"/>
        <v>41786.959745370368</v>
      </c>
      <c r="R3926" s="18">
        <f t="shared" si="428"/>
        <v>41816.959745370368</v>
      </c>
      <c r="S3926">
        <f t="shared" si="429"/>
        <v>2014</v>
      </c>
      <c r="T3926">
        <f t="shared" si="430"/>
        <v>5</v>
      </c>
      <c r="U3926">
        <f t="shared" si="431"/>
        <v>0</v>
      </c>
      <c r="V3926">
        <f t="shared" si="432"/>
        <v>1</v>
      </c>
      <c r="W3926">
        <f t="shared" si="433"/>
        <v>0</v>
      </c>
    </row>
    <row r="3927" spans="1:23" ht="114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8">
        <f t="shared" si="427"/>
        <v>41820.870821759258</v>
      </c>
      <c r="R3927" s="18">
        <f t="shared" si="428"/>
        <v>41850.870821759258</v>
      </c>
      <c r="S3927">
        <f t="shared" si="429"/>
        <v>2014</v>
      </c>
      <c r="T3927">
        <f t="shared" si="430"/>
        <v>1</v>
      </c>
      <c r="U3927">
        <f t="shared" si="431"/>
        <v>0</v>
      </c>
      <c r="V3927">
        <f t="shared" si="432"/>
        <v>1</v>
      </c>
      <c r="W3927">
        <f t="shared" si="433"/>
        <v>0</v>
      </c>
    </row>
    <row r="3928" spans="1:23" ht="71.2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8">
        <f t="shared" si="427"/>
        <v>41970.085046296299</v>
      </c>
      <c r="R3928" s="18">
        <f t="shared" si="428"/>
        <v>42000.085046296299</v>
      </c>
      <c r="S3928">
        <f t="shared" si="429"/>
        <v>2014</v>
      </c>
      <c r="T3928">
        <f t="shared" si="430"/>
        <v>3</v>
      </c>
      <c r="U3928">
        <f t="shared" si="431"/>
        <v>0</v>
      </c>
      <c r="V3928">
        <f t="shared" si="432"/>
        <v>1</v>
      </c>
      <c r="W3928">
        <f t="shared" si="433"/>
        <v>0</v>
      </c>
    </row>
    <row r="3929" spans="1:23" ht="128.2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8">
        <f t="shared" si="427"/>
        <v>41830.267407407409</v>
      </c>
      <c r="R3929" s="18">
        <f t="shared" si="428"/>
        <v>41860.267407407409</v>
      </c>
      <c r="S3929">
        <f t="shared" si="429"/>
        <v>2014</v>
      </c>
      <c r="T3929">
        <f t="shared" si="430"/>
        <v>2</v>
      </c>
      <c r="U3929">
        <f t="shared" si="431"/>
        <v>0</v>
      </c>
      <c r="V3929">
        <f t="shared" si="432"/>
        <v>1</v>
      </c>
      <c r="W3929">
        <f t="shared" si="433"/>
        <v>0</v>
      </c>
    </row>
    <row r="3930" spans="1:23" ht="128.2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8">
        <f t="shared" si="427"/>
        <v>42265.683182870373</v>
      </c>
      <c r="R3930" s="18">
        <f t="shared" si="428"/>
        <v>42293.207638888889</v>
      </c>
      <c r="S3930">
        <f t="shared" si="429"/>
        <v>2015</v>
      </c>
      <c r="T3930">
        <f t="shared" si="430"/>
        <v>3</v>
      </c>
      <c r="U3930">
        <f t="shared" si="431"/>
        <v>0</v>
      </c>
      <c r="V3930">
        <f t="shared" si="432"/>
        <v>1</v>
      </c>
      <c r="W3930">
        <f t="shared" si="433"/>
        <v>0</v>
      </c>
    </row>
    <row r="3931" spans="1:23" ht="114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8">
        <f t="shared" si="427"/>
        <v>42601.827141203699</v>
      </c>
      <c r="R3931" s="18">
        <f t="shared" si="428"/>
        <v>42631.827141203699</v>
      </c>
      <c r="S3931">
        <f t="shared" si="429"/>
        <v>2016</v>
      </c>
      <c r="T3931">
        <f t="shared" si="430"/>
        <v>6</v>
      </c>
      <c r="U3931">
        <f t="shared" si="431"/>
        <v>0</v>
      </c>
      <c r="V3931">
        <f t="shared" si="432"/>
        <v>1</v>
      </c>
      <c r="W3931">
        <f t="shared" si="433"/>
        <v>0</v>
      </c>
    </row>
    <row r="3932" spans="1:23" ht="114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8">
        <f t="shared" si="427"/>
        <v>42433.338749999995</v>
      </c>
      <c r="R3932" s="18">
        <f t="shared" si="428"/>
        <v>42461.25</v>
      </c>
      <c r="S3932">
        <f t="shared" si="429"/>
        <v>2016</v>
      </c>
      <c r="T3932">
        <f t="shared" si="430"/>
        <v>4</v>
      </c>
      <c r="U3932">
        <f t="shared" si="431"/>
        <v>0</v>
      </c>
      <c r="V3932">
        <f t="shared" si="432"/>
        <v>1</v>
      </c>
      <c r="W3932">
        <f t="shared" si="433"/>
        <v>0</v>
      </c>
    </row>
    <row r="3933" spans="1:23" ht="114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8">
        <f t="shared" si="427"/>
        <v>42228.151701388888</v>
      </c>
      <c r="R3933" s="18">
        <f t="shared" si="428"/>
        <v>42253.151701388888</v>
      </c>
      <c r="S3933">
        <f t="shared" si="429"/>
        <v>2015</v>
      </c>
      <c r="T3933">
        <f t="shared" si="430"/>
        <v>3</v>
      </c>
      <c r="U3933">
        <f t="shared" si="431"/>
        <v>0</v>
      </c>
      <c r="V3933">
        <f t="shared" si="432"/>
        <v>1</v>
      </c>
      <c r="W3933">
        <f t="shared" si="433"/>
        <v>0</v>
      </c>
    </row>
    <row r="3934" spans="1:23" ht="114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8">
        <f t="shared" si="427"/>
        <v>42415.168564814812</v>
      </c>
      <c r="R3934" s="18">
        <f t="shared" si="428"/>
        <v>42445.126898148148</v>
      </c>
      <c r="S3934">
        <f t="shared" si="429"/>
        <v>2016</v>
      </c>
      <c r="T3934">
        <f t="shared" si="430"/>
        <v>4</v>
      </c>
      <c r="U3934">
        <f t="shared" si="431"/>
        <v>0</v>
      </c>
      <c r="V3934">
        <f t="shared" si="432"/>
        <v>1</v>
      </c>
      <c r="W3934">
        <f t="shared" si="433"/>
        <v>0</v>
      </c>
    </row>
    <row r="3935" spans="1:23" ht="128.2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8">
        <f t="shared" si="427"/>
        <v>42538.968310185184</v>
      </c>
      <c r="R3935" s="18">
        <f t="shared" si="428"/>
        <v>42568.029861111107</v>
      </c>
      <c r="S3935">
        <f t="shared" si="429"/>
        <v>2016</v>
      </c>
      <c r="T3935">
        <f t="shared" si="430"/>
        <v>3</v>
      </c>
      <c r="U3935">
        <f t="shared" si="431"/>
        <v>0</v>
      </c>
      <c r="V3935">
        <f t="shared" si="432"/>
        <v>1</v>
      </c>
      <c r="W3935">
        <f t="shared" si="433"/>
        <v>0</v>
      </c>
    </row>
    <row r="3936" spans="1:23" ht="128.2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8">
        <f t="shared" si="427"/>
        <v>42233.671747685185</v>
      </c>
      <c r="R3936" s="18">
        <f t="shared" si="428"/>
        <v>42278.541666666672</v>
      </c>
      <c r="S3936">
        <f t="shared" si="429"/>
        <v>2015</v>
      </c>
      <c r="T3936">
        <f t="shared" si="430"/>
        <v>3</v>
      </c>
      <c r="U3936">
        <f t="shared" si="431"/>
        <v>0</v>
      </c>
      <c r="V3936">
        <f t="shared" si="432"/>
        <v>1</v>
      </c>
      <c r="W3936">
        <f t="shared" si="433"/>
        <v>0</v>
      </c>
    </row>
    <row r="3937" spans="1:23" ht="128.25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8">
        <f t="shared" si="427"/>
        <v>42221.656782407401</v>
      </c>
      <c r="R3937" s="18">
        <f t="shared" si="428"/>
        <v>42281.656782407408</v>
      </c>
      <c r="S3937">
        <f t="shared" si="429"/>
        <v>2015</v>
      </c>
      <c r="T3937">
        <f t="shared" si="430"/>
        <v>2</v>
      </c>
      <c r="U3937">
        <f t="shared" si="431"/>
        <v>0</v>
      </c>
      <c r="V3937">
        <f t="shared" si="432"/>
        <v>1</v>
      </c>
      <c r="W3937">
        <f t="shared" si="433"/>
        <v>0</v>
      </c>
    </row>
    <row r="3938" spans="1:23" ht="114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8">
        <f t="shared" si="427"/>
        <v>42675.262962962966</v>
      </c>
      <c r="R3938" s="18">
        <f t="shared" si="428"/>
        <v>42705.304629629631</v>
      </c>
      <c r="S3938">
        <f t="shared" si="429"/>
        <v>2016</v>
      </c>
      <c r="T3938">
        <f t="shared" si="430"/>
        <v>6</v>
      </c>
      <c r="U3938">
        <f t="shared" si="431"/>
        <v>0</v>
      </c>
      <c r="V3938">
        <f t="shared" si="432"/>
        <v>1</v>
      </c>
      <c r="W3938">
        <f t="shared" si="433"/>
        <v>0</v>
      </c>
    </row>
    <row r="3939" spans="1:23" ht="114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8">
        <f t="shared" si="427"/>
        <v>42534.631481481483</v>
      </c>
      <c r="R3939" s="18">
        <f t="shared" si="428"/>
        <v>42562.631481481483</v>
      </c>
      <c r="S3939">
        <f t="shared" si="429"/>
        <v>2016</v>
      </c>
      <c r="T3939">
        <f t="shared" si="430"/>
        <v>2</v>
      </c>
      <c r="U3939">
        <f t="shared" si="431"/>
        <v>0</v>
      </c>
      <c r="V3939">
        <f t="shared" si="432"/>
        <v>1</v>
      </c>
      <c r="W3939">
        <f t="shared" si="433"/>
        <v>0</v>
      </c>
    </row>
    <row r="3940" spans="1:23" ht="128.2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8">
        <f t="shared" si="427"/>
        <v>42151.905717592599</v>
      </c>
      <c r="R3940" s="18">
        <f t="shared" si="428"/>
        <v>42182.905717592592</v>
      </c>
      <c r="S3940">
        <f t="shared" si="429"/>
        <v>2015</v>
      </c>
      <c r="T3940">
        <f t="shared" si="430"/>
        <v>2</v>
      </c>
      <c r="U3940">
        <f t="shared" si="431"/>
        <v>0</v>
      </c>
      <c r="V3940">
        <f t="shared" si="432"/>
        <v>1</v>
      </c>
      <c r="W3940">
        <f t="shared" si="433"/>
        <v>0</v>
      </c>
    </row>
    <row r="3941" spans="1:23" ht="128.2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8">
        <f t="shared" si="427"/>
        <v>41915.400219907409</v>
      </c>
      <c r="R3941" s="18">
        <f t="shared" si="428"/>
        <v>41919.1875</v>
      </c>
      <c r="S3941">
        <f t="shared" si="429"/>
        <v>2014</v>
      </c>
      <c r="T3941">
        <f t="shared" si="430"/>
        <v>3</v>
      </c>
      <c r="U3941">
        <f t="shared" si="431"/>
        <v>0</v>
      </c>
      <c r="V3941">
        <f t="shared" si="432"/>
        <v>1</v>
      </c>
      <c r="W3941">
        <f t="shared" si="433"/>
        <v>0</v>
      </c>
    </row>
    <row r="3942" spans="1:23" ht="114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8">
        <f t="shared" si="427"/>
        <v>41961.492488425924</v>
      </c>
      <c r="R3942" s="18">
        <f t="shared" si="428"/>
        <v>42006.492488425924</v>
      </c>
      <c r="S3942">
        <f t="shared" si="429"/>
        <v>2014</v>
      </c>
      <c r="T3942">
        <f t="shared" si="430"/>
        <v>3</v>
      </c>
      <c r="U3942">
        <f t="shared" si="431"/>
        <v>0</v>
      </c>
      <c r="V3942">
        <f t="shared" si="432"/>
        <v>1</v>
      </c>
      <c r="W3942">
        <f t="shared" si="433"/>
        <v>0</v>
      </c>
    </row>
    <row r="3943" spans="1:23" ht="128.25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8">
        <f t="shared" si="427"/>
        <v>41940.587233796294</v>
      </c>
      <c r="R3943" s="18">
        <f t="shared" si="428"/>
        <v>41968.041666666672</v>
      </c>
      <c r="S3943">
        <f t="shared" si="429"/>
        <v>2014</v>
      </c>
      <c r="T3943">
        <f t="shared" si="430"/>
        <v>3</v>
      </c>
      <c r="U3943">
        <f t="shared" si="431"/>
        <v>0</v>
      </c>
      <c r="V3943">
        <f t="shared" si="432"/>
        <v>1</v>
      </c>
      <c r="W3943">
        <f t="shared" si="433"/>
        <v>0</v>
      </c>
    </row>
    <row r="3944" spans="1:23" ht="114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8">
        <f t="shared" si="427"/>
        <v>42111.904097222221</v>
      </c>
      <c r="R3944" s="18">
        <f t="shared" si="428"/>
        <v>42171.904097222221</v>
      </c>
      <c r="S3944">
        <f t="shared" si="429"/>
        <v>2015</v>
      </c>
      <c r="T3944">
        <f t="shared" si="430"/>
        <v>2</v>
      </c>
      <c r="U3944">
        <f t="shared" si="431"/>
        <v>0</v>
      </c>
      <c r="V3944">
        <f t="shared" si="432"/>
        <v>1</v>
      </c>
      <c r="W3944">
        <f t="shared" si="433"/>
        <v>0</v>
      </c>
    </row>
    <row r="3945" spans="1:23" ht="99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8">
        <f t="shared" si="427"/>
        <v>42279.778564814813</v>
      </c>
      <c r="R3945" s="18">
        <f t="shared" si="428"/>
        <v>42310.701388888891</v>
      </c>
      <c r="S3945">
        <f t="shared" si="429"/>
        <v>2015</v>
      </c>
      <c r="T3945">
        <f t="shared" si="430"/>
        <v>3</v>
      </c>
      <c r="U3945">
        <f t="shared" si="431"/>
        <v>0</v>
      </c>
      <c r="V3945">
        <f t="shared" si="432"/>
        <v>1</v>
      </c>
      <c r="W3945">
        <f t="shared" si="433"/>
        <v>0</v>
      </c>
    </row>
    <row r="3946" spans="1:23" ht="142.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8">
        <f t="shared" si="427"/>
        <v>42213.662905092591</v>
      </c>
      <c r="R3946" s="18">
        <f t="shared" si="428"/>
        <v>42243.662905092591</v>
      </c>
      <c r="S3946">
        <f t="shared" si="429"/>
        <v>2015</v>
      </c>
      <c r="T3946">
        <f t="shared" si="430"/>
        <v>3</v>
      </c>
      <c r="U3946">
        <f t="shared" si="431"/>
        <v>0</v>
      </c>
      <c r="V3946">
        <f t="shared" si="432"/>
        <v>1</v>
      </c>
      <c r="W3946">
        <f t="shared" si="433"/>
        <v>0</v>
      </c>
    </row>
    <row r="3947" spans="1:23" ht="128.2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8">
        <f t="shared" si="427"/>
        <v>42109.801712962959</v>
      </c>
      <c r="R3947" s="18">
        <f t="shared" si="428"/>
        <v>42139.801712962959</v>
      </c>
      <c r="S3947">
        <f t="shared" si="429"/>
        <v>2015</v>
      </c>
      <c r="T3947">
        <f t="shared" si="430"/>
        <v>2</v>
      </c>
      <c r="U3947">
        <f t="shared" si="431"/>
        <v>0</v>
      </c>
      <c r="V3947">
        <f t="shared" si="432"/>
        <v>1</v>
      </c>
      <c r="W3947">
        <f t="shared" si="433"/>
        <v>0</v>
      </c>
    </row>
    <row r="3948" spans="1:23" ht="71.2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8">
        <f t="shared" si="427"/>
        <v>42031.833587962959</v>
      </c>
      <c r="R3948" s="18">
        <f t="shared" si="428"/>
        <v>42063.333333333328</v>
      </c>
      <c r="S3948">
        <f t="shared" si="429"/>
        <v>2015</v>
      </c>
      <c r="T3948">
        <f t="shared" si="430"/>
        <v>3</v>
      </c>
      <c r="U3948">
        <f t="shared" si="431"/>
        <v>0</v>
      </c>
      <c r="V3948">
        <f t="shared" si="432"/>
        <v>1</v>
      </c>
      <c r="W3948">
        <f t="shared" si="433"/>
        <v>0</v>
      </c>
    </row>
    <row r="3949" spans="1:23" ht="114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8">
        <f t="shared" si="427"/>
        <v>42615.142870370371</v>
      </c>
      <c r="R3949" s="18">
        <f t="shared" si="428"/>
        <v>42645.142870370371</v>
      </c>
      <c r="S3949">
        <f t="shared" si="429"/>
        <v>2016</v>
      </c>
      <c r="T3949">
        <f t="shared" si="430"/>
        <v>2</v>
      </c>
      <c r="U3949">
        <f t="shared" si="431"/>
        <v>0</v>
      </c>
      <c r="V3949">
        <f t="shared" si="432"/>
        <v>1</v>
      </c>
      <c r="W3949">
        <f t="shared" si="433"/>
        <v>0</v>
      </c>
    </row>
    <row r="3950" spans="1:23" ht="114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8">
        <f t="shared" si="427"/>
        <v>41829.325497685182</v>
      </c>
      <c r="R3950" s="18">
        <f t="shared" si="428"/>
        <v>41889.325497685189</v>
      </c>
      <c r="S3950">
        <f t="shared" si="429"/>
        <v>2014</v>
      </c>
      <c r="T3950">
        <f t="shared" si="430"/>
        <v>8</v>
      </c>
      <c r="U3950">
        <f t="shared" si="431"/>
        <v>0</v>
      </c>
      <c r="V3950">
        <f t="shared" si="432"/>
        <v>1</v>
      </c>
      <c r="W3950">
        <f t="shared" si="433"/>
        <v>0</v>
      </c>
    </row>
    <row r="3951" spans="1:23" ht="128.2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8">
        <f t="shared" si="427"/>
        <v>42016.120613425926</v>
      </c>
      <c r="R3951" s="18">
        <f t="shared" si="428"/>
        <v>42046.120613425926</v>
      </c>
      <c r="S3951">
        <f t="shared" si="429"/>
        <v>2015</v>
      </c>
      <c r="T3951">
        <f t="shared" si="430"/>
        <v>4</v>
      </c>
      <c r="U3951">
        <f t="shared" si="431"/>
        <v>0</v>
      </c>
      <c r="V3951">
        <f t="shared" si="432"/>
        <v>1</v>
      </c>
      <c r="W3951">
        <f t="shared" si="433"/>
        <v>0</v>
      </c>
    </row>
    <row r="3952" spans="1:23" ht="142.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8">
        <f t="shared" si="427"/>
        <v>42439.702314814815</v>
      </c>
      <c r="R3952" s="18">
        <f t="shared" si="428"/>
        <v>42468.774305555555</v>
      </c>
      <c r="S3952">
        <f t="shared" si="429"/>
        <v>2016</v>
      </c>
      <c r="T3952">
        <f t="shared" si="430"/>
        <v>2</v>
      </c>
      <c r="U3952">
        <f t="shared" si="431"/>
        <v>0</v>
      </c>
      <c r="V3952">
        <f t="shared" si="432"/>
        <v>1</v>
      </c>
      <c r="W3952">
        <f t="shared" si="433"/>
        <v>0</v>
      </c>
    </row>
    <row r="3953" spans="1:23" ht="114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8">
        <f t="shared" si="427"/>
        <v>42433.825717592597</v>
      </c>
      <c r="R3953" s="18">
        <f t="shared" si="428"/>
        <v>42493.784050925926</v>
      </c>
      <c r="S3953">
        <f t="shared" si="429"/>
        <v>2016</v>
      </c>
      <c r="T3953">
        <f t="shared" si="430"/>
        <v>12</v>
      </c>
      <c r="U3953">
        <f t="shared" si="431"/>
        <v>0</v>
      </c>
      <c r="V3953">
        <f t="shared" si="432"/>
        <v>1</v>
      </c>
      <c r="W3953">
        <f t="shared" si="433"/>
        <v>0</v>
      </c>
    </row>
    <row r="3954" spans="1:23" ht="128.2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8">
        <f t="shared" si="427"/>
        <v>42243.790393518517</v>
      </c>
      <c r="R3954" s="18">
        <f t="shared" si="428"/>
        <v>42303.790393518517</v>
      </c>
      <c r="S3954">
        <f t="shared" si="429"/>
        <v>2015</v>
      </c>
      <c r="T3954">
        <f t="shared" si="430"/>
        <v>7</v>
      </c>
      <c r="U3954">
        <f t="shared" si="431"/>
        <v>0</v>
      </c>
      <c r="V3954">
        <f t="shared" si="432"/>
        <v>1</v>
      </c>
      <c r="W3954">
        <f t="shared" si="433"/>
        <v>0</v>
      </c>
    </row>
    <row r="3955" spans="1:23" ht="114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8">
        <f t="shared" si="427"/>
        <v>42550.048449074078</v>
      </c>
      <c r="R3955" s="18">
        <f t="shared" si="428"/>
        <v>42580.978472222225</v>
      </c>
      <c r="S3955">
        <f t="shared" si="429"/>
        <v>2016</v>
      </c>
      <c r="T3955">
        <f t="shared" si="430"/>
        <v>5</v>
      </c>
      <c r="U3955">
        <f t="shared" si="431"/>
        <v>0</v>
      </c>
      <c r="V3955">
        <f t="shared" si="432"/>
        <v>1</v>
      </c>
      <c r="W3955">
        <f t="shared" si="433"/>
        <v>0</v>
      </c>
    </row>
    <row r="3956" spans="1:23" ht="114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8">
        <f t="shared" si="427"/>
        <v>41774.651203703703</v>
      </c>
      <c r="R3956" s="18">
        <f t="shared" si="428"/>
        <v>41834.651203703703</v>
      </c>
      <c r="S3956">
        <f t="shared" si="429"/>
        <v>2014</v>
      </c>
      <c r="T3956">
        <f t="shared" si="430"/>
        <v>7</v>
      </c>
      <c r="U3956">
        <f t="shared" si="431"/>
        <v>0</v>
      </c>
      <c r="V3956">
        <f t="shared" si="432"/>
        <v>1</v>
      </c>
      <c r="W3956">
        <f t="shared" si="433"/>
        <v>0</v>
      </c>
    </row>
    <row r="3957" spans="1:23" ht="114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8">
        <f t="shared" si="427"/>
        <v>42306.848854166667</v>
      </c>
      <c r="R3957" s="18">
        <f t="shared" si="428"/>
        <v>42336.890520833331</v>
      </c>
      <c r="S3957">
        <f t="shared" si="429"/>
        <v>2015</v>
      </c>
      <c r="T3957">
        <f t="shared" si="430"/>
        <v>2</v>
      </c>
      <c r="U3957">
        <f t="shared" si="431"/>
        <v>0</v>
      </c>
      <c r="V3957">
        <f t="shared" si="432"/>
        <v>1</v>
      </c>
      <c r="W3957">
        <f t="shared" si="433"/>
        <v>0</v>
      </c>
    </row>
    <row r="3958" spans="1:23" ht="114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8">
        <f t="shared" si="427"/>
        <v>42457.932025462964</v>
      </c>
      <c r="R3958" s="18">
        <f t="shared" si="428"/>
        <v>42485.013888888891</v>
      </c>
      <c r="S3958">
        <f t="shared" si="429"/>
        <v>2016</v>
      </c>
      <c r="T3958">
        <f t="shared" si="430"/>
        <v>3</v>
      </c>
      <c r="U3958">
        <f t="shared" si="431"/>
        <v>0</v>
      </c>
      <c r="V3958">
        <f t="shared" si="432"/>
        <v>1</v>
      </c>
      <c r="W3958">
        <f t="shared" si="433"/>
        <v>0</v>
      </c>
    </row>
    <row r="3959" spans="1:23" ht="114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8">
        <f t="shared" si="427"/>
        <v>42513.976319444439</v>
      </c>
      <c r="R3959" s="18">
        <f t="shared" si="428"/>
        <v>42559.976319444446</v>
      </c>
      <c r="S3959">
        <f t="shared" si="429"/>
        <v>2016</v>
      </c>
      <c r="T3959">
        <f t="shared" si="430"/>
        <v>7</v>
      </c>
      <c r="U3959">
        <f t="shared" si="431"/>
        <v>0</v>
      </c>
      <c r="V3959">
        <f t="shared" si="432"/>
        <v>1</v>
      </c>
      <c r="W3959">
        <f t="shared" si="433"/>
        <v>0</v>
      </c>
    </row>
    <row r="3960" spans="1:23" ht="114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8">
        <f t="shared" si="427"/>
        <v>41816.950370370374</v>
      </c>
      <c r="R3960" s="18">
        <f t="shared" si="428"/>
        <v>41853.583333333336</v>
      </c>
      <c r="S3960">
        <f t="shared" si="429"/>
        <v>2014</v>
      </c>
      <c r="T3960">
        <f t="shared" si="430"/>
        <v>2</v>
      </c>
      <c r="U3960">
        <f t="shared" si="431"/>
        <v>0</v>
      </c>
      <c r="V3960">
        <f t="shared" si="432"/>
        <v>1</v>
      </c>
      <c r="W3960">
        <f t="shared" si="433"/>
        <v>0</v>
      </c>
    </row>
    <row r="3961" spans="1:23" ht="128.2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8">
        <f t="shared" si="427"/>
        <v>41880.788842592592</v>
      </c>
      <c r="R3961" s="18">
        <f t="shared" si="428"/>
        <v>41910.788842592592</v>
      </c>
      <c r="S3961">
        <f t="shared" si="429"/>
        <v>2014</v>
      </c>
      <c r="T3961">
        <f t="shared" si="430"/>
        <v>2</v>
      </c>
      <c r="U3961">
        <f t="shared" si="431"/>
        <v>0</v>
      </c>
      <c r="V3961">
        <f t="shared" si="432"/>
        <v>1</v>
      </c>
      <c r="W3961">
        <f t="shared" si="433"/>
        <v>0</v>
      </c>
    </row>
    <row r="3962" spans="1:23" ht="128.2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8">
        <f t="shared" si="427"/>
        <v>42342.845555555556</v>
      </c>
      <c r="R3962" s="18">
        <f t="shared" si="428"/>
        <v>42372.845555555556</v>
      </c>
      <c r="S3962">
        <f t="shared" si="429"/>
        <v>2015</v>
      </c>
      <c r="T3962">
        <f t="shared" si="430"/>
        <v>2</v>
      </c>
      <c r="U3962">
        <f t="shared" si="431"/>
        <v>0</v>
      </c>
      <c r="V3962">
        <f t="shared" si="432"/>
        <v>1</v>
      </c>
      <c r="W3962">
        <f t="shared" si="433"/>
        <v>0</v>
      </c>
    </row>
    <row r="3963" spans="1:23" ht="142.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8">
        <f t="shared" si="427"/>
        <v>41745.891319444447</v>
      </c>
      <c r="R3963" s="18">
        <f t="shared" si="428"/>
        <v>41767.891319444447</v>
      </c>
      <c r="S3963">
        <f t="shared" si="429"/>
        <v>2014</v>
      </c>
      <c r="T3963">
        <f t="shared" si="430"/>
        <v>3</v>
      </c>
      <c r="U3963">
        <f t="shared" si="431"/>
        <v>0</v>
      </c>
      <c r="V3963">
        <f t="shared" si="432"/>
        <v>1</v>
      </c>
      <c r="W3963">
        <f t="shared" si="433"/>
        <v>0</v>
      </c>
    </row>
    <row r="3964" spans="1:23" ht="128.2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8">
        <f t="shared" si="427"/>
        <v>42311.621458333335</v>
      </c>
      <c r="R3964" s="18">
        <f t="shared" si="428"/>
        <v>42336.621458333335</v>
      </c>
      <c r="S3964">
        <f t="shared" si="429"/>
        <v>2015</v>
      </c>
      <c r="T3964">
        <f t="shared" si="430"/>
        <v>2</v>
      </c>
      <c r="U3964">
        <f t="shared" si="431"/>
        <v>0</v>
      </c>
      <c r="V3964">
        <f t="shared" si="432"/>
        <v>1</v>
      </c>
      <c r="W3964">
        <f t="shared" si="433"/>
        <v>0</v>
      </c>
    </row>
    <row r="3965" spans="1:23" ht="128.2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8">
        <f t="shared" si="427"/>
        <v>42296.154131944444</v>
      </c>
      <c r="R3965" s="18">
        <f t="shared" si="428"/>
        <v>42326.195798611108</v>
      </c>
      <c r="S3965">
        <f t="shared" si="429"/>
        <v>2015</v>
      </c>
      <c r="T3965">
        <f t="shared" si="430"/>
        <v>4</v>
      </c>
      <c r="U3965">
        <f t="shared" si="431"/>
        <v>0</v>
      </c>
      <c r="V3965">
        <f t="shared" si="432"/>
        <v>1</v>
      </c>
      <c r="W3965">
        <f t="shared" si="433"/>
        <v>0</v>
      </c>
    </row>
    <row r="3966" spans="1:23" ht="99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8">
        <f t="shared" si="427"/>
        <v>42053.722060185188</v>
      </c>
      <c r="R3966" s="18">
        <f t="shared" si="428"/>
        <v>42113.680393518516</v>
      </c>
      <c r="S3966">
        <f t="shared" si="429"/>
        <v>2015</v>
      </c>
      <c r="T3966">
        <f t="shared" si="430"/>
        <v>2</v>
      </c>
      <c r="U3966">
        <f t="shared" si="431"/>
        <v>0</v>
      </c>
      <c r="V3966">
        <f t="shared" si="432"/>
        <v>1</v>
      </c>
      <c r="W3966">
        <f t="shared" si="433"/>
        <v>0</v>
      </c>
    </row>
    <row r="3967" spans="1:23" ht="128.2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8">
        <f t="shared" si="427"/>
        <v>42414.235879629632</v>
      </c>
      <c r="R3967" s="18">
        <f t="shared" si="428"/>
        <v>42474.194212962961</v>
      </c>
      <c r="S3967">
        <f t="shared" si="429"/>
        <v>2016</v>
      </c>
      <c r="T3967">
        <f t="shared" si="430"/>
        <v>2</v>
      </c>
      <c r="U3967">
        <f t="shared" si="431"/>
        <v>0</v>
      </c>
      <c r="V3967">
        <f t="shared" si="432"/>
        <v>1</v>
      </c>
      <c r="W3967">
        <f t="shared" si="433"/>
        <v>0</v>
      </c>
    </row>
    <row r="3968" spans="1:23" ht="114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8">
        <f t="shared" si="427"/>
        <v>41801.711550925924</v>
      </c>
      <c r="R3968" s="18">
        <f t="shared" si="428"/>
        <v>41844.124305555553</v>
      </c>
      <c r="S3968">
        <f t="shared" si="429"/>
        <v>2014</v>
      </c>
      <c r="T3968">
        <f t="shared" si="430"/>
        <v>3</v>
      </c>
      <c r="U3968">
        <f t="shared" si="431"/>
        <v>0</v>
      </c>
      <c r="V3968">
        <f t="shared" si="432"/>
        <v>1</v>
      </c>
      <c r="W3968">
        <f t="shared" si="433"/>
        <v>0</v>
      </c>
    </row>
    <row r="3969" spans="1:23" ht="114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8">
        <f t="shared" si="427"/>
        <v>42770.290590277778</v>
      </c>
      <c r="R3969" s="18">
        <f t="shared" si="428"/>
        <v>42800.290590277778</v>
      </c>
      <c r="S3969">
        <f t="shared" si="429"/>
        <v>2017</v>
      </c>
      <c r="T3969">
        <f t="shared" si="430"/>
        <v>2</v>
      </c>
      <c r="U3969">
        <f t="shared" si="431"/>
        <v>0</v>
      </c>
      <c r="V3969">
        <f t="shared" si="432"/>
        <v>1</v>
      </c>
      <c r="W3969">
        <f t="shared" si="433"/>
        <v>0</v>
      </c>
    </row>
    <row r="3970" spans="1:23" ht="114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8">
        <f t="shared" si="427"/>
        <v>42452.815659722226</v>
      </c>
      <c r="R3970" s="18">
        <f t="shared" si="428"/>
        <v>42512.815659722226</v>
      </c>
      <c r="S3970">
        <f t="shared" si="429"/>
        <v>2016</v>
      </c>
      <c r="T3970">
        <f t="shared" si="430"/>
        <v>3</v>
      </c>
      <c r="U3970">
        <f t="shared" si="431"/>
        <v>0</v>
      </c>
      <c r="V3970">
        <f t="shared" si="432"/>
        <v>1</v>
      </c>
      <c r="W3970">
        <f t="shared" si="433"/>
        <v>0</v>
      </c>
    </row>
    <row r="3971" spans="1:23" ht="128.2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8">
        <f t="shared" ref="Q3971:Q4034" si="434">(((J3971/60)/60)/24)+DATE(1970,1,1)</f>
        <v>42601.854699074072</v>
      </c>
      <c r="R3971" s="18">
        <f t="shared" ref="R3971:R4034" si="435">(I3971/86400)+DATE(1970,1,1)</f>
        <v>42611.163194444445</v>
      </c>
      <c r="S3971">
        <f t="shared" ref="S3971:S4034" si="436">YEAR(Q3971)</f>
        <v>2016</v>
      </c>
      <c r="T3971">
        <f t="shared" ref="T3971:T4034" si="437">IF(AND(D3971&gt;0,D3971&lt;1000),1,IF(AND(D3971&gt;=1000,D3971&lt;5000),2,IF(AND(D3971&gt;=5000,D3971&lt;10000),3,IF(AND(D3971&gt;=10000,D3971&lt;15000),4,IF(AND(D3971&gt;=15000,D3971&lt;20000),5,IF(AND(D3971&gt;=20000,D3971&lt;25000),6,IF(AND(D3971&gt;=25000,D3971&lt;30000),7,IF(AND(D3971&gt;=30000,D3971&lt;35000),8,IF(AND(D3971&gt;=35000,D3971&lt;40000),9,IF(AND(D3971&gt;=40000,D3971&lt;45000),10,IF(AND(D3971&gt;=45000,D3971&lt;50000),11,IF(AND(D3971&gt;=50000),12,0))))))))))))</f>
        <v>2</v>
      </c>
      <c r="U3971">
        <f t="shared" ref="U3971:U4034" si="438">COUNTIF(F3971, "SUCCESSFUL")</f>
        <v>0</v>
      </c>
      <c r="V3971">
        <f t="shared" ref="V3971:V4034" si="439">COUNTIF(F3971, "FAILED")</f>
        <v>1</v>
      </c>
      <c r="W3971">
        <f t="shared" ref="W3971:W4034" si="440">COUNTIF(F3971, "CANCELLED")</f>
        <v>0</v>
      </c>
    </row>
    <row r="3972" spans="1:23" ht="142.5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8">
        <f t="shared" si="434"/>
        <v>42447.863553240735</v>
      </c>
      <c r="R3972" s="18">
        <f t="shared" si="435"/>
        <v>42477.863553240742</v>
      </c>
      <c r="S3972">
        <f t="shared" si="436"/>
        <v>2016</v>
      </c>
      <c r="T3972">
        <f t="shared" si="437"/>
        <v>5</v>
      </c>
      <c r="U3972">
        <f t="shared" si="438"/>
        <v>0</v>
      </c>
      <c r="V3972">
        <f t="shared" si="439"/>
        <v>1</v>
      </c>
      <c r="W3972">
        <f t="shared" si="440"/>
        <v>0</v>
      </c>
    </row>
    <row r="3973" spans="1:23" ht="114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8">
        <f t="shared" si="434"/>
        <v>41811.536180555559</v>
      </c>
      <c r="R3973" s="18">
        <f t="shared" si="435"/>
        <v>41841.536180555559</v>
      </c>
      <c r="S3973">
        <f t="shared" si="436"/>
        <v>2014</v>
      </c>
      <c r="T3973">
        <f t="shared" si="437"/>
        <v>4</v>
      </c>
      <c r="U3973">
        <f t="shared" si="438"/>
        <v>0</v>
      </c>
      <c r="V3973">
        <f t="shared" si="439"/>
        <v>1</v>
      </c>
      <c r="W3973">
        <f t="shared" si="440"/>
        <v>0</v>
      </c>
    </row>
    <row r="3974" spans="1:23" ht="85.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8">
        <f t="shared" si="434"/>
        <v>41981.067523148144</v>
      </c>
      <c r="R3974" s="18">
        <f t="shared" si="435"/>
        <v>42041.067523148144</v>
      </c>
      <c r="S3974">
        <f t="shared" si="436"/>
        <v>2014</v>
      </c>
      <c r="T3974">
        <f t="shared" si="437"/>
        <v>2</v>
      </c>
      <c r="U3974">
        <f t="shared" si="438"/>
        <v>0</v>
      </c>
      <c r="V3974">
        <f t="shared" si="439"/>
        <v>1</v>
      </c>
      <c r="W3974">
        <f t="shared" si="440"/>
        <v>0</v>
      </c>
    </row>
    <row r="3975" spans="1:23" ht="114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8">
        <f t="shared" si="434"/>
        <v>42469.68414351852</v>
      </c>
      <c r="R3975" s="18">
        <f t="shared" si="435"/>
        <v>42499.166666666672</v>
      </c>
      <c r="S3975">
        <f t="shared" si="436"/>
        <v>2016</v>
      </c>
      <c r="T3975">
        <f t="shared" si="437"/>
        <v>3</v>
      </c>
      <c r="U3975">
        <f t="shared" si="438"/>
        <v>0</v>
      </c>
      <c r="V3975">
        <f t="shared" si="439"/>
        <v>1</v>
      </c>
      <c r="W3975">
        <f t="shared" si="440"/>
        <v>0</v>
      </c>
    </row>
    <row r="3976" spans="1:23" ht="156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8">
        <f t="shared" si="434"/>
        <v>42493.546851851846</v>
      </c>
      <c r="R3976" s="18">
        <f t="shared" si="435"/>
        <v>42523.546851851846</v>
      </c>
      <c r="S3976">
        <f t="shared" si="436"/>
        <v>2016</v>
      </c>
      <c r="T3976">
        <f t="shared" si="437"/>
        <v>2</v>
      </c>
      <c r="U3976">
        <f t="shared" si="438"/>
        <v>0</v>
      </c>
      <c r="V3976">
        <f t="shared" si="439"/>
        <v>1</v>
      </c>
      <c r="W3976">
        <f t="shared" si="440"/>
        <v>0</v>
      </c>
    </row>
    <row r="3977" spans="1:23" ht="128.2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8">
        <f t="shared" si="434"/>
        <v>42534.866875</v>
      </c>
      <c r="R3977" s="18">
        <f t="shared" si="435"/>
        <v>42564.866875</v>
      </c>
      <c r="S3977">
        <f t="shared" si="436"/>
        <v>2016</v>
      </c>
      <c r="T3977">
        <f t="shared" si="437"/>
        <v>1</v>
      </c>
      <c r="U3977">
        <f t="shared" si="438"/>
        <v>0</v>
      </c>
      <c r="V3977">
        <f t="shared" si="439"/>
        <v>1</v>
      </c>
      <c r="W3977">
        <f t="shared" si="440"/>
        <v>0</v>
      </c>
    </row>
    <row r="3978" spans="1:23" ht="142.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8">
        <f t="shared" si="434"/>
        <v>41830.858344907407</v>
      </c>
      <c r="R3978" s="18">
        <f t="shared" si="435"/>
        <v>41852.291666666664</v>
      </c>
      <c r="S3978">
        <f t="shared" si="436"/>
        <v>2014</v>
      </c>
      <c r="T3978">
        <f t="shared" si="437"/>
        <v>2</v>
      </c>
      <c r="U3978">
        <f t="shared" si="438"/>
        <v>0</v>
      </c>
      <c r="V3978">
        <f t="shared" si="439"/>
        <v>1</v>
      </c>
      <c r="W3978">
        <f t="shared" si="440"/>
        <v>0</v>
      </c>
    </row>
    <row r="3979" spans="1:23" ht="128.2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8">
        <f t="shared" si="434"/>
        <v>42543.788564814815</v>
      </c>
      <c r="R3979" s="18">
        <f t="shared" si="435"/>
        <v>42573.788564814815</v>
      </c>
      <c r="S3979">
        <f t="shared" si="436"/>
        <v>2016</v>
      </c>
      <c r="T3979">
        <f t="shared" si="437"/>
        <v>12</v>
      </c>
      <c r="U3979">
        <f t="shared" si="438"/>
        <v>0</v>
      </c>
      <c r="V3979">
        <f t="shared" si="439"/>
        <v>1</v>
      </c>
      <c r="W3979">
        <f t="shared" si="440"/>
        <v>0</v>
      </c>
    </row>
    <row r="3980" spans="1:23" ht="128.2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8">
        <f t="shared" si="434"/>
        <v>41975.642974537041</v>
      </c>
      <c r="R3980" s="18">
        <f t="shared" si="435"/>
        <v>42035.642974537041</v>
      </c>
      <c r="S3980">
        <f t="shared" si="436"/>
        <v>2014</v>
      </c>
      <c r="T3980">
        <f t="shared" si="437"/>
        <v>2</v>
      </c>
      <c r="U3980">
        <f t="shared" si="438"/>
        <v>0</v>
      </c>
      <c r="V3980">
        <f t="shared" si="439"/>
        <v>1</v>
      </c>
      <c r="W3980">
        <f t="shared" si="440"/>
        <v>0</v>
      </c>
    </row>
    <row r="3981" spans="1:23" ht="114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8">
        <f t="shared" si="434"/>
        <v>42069.903437500005</v>
      </c>
      <c r="R3981" s="18">
        <f t="shared" si="435"/>
        <v>42092.833333333328</v>
      </c>
      <c r="S3981">
        <f t="shared" si="436"/>
        <v>2015</v>
      </c>
      <c r="T3981">
        <f t="shared" si="437"/>
        <v>3</v>
      </c>
      <c r="U3981">
        <f t="shared" si="438"/>
        <v>0</v>
      </c>
      <c r="V3981">
        <f t="shared" si="439"/>
        <v>1</v>
      </c>
      <c r="W3981">
        <f t="shared" si="440"/>
        <v>0</v>
      </c>
    </row>
    <row r="3982" spans="1:23" ht="128.2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8">
        <f t="shared" si="434"/>
        <v>41795.598923611113</v>
      </c>
      <c r="R3982" s="18">
        <f t="shared" si="435"/>
        <v>41825.598923611113</v>
      </c>
      <c r="S3982">
        <f t="shared" si="436"/>
        <v>2014</v>
      </c>
      <c r="T3982">
        <f t="shared" si="437"/>
        <v>2</v>
      </c>
      <c r="U3982">
        <f t="shared" si="438"/>
        <v>0</v>
      </c>
      <c r="V3982">
        <f t="shared" si="439"/>
        <v>1</v>
      </c>
      <c r="W3982">
        <f t="shared" si="440"/>
        <v>0</v>
      </c>
    </row>
    <row r="3983" spans="1:23" ht="99.7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8">
        <f t="shared" si="434"/>
        <v>42508.179965277777</v>
      </c>
      <c r="R3983" s="18">
        <f t="shared" si="435"/>
        <v>42568.179965277777</v>
      </c>
      <c r="S3983">
        <f t="shared" si="436"/>
        <v>2016</v>
      </c>
      <c r="T3983">
        <f t="shared" si="437"/>
        <v>8</v>
      </c>
      <c r="U3983">
        <f t="shared" si="438"/>
        <v>0</v>
      </c>
      <c r="V3983">
        <f t="shared" si="439"/>
        <v>1</v>
      </c>
      <c r="W3983">
        <f t="shared" si="440"/>
        <v>0</v>
      </c>
    </row>
    <row r="3984" spans="1:23" ht="114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8">
        <f t="shared" si="434"/>
        <v>42132.809953703705</v>
      </c>
      <c r="R3984" s="18">
        <f t="shared" si="435"/>
        <v>42192.809953703705</v>
      </c>
      <c r="S3984">
        <f t="shared" si="436"/>
        <v>2015</v>
      </c>
      <c r="T3984">
        <f t="shared" si="437"/>
        <v>1</v>
      </c>
      <c r="U3984">
        <f t="shared" si="438"/>
        <v>0</v>
      </c>
      <c r="V3984">
        <f t="shared" si="439"/>
        <v>1</v>
      </c>
      <c r="W3984">
        <f t="shared" si="440"/>
        <v>0</v>
      </c>
    </row>
    <row r="3985" spans="1:23" ht="142.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8">
        <f t="shared" si="434"/>
        <v>41747.86986111111</v>
      </c>
      <c r="R3985" s="18">
        <f t="shared" si="435"/>
        <v>41779.290972222225</v>
      </c>
      <c r="S3985">
        <f t="shared" si="436"/>
        <v>2014</v>
      </c>
      <c r="T3985">
        <f t="shared" si="437"/>
        <v>4</v>
      </c>
      <c r="U3985">
        <f t="shared" si="438"/>
        <v>0</v>
      </c>
      <c r="V3985">
        <f t="shared" si="439"/>
        <v>1</v>
      </c>
      <c r="W3985">
        <f t="shared" si="440"/>
        <v>0</v>
      </c>
    </row>
    <row r="3986" spans="1:23" ht="128.2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8">
        <f t="shared" si="434"/>
        <v>41920.963472222218</v>
      </c>
      <c r="R3986" s="18">
        <f t="shared" si="435"/>
        <v>41951</v>
      </c>
      <c r="S3986">
        <f t="shared" si="436"/>
        <v>2014</v>
      </c>
      <c r="T3986">
        <f t="shared" si="437"/>
        <v>2</v>
      </c>
      <c r="U3986">
        <f t="shared" si="438"/>
        <v>0</v>
      </c>
      <c r="V3986">
        <f t="shared" si="439"/>
        <v>1</v>
      </c>
      <c r="W3986">
        <f t="shared" si="440"/>
        <v>0</v>
      </c>
    </row>
    <row r="3987" spans="1:23" ht="128.25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8">
        <f t="shared" si="434"/>
        <v>42399.707407407404</v>
      </c>
      <c r="R3987" s="18">
        <f t="shared" si="435"/>
        <v>42420.878472222219</v>
      </c>
      <c r="S3987">
        <f t="shared" si="436"/>
        <v>2016</v>
      </c>
      <c r="T3987">
        <f t="shared" si="437"/>
        <v>2</v>
      </c>
      <c r="U3987">
        <f t="shared" si="438"/>
        <v>0</v>
      </c>
      <c r="V3987">
        <f t="shared" si="439"/>
        <v>1</v>
      </c>
      <c r="W3987">
        <f t="shared" si="440"/>
        <v>0</v>
      </c>
    </row>
    <row r="3988" spans="1:23" ht="128.2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8">
        <f t="shared" si="434"/>
        <v>42467.548541666663</v>
      </c>
      <c r="R3988" s="18">
        <f t="shared" si="435"/>
        <v>42496.544444444444</v>
      </c>
      <c r="S3988">
        <f t="shared" si="436"/>
        <v>2016</v>
      </c>
      <c r="T3988">
        <f t="shared" si="437"/>
        <v>3</v>
      </c>
      <c r="U3988">
        <f t="shared" si="438"/>
        <v>0</v>
      </c>
      <c r="V3988">
        <f t="shared" si="439"/>
        <v>1</v>
      </c>
      <c r="W3988">
        <f t="shared" si="440"/>
        <v>0</v>
      </c>
    </row>
    <row r="3989" spans="1:23" ht="114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8">
        <f t="shared" si="434"/>
        <v>41765.92465277778</v>
      </c>
      <c r="R3989" s="18">
        <f t="shared" si="435"/>
        <v>41775.92465277778</v>
      </c>
      <c r="S3989">
        <f t="shared" si="436"/>
        <v>2014</v>
      </c>
      <c r="T3989">
        <f t="shared" si="437"/>
        <v>1</v>
      </c>
      <c r="U3989">
        <f t="shared" si="438"/>
        <v>0</v>
      </c>
      <c r="V3989">
        <f t="shared" si="439"/>
        <v>1</v>
      </c>
      <c r="W3989">
        <f t="shared" si="440"/>
        <v>0</v>
      </c>
    </row>
    <row r="3990" spans="1:23" ht="42.7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8">
        <f t="shared" si="434"/>
        <v>42230.08116898148</v>
      </c>
      <c r="R3990" s="18">
        <f t="shared" si="435"/>
        <v>42245.08116898148</v>
      </c>
      <c r="S3990">
        <f t="shared" si="436"/>
        <v>2015</v>
      </c>
      <c r="T3990">
        <f t="shared" si="437"/>
        <v>2</v>
      </c>
      <c r="U3990">
        <f t="shared" si="438"/>
        <v>0</v>
      </c>
      <c r="V3990">
        <f t="shared" si="439"/>
        <v>1</v>
      </c>
      <c r="W3990">
        <f t="shared" si="440"/>
        <v>0</v>
      </c>
    </row>
    <row r="3991" spans="1:23" ht="128.2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8">
        <f t="shared" si="434"/>
        <v>42286.749780092592</v>
      </c>
      <c r="R3991" s="18">
        <f t="shared" si="435"/>
        <v>42316.791446759264</v>
      </c>
      <c r="S3991">
        <f t="shared" si="436"/>
        <v>2015</v>
      </c>
      <c r="T3991">
        <f t="shared" si="437"/>
        <v>2</v>
      </c>
      <c r="U3991">
        <f t="shared" si="438"/>
        <v>0</v>
      </c>
      <c r="V3991">
        <f t="shared" si="439"/>
        <v>1</v>
      </c>
      <c r="W3991">
        <f t="shared" si="440"/>
        <v>0</v>
      </c>
    </row>
    <row r="3992" spans="1:23" ht="114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8">
        <f t="shared" si="434"/>
        <v>42401.672372685185</v>
      </c>
      <c r="R3992" s="18">
        <f t="shared" si="435"/>
        <v>42431.672372685185</v>
      </c>
      <c r="S3992">
        <f t="shared" si="436"/>
        <v>2016</v>
      </c>
      <c r="T3992">
        <f t="shared" si="437"/>
        <v>2</v>
      </c>
      <c r="U3992">
        <f t="shared" si="438"/>
        <v>0</v>
      </c>
      <c r="V3992">
        <f t="shared" si="439"/>
        <v>1</v>
      </c>
      <c r="W3992">
        <f t="shared" si="440"/>
        <v>0</v>
      </c>
    </row>
    <row r="3993" spans="1:23" ht="71.2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8">
        <f t="shared" si="434"/>
        <v>42125.644467592589</v>
      </c>
      <c r="R3993" s="18">
        <f t="shared" si="435"/>
        <v>42155.644467592589</v>
      </c>
      <c r="S3993">
        <f t="shared" si="436"/>
        <v>2015</v>
      </c>
      <c r="T3993">
        <f t="shared" si="437"/>
        <v>1</v>
      </c>
      <c r="U3993">
        <f t="shared" si="438"/>
        <v>0</v>
      </c>
      <c r="V3993">
        <f t="shared" si="439"/>
        <v>1</v>
      </c>
      <c r="W3993">
        <f t="shared" si="440"/>
        <v>0</v>
      </c>
    </row>
    <row r="3994" spans="1:23" ht="99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8">
        <f t="shared" si="434"/>
        <v>42289.94049768518</v>
      </c>
      <c r="R3994" s="18">
        <f t="shared" si="435"/>
        <v>42349.982164351852</v>
      </c>
      <c r="S3994">
        <f t="shared" si="436"/>
        <v>2015</v>
      </c>
      <c r="T3994">
        <f t="shared" si="437"/>
        <v>4</v>
      </c>
      <c r="U3994">
        <f t="shared" si="438"/>
        <v>0</v>
      </c>
      <c r="V3994">
        <f t="shared" si="439"/>
        <v>1</v>
      </c>
      <c r="W3994">
        <f t="shared" si="440"/>
        <v>0</v>
      </c>
    </row>
    <row r="3995" spans="1:23" ht="99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8">
        <f t="shared" si="434"/>
        <v>42107.864722222221</v>
      </c>
      <c r="R3995" s="18">
        <f t="shared" si="435"/>
        <v>42137.864722222221</v>
      </c>
      <c r="S3995">
        <f t="shared" si="436"/>
        <v>2015</v>
      </c>
      <c r="T3995">
        <f t="shared" si="437"/>
        <v>12</v>
      </c>
      <c r="U3995">
        <f t="shared" si="438"/>
        <v>0</v>
      </c>
      <c r="V3995">
        <f t="shared" si="439"/>
        <v>1</v>
      </c>
      <c r="W3995">
        <f t="shared" si="440"/>
        <v>0</v>
      </c>
    </row>
    <row r="3996" spans="1:23" ht="99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8">
        <f t="shared" si="434"/>
        <v>41809.389930555553</v>
      </c>
      <c r="R3996" s="18">
        <f t="shared" si="435"/>
        <v>41839.389930555553</v>
      </c>
      <c r="S3996">
        <f t="shared" si="436"/>
        <v>2014</v>
      </c>
      <c r="T3996">
        <f t="shared" si="437"/>
        <v>2</v>
      </c>
      <c r="U3996">
        <f t="shared" si="438"/>
        <v>0</v>
      </c>
      <c r="V3996">
        <f t="shared" si="439"/>
        <v>1</v>
      </c>
      <c r="W3996">
        <f t="shared" si="440"/>
        <v>0</v>
      </c>
    </row>
    <row r="3997" spans="1:23" ht="128.2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8">
        <f t="shared" si="434"/>
        <v>42019.683761574073</v>
      </c>
      <c r="R3997" s="18">
        <f t="shared" si="435"/>
        <v>42049.477083333331</v>
      </c>
      <c r="S3997">
        <f t="shared" si="436"/>
        <v>2015</v>
      </c>
      <c r="T3997">
        <f t="shared" si="437"/>
        <v>1</v>
      </c>
      <c r="U3997">
        <f t="shared" si="438"/>
        <v>0</v>
      </c>
      <c r="V3997">
        <f t="shared" si="439"/>
        <v>1</v>
      </c>
      <c r="W3997">
        <f t="shared" si="440"/>
        <v>0</v>
      </c>
    </row>
    <row r="3998" spans="1:23" ht="128.2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8">
        <f t="shared" si="434"/>
        <v>41950.26694444444</v>
      </c>
      <c r="R3998" s="18">
        <f t="shared" si="435"/>
        <v>41963.669444444444</v>
      </c>
      <c r="S3998">
        <f t="shared" si="436"/>
        <v>2014</v>
      </c>
      <c r="T3998">
        <f t="shared" si="437"/>
        <v>2</v>
      </c>
      <c r="U3998">
        <f t="shared" si="438"/>
        <v>0</v>
      </c>
      <c r="V3998">
        <f t="shared" si="439"/>
        <v>1</v>
      </c>
      <c r="W3998">
        <f t="shared" si="440"/>
        <v>0</v>
      </c>
    </row>
    <row r="3999" spans="1:23" ht="142.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8">
        <f t="shared" si="434"/>
        <v>42069.391446759255</v>
      </c>
      <c r="R3999" s="18">
        <f t="shared" si="435"/>
        <v>42099.349780092598</v>
      </c>
      <c r="S3999">
        <f t="shared" si="436"/>
        <v>2015</v>
      </c>
      <c r="T3999">
        <f t="shared" si="437"/>
        <v>2</v>
      </c>
      <c r="U3999">
        <f t="shared" si="438"/>
        <v>0</v>
      </c>
      <c r="V3999">
        <f t="shared" si="439"/>
        <v>1</v>
      </c>
      <c r="W3999">
        <f t="shared" si="440"/>
        <v>0</v>
      </c>
    </row>
    <row r="4000" spans="1:23" ht="99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8">
        <f t="shared" si="434"/>
        <v>42061.963263888887</v>
      </c>
      <c r="R4000" s="18">
        <f t="shared" si="435"/>
        <v>42091.921597222223</v>
      </c>
      <c r="S4000">
        <f t="shared" si="436"/>
        <v>2015</v>
      </c>
      <c r="T4000">
        <f t="shared" si="437"/>
        <v>2</v>
      </c>
      <c r="U4000">
        <f t="shared" si="438"/>
        <v>0</v>
      </c>
      <c r="V4000">
        <f t="shared" si="439"/>
        <v>1</v>
      </c>
      <c r="W4000">
        <f t="shared" si="440"/>
        <v>0</v>
      </c>
    </row>
    <row r="4001" spans="1:23" ht="99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8">
        <f t="shared" si="434"/>
        <v>41842.828680555554</v>
      </c>
      <c r="R4001" s="18">
        <f t="shared" si="435"/>
        <v>41882.827650462961</v>
      </c>
      <c r="S4001">
        <f t="shared" si="436"/>
        <v>2014</v>
      </c>
      <c r="T4001">
        <f t="shared" si="437"/>
        <v>3</v>
      </c>
      <c r="U4001">
        <f t="shared" si="438"/>
        <v>0</v>
      </c>
      <c r="V4001">
        <f t="shared" si="439"/>
        <v>1</v>
      </c>
      <c r="W4001">
        <f t="shared" si="440"/>
        <v>0</v>
      </c>
    </row>
    <row r="4002" spans="1:23" ht="42.75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8">
        <f t="shared" si="434"/>
        <v>42437.64534722222</v>
      </c>
      <c r="R4002" s="18">
        <f t="shared" si="435"/>
        <v>42497.603680555556</v>
      </c>
      <c r="S4002">
        <f t="shared" si="436"/>
        <v>2016</v>
      </c>
      <c r="T4002">
        <f t="shared" si="437"/>
        <v>3</v>
      </c>
      <c r="U4002">
        <f t="shared" si="438"/>
        <v>0</v>
      </c>
      <c r="V4002">
        <f t="shared" si="439"/>
        <v>1</v>
      </c>
      <c r="W4002">
        <f t="shared" si="440"/>
        <v>0</v>
      </c>
    </row>
    <row r="4003" spans="1:23" ht="142.5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8">
        <f t="shared" si="434"/>
        <v>42775.964212962965</v>
      </c>
      <c r="R4003" s="18">
        <f t="shared" si="435"/>
        <v>42795.791666666672</v>
      </c>
      <c r="S4003">
        <f t="shared" si="436"/>
        <v>2017</v>
      </c>
      <c r="T4003">
        <f t="shared" si="437"/>
        <v>2</v>
      </c>
      <c r="U4003">
        <f t="shared" si="438"/>
        <v>0</v>
      </c>
      <c r="V4003">
        <f t="shared" si="439"/>
        <v>1</v>
      </c>
      <c r="W4003">
        <f t="shared" si="440"/>
        <v>0</v>
      </c>
    </row>
    <row r="4004" spans="1:23" ht="114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8">
        <f t="shared" si="434"/>
        <v>41879.043530092589</v>
      </c>
      <c r="R4004" s="18">
        <f t="shared" si="435"/>
        <v>41909.043530092589</v>
      </c>
      <c r="S4004">
        <f t="shared" si="436"/>
        <v>2014</v>
      </c>
      <c r="T4004">
        <f t="shared" si="437"/>
        <v>2</v>
      </c>
      <c r="U4004">
        <f t="shared" si="438"/>
        <v>0</v>
      </c>
      <c r="V4004">
        <f t="shared" si="439"/>
        <v>1</v>
      </c>
      <c r="W4004">
        <f t="shared" si="440"/>
        <v>0</v>
      </c>
    </row>
    <row r="4005" spans="1:23" ht="99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8">
        <f t="shared" si="434"/>
        <v>42020.587349537032</v>
      </c>
      <c r="R4005" s="18">
        <f t="shared" si="435"/>
        <v>42050.587349537032</v>
      </c>
      <c r="S4005">
        <f t="shared" si="436"/>
        <v>2015</v>
      </c>
      <c r="T4005">
        <f t="shared" si="437"/>
        <v>2</v>
      </c>
      <c r="U4005">
        <f t="shared" si="438"/>
        <v>0</v>
      </c>
      <c r="V4005">
        <f t="shared" si="439"/>
        <v>1</v>
      </c>
      <c r="W4005">
        <f t="shared" si="440"/>
        <v>0</v>
      </c>
    </row>
    <row r="4006" spans="1:23" ht="42.75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8">
        <f t="shared" si="434"/>
        <v>41890.16269675926</v>
      </c>
      <c r="R4006" s="18">
        <f t="shared" si="435"/>
        <v>41920.16269675926</v>
      </c>
      <c r="S4006">
        <f t="shared" si="436"/>
        <v>2014</v>
      </c>
      <c r="T4006">
        <f t="shared" si="437"/>
        <v>1</v>
      </c>
      <c r="U4006">
        <f t="shared" si="438"/>
        <v>0</v>
      </c>
      <c r="V4006">
        <f t="shared" si="439"/>
        <v>1</v>
      </c>
      <c r="W4006">
        <f t="shared" si="440"/>
        <v>0</v>
      </c>
    </row>
    <row r="4007" spans="1:23" ht="114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8">
        <f t="shared" si="434"/>
        <v>41872.807696759257</v>
      </c>
      <c r="R4007" s="18">
        <f t="shared" si="435"/>
        <v>41932.807696759257</v>
      </c>
      <c r="S4007">
        <f t="shared" si="436"/>
        <v>2014</v>
      </c>
      <c r="T4007">
        <f t="shared" si="437"/>
        <v>2</v>
      </c>
      <c r="U4007">
        <f t="shared" si="438"/>
        <v>0</v>
      </c>
      <c r="V4007">
        <f t="shared" si="439"/>
        <v>1</v>
      </c>
      <c r="W4007">
        <f t="shared" si="440"/>
        <v>0</v>
      </c>
    </row>
    <row r="4008" spans="1:23" ht="142.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8">
        <f t="shared" si="434"/>
        <v>42391.772997685184</v>
      </c>
      <c r="R4008" s="18">
        <f t="shared" si="435"/>
        <v>42416.772997685184</v>
      </c>
      <c r="S4008">
        <f t="shared" si="436"/>
        <v>2016</v>
      </c>
      <c r="T4008">
        <f t="shared" si="437"/>
        <v>8</v>
      </c>
      <c r="U4008">
        <f t="shared" si="438"/>
        <v>0</v>
      </c>
      <c r="V4008">
        <f t="shared" si="439"/>
        <v>1</v>
      </c>
      <c r="W4008">
        <f t="shared" si="440"/>
        <v>0</v>
      </c>
    </row>
    <row r="4009" spans="1:23" ht="114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8">
        <f t="shared" si="434"/>
        <v>41848.772928240738</v>
      </c>
      <c r="R4009" s="18">
        <f t="shared" si="435"/>
        <v>41877.686111111107</v>
      </c>
      <c r="S4009">
        <f t="shared" si="436"/>
        <v>2014</v>
      </c>
      <c r="T4009">
        <f t="shared" si="437"/>
        <v>2</v>
      </c>
      <c r="U4009">
        <f t="shared" si="438"/>
        <v>0</v>
      </c>
      <c r="V4009">
        <f t="shared" si="439"/>
        <v>1</v>
      </c>
      <c r="W4009">
        <f t="shared" si="440"/>
        <v>0</v>
      </c>
    </row>
    <row r="4010" spans="1:23" ht="128.2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8">
        <f t="shared" si="434"/>
        <v>42177.964201388888</v>
      </c>
      <c r="R4010" s="18">
        <f t="shared" si="435"/>
        <v>42207.964201388888</v>
      </c>
      <c r="S4010">
        <f t="shared" si="436"/>
        <v>2015</v>
      </c>
      <c r="T4010">
        <f t="shared" si="437"/>
        <v>2</v>
      </c>
      <c r="U4010">
        <f t="shared" si="438"/>
        <v>0</v>
      </c>
      <c r="V4010">
        <f t="shared" si="439"/>
        <v>1</v>
      </c>
      <c r="W4010">
        <f t="shared" si="440"/>
        <v>0</v>
      </c>
    </row>
    <row r="4011" spans="1:23" ht="128.2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8">
        <f t="shared" si="434"/>
        <v>41851.700925925928</v>
      </c>
      <c r="R4011" s="18">
        <f t="shared" si="435"/>
        <v>41891.700925925928</v>
      </c>
      <c r="S4011">
        <f t="shared" si="436"/>
        <v>2014</v>
      </c>
      <c r="T4011">
        <f t="shared" si="437"/>
        <v>2</v>
      </c>
      <c r="U4011">
        <f t="shared" si="438"/>
        <v>0</v>
      </c>
      <c r="V4011">
        <f t="shared" si="439"/>
        <v>1</v>
      </c>
      <c r="W4011">
        <f t="shared" si="440"/>
        <v>0</v>
      </c>
    </row>
    <row r="4012" spans="1:23" ht="114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8">
        <f t="shared" si="434"/>
        <v>41921.770439814813</v>
      </c>
      <c r="R4012" s="18">
        <f t="shared" si="435"/>
        <v>41938.770439814813</v>
      </c>
      <c r="S4012">
        <f t="shared" si="436"/>
        <v>2014</v>
      </c>
      <c r="T4012">
        <f t="shared" si="437"/>
        <v>3</v>
      </c>
      <c r="U4012">
        <f t="shared" si="438"/>
        <v>0</v>
      </c>
      <c r="V4012">
        <f t="shared" si="439"/>
        <v>1</v>
      </c>
      <c r="W4012">
        <f t="shared" si="440"/>
        <v>0</v>
      </c>
    </row>
    <row r="4013" spans="1:23" ht="128.2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8">
        <f t="shared" si="434"/>
        <v>42002.54488425926</v>
      </c>
      <c r="R4013" s="18">
        <f t="shared" si="435"/>
        <v>42032.54488425926</v>
      </c>
      <c r="S4013">
        <f t="shared" si="436"/>
        <v>2014</v>
      </c>
      <c r="T4013">
        <f t="shared" si="437"/>
        <v>1</v>
      </c>
      <c r="U4013">
        <f t="shared" si="438"/>
        <v>0</v>
      </c>
      <c r="V4013">
        <f t="shared" si="439"/>
        <v>1</v>
      </c>
      <c r="W4013">
        <f t="shared" si="440"/>
        <v>0</v>
      </c>
    </row>
    <row r="4014" spans="1:23" ht="142.5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8">
        <f t="shared" si="434"/>
        <v>42096.544548611113</v>
      </c>
      <c r="R4014" s="18">
        <f t="shared" si="435"/>
        <v>42126.544548611113</v>
      </c>
      <c r="S4014">
        <f t="shared" si="436"/>
        <v>2015</v>
      </c>
      <c r="T4014">
        <f t="shared" si="437"/>
        <v>1</v>
      </c>
      <c r="U4014">
        <f t="shared" si="438"/>
        <v>0</v>
      </c>
      <c r="V4014">
        <f t="shared" si="439"/>
        <v>1</v>
      </c>
      <c r="W4014">
        <f t="shared" si="440"/>
        <v>0</v>
      </c>
    </row>
    <row r="4015" spans="1:23" ht="128.2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8">
        <f t="shared" si="434"/>
        <v>42021.301192129627</v>
      </c>
      <c r="R4015" s="18">
        <f t="shared" si="435"/>
        <v>42051.301192129627</v>
      </c>
      <c r="S4015">
        <f t="shared" si="436"/>
        <v>2015</v>
      </c>
      <c r="T4015">
        <f t="shared" si="437"/>
        <v>2</v>
      </c>
      <c r="U4015">
        <f t="shared" si="438"/>
        <v>0</v>
      </c>
      <c r="V4015">
        <f t="shared" si="439"/>
        <v>1</v>
      </c>
      <c r="W4015">
        <f t="shared" si="440"/>
        <v>0</v>
      </c>
    </row>
    <row r="4016" spans="1:23" ht="128.2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8">
        <f t="shared" si="434"/>
        <v>42419.246168981481</v>
      </c>
      <c r="R4016" s="18">
        <f t="shared" si="435"/>
        <v>42434.246168981481</v>
      </c>
      <c r="S4016">
        <f t="shared" si="436"/>
        <v>2016</v>
      </c>
      <c r="T4016">
        <f t="shared" si="437"/>
        <v>3</v>
      </c>
      <c r="U4016">
        <f t="shared" si="438"/>
        <v>0</v>
      </c>
      <c r="V4016">
        <f t="shared" si="439"/>
        <v>1</v>
      </c>
      <c r="W4016">
        <f t="shared" si="440"/>
        <v>0</v>
      </c>
    </row>
    <row r="4017" spans="1:23" ht="114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8">
        <f t="shared" si="434"/>
        <v>42174.780821759254</v>
      </c>
      <c r="R4017" s="18">
        <f t="shared" si="435"/>
        <v>42204.780821759261</v>
      </c>
      <c r="S4017">
        <f t="shared" si="436"/>
        <v>2015</v>
      </c>
      <c r="T4017">
        <f t="shared" si="437"/>
        <v>3</v>
      </c>
      <c r="U4017">
        <f t="shared" si="438"/>
        <v>0</v>
      </c>
      <c r="V4017">
        <f t="shared" si="439"/>
        <v>1</v>
      </c>
      <c r="W4017">
        <f t="shared" si="440"/>
        <v>0</v>
      </c>
    </row>
    <row r="4018" spans="1:23" ht="128.2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8">
        <f t="shared" si="434"/>
        <v>41869.872685185182</v>
      </c>
      <c r="R4018" s="18">
        <f t="shared" si="435"/>
        <v>41899.872685185182</v>
      </c>
      <c r="S4018">
        <f t="shared" si="436"/>
        <v>2014</v>
      </c>
      <c r="T4018">
        <f t="shared" si="437"/>
        <v>1</v>
      </c>
      <c r="U4018">
        <f t="shared" si="438"/>
        <v>0</v>
      </c>
      <c r="V4018">
        <f t="shared" si="439"/>
        <v>1</v>
      </c>
      <c r="W4018">
        <f t="shared" si="440"/>
        <v>0</v>
      </c>
    </row>
    <row r="4019" spans="1:23" ht="128.2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8">
        <f t="shared" si="434"/>
        <v>41856.672152777777</v>
      </c>
      <c r="R4019" s="18">
        <f t="shared" si="435"/>
        <v>41886.672152777777</v>
      </c>
      <c r="S4019">
        <f t="shared" si="436"/>
        <v>2014</v>
      </c>
      <c r="T4019">
        <f t="shared" si="437"/>
        <v>4</v>
      </c>
      <c r="U4019">
        <f t="shared" si="438"/>
        <v>0</v>
      </c>
      <c r="V4019">
        <f t="shared" si="439"/>
        <v>1</v>
      </c>
      <c r="W4019">
        <f t="shared" si="440"/>
        <v>0</v>
      </c>
    </row>
    <row r="4020" spans="1:23" ht="85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8">
        <f t="shared" si="434"/>
        <v>42620.91097222222</v>
      </c>
      <c r="R4020" s="18">
        <f t="shared" si="435"/>
        <v>42650.91097222222</v>
      </c>
      <c r="S4020">
        <f t="shared" si="436"/>
        <v>2016</v>
      </c>
      <c r="T4020">
        <f t="shared" si="437"/>
        <v>2</v>
      </c>
      <c r="U4020">
        <f t="shared" si="438"/>
        <v>0</v>
      </c>
      <c r="V4020">
        <f t="shared" si="439"/>
        <v>1</v>
      </c>
      <c r="W4020">
        <f t="shared" si="440"/>
        <v>0</v>
      </c>
    </row>
    <row r="4021" spans="1:23" ht="128.2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8">
        <f t="shared" si="434"/>
        <v>42417.675879629634</v>
      </c>
      <c r="R4021" s="18">
        <f t="shared" si="435"/>
        <v>42475.686111111107</v>
      </c>
      <c r="S4021">
        <f t="shared" si="436"/>
        <v>2016</v>
      </c>
      <c r="T4021">
        <f t="shared" si="437"/>
        <v>2</v>
      </c>
      <c r="U4021">
        <f t="shared" si="438"/>
        <v>0</v>
      </c>
      <c r="V4021">
        <f t="shared" si="439"/>
        <v>1</v>
      </c>
      <c r="W4021">
        <f t="shared" si="440"/>
        <v>0</v>
      </c>
    </row>
    <row r="4022" spans="1:23" ht="114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8">
        <f t="shared" si="434"/>
        <v>42057.190960648149</v>
      </c>
      <c r="R4022" s="18">
        <f t="shared" si="435"/>
        <v>42087.149293981478</v>
      </c>
      <c r="S4022">
        <f t="shared" si="436"/>
        <v>2015</v>
      </c>
      <c r="T4022">
        <f t="shared" si="437"/>
        <v>1</v>
      </c>
      <c r="U4022">
        <f t="shared" si="438"/>
        <v>0</v>
      </c>
      <c r="V4022">
        <f t="shared" si="439"/>
        <v>1</v>
      </c>
      <c r="W4022">
        <f t="shared" si="440"/>
        <v>0</v>
      </c>
    </row>
    <row r="4023" spans="1:23" ht="85.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8">
        <f t="shared" si="434"/>
        <v>41878.911550925928</v>
      </c>
      <c r="R4023" s="18">
        <f t="shared" si="435"/>
        <v>41938.911550925928</v>
      </c>
      <c r="S4023">
        <f t="shared" si="436"/>
        <v>2014</v>
      </c>
      <c r="T4023">
        <f t="shared" si="437"/>
        <v>5</v>
      </c>
      <c r="U4023">
        <f t="shared" si="438"/>
        <v>0</v>
      </c>
      <c r="V4023">
        <f t="shared" si="439"/>
        <v>1</v>
      </c>
      <c r="W4023">
        <f t="shared" si="440"/>
        <v>0</v>
      </c>
    </row>
    <row r="4024" spans="1:23" ht="85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8">
        <f t="shared" si="434"/>
        <v>41990.584108796291</v>
      </c>
      <c r="R4024" s="18">
        <f t="shared" si="435"/>
        <v>42036.120833333334</v>
      </c>
      <c r="S4024">
        <f t="shared" si="436"/>
        <v>2014</v>
      </c>
      <c r="T4024">
        <f t="shared" si="437"/>
        <v>5</v>
      </c>
      <c r="U4024">
        <f t="shared" si="438"/>
        <v>0</v>
      </c>
      <c r="V4024">
        <f t="shared" si="439"/>
        <v>1</v>
      </c>
      <c r="W4024">
        <f t="shared" si="440"/>
        <v>0</v>
      </c>
    </row>
    <row r="4025" spans="1:23" ht="99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8">
        <f t="shared" si="434"/>
        <v>42408.999571759254</v>
      </c>
      <c r="R4025" s="18">
        <f t="shared" si="435"/>
        <v>42453.957905092597</v>
      </c>
      <c r="S4025">
        <f t="shared" si="436"/>
        <v>2016</v>
      </c>
      <c r="T4025">
        <f t="shared" si="437"/>
        <v>3</v>
      </c>
      <c r="U4025">
        <f t="shared" si="438"/>
        <v>0</v>
      </c>
      <c r="V4025">
        <f t="shared" si="439"/>
        <v>1</v>
      </c>
      <c r="W4025">
        <f t="shared" si="440"/>
        <v>0</v>
      </c>
    </row>
    <row r="4026" spans="1:23" ht="114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8">
        <f t="shared" si="434"/>
        <v>42217.670104166667</v>
      </c>
      <c r="R4026" s="18">
        <f t="shared" si="435"/>
        <v>42247.670104166667</v>
      </c>
      <c r="S4026">
        <f t="shared" si="436"/>
        <v>2015</v>
      </c>
      <c r="T4026">
        <f t="shared" si="437"/>
        <v>1</v>
      </c>
      <c r="U4026">
        <f t="shared" si="438"/>
        <v>0</v>
      </c>
      <c r="V4026">
        <f t="shared" si="439"/>
        <v>1</v>
      </c>
      <c r="W4026">
        <f t="shared" si="440"/>
        <v>0</v>
      </c>
    </row>
    <row r="4027" spans="1:23" ht="128.2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8">
        <f t="shared" si="434"/>
        <v>42151.237685185188</v>
      </c>
      <c r="R4027" s="18">
        <f t="shared" si="435"/>
        <v>42211.237685185188</v>
      </c>
      <c r="S4027">
        <f t="shared" si="436"/>
        <v>2015</v>
      </c>
      <c r="T4027">
        <f t="shared" si="437"/>
        <v>3</v>
      </c>
      <c r="U4027">
        <f t="shared" si="438"/>
        <v>0</v>
      </c>
      <c r="V4027">
        <f t="shared" si="439"/>
        <v>1</v>
      </c>
      <c r="W4027">
        <f t="shared" si="440"/>
        <v>0</v>
      </c>
    </row>
    <row r="4028" spans="1:23" ht="99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8">
        <f t="shared" si="434"/>
        <v>42282.655543981484</v>
      </c>
      <c r="R4028" s="18">
        <f t="shared" si="435"/>
        <v>42342.697210648148</v>
      </c>
      <c r="S4028">
        <f t="shared" si="436"/>
        <v>2015</v>
      </c>
      <c r="T4028">
        <f t="shared" si="437"/>
        <v>2</v>
      </c>
      <c r="U4028">
        <f t="shared" si="438"/>
        <v>0</v>
      </c>
      <c r="V4028">
        <f t="shared" si="439"/>
        <v>1</v>
      </c>
      <c r="W4028">
        <f t="shared" si="440"/>
        <v>0</v>
      </c>
    </row>
    <row r="4029" spans="1:23" ht="128.2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8">
        <f t="shared" si="434"/>
        <v>42768.97084490741</v>
      </c>
      <c r="R4029" s="18">
        <f t="shared" si="435"/>
        <v>42789.041666666672</v>
      </c>
      <c r="S4029">
        <f t="shared" si="436"/>
        <v>2017</v>
      </c>
      <c r="T4029">
        <f t="shared" si="437"/>
        <v>2</v>
      </c>
      <c r="U4029">
        <f t="shared" si="438"/>
        <v>0</v>
      </c>
      <c r="V4029">
        <f t="shared" si="439"/>
        <v>1</v>
      </c>
      <c r="W4029">
        <f t="shared" si="440"/>
        <v>0</v>
      </c>
    </row>
    <row r="4030" spans="1:23" ht="99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8">
        <f t="shared" si="434"/>
        <v>41765.938657407409</v>
      </c>
      <c r="R4030" s="18">
        <f t="shared" si="435"/>
        <v>41795.938657407409</v>
      </c>
      <c r="S4030">
        <f t="shared" si="436"/>
        <v>2014</v>
      </c>
      <c r="T4030">
        <f t="shared" si="437"/>
        <v>2</v>
      </c>
      <c r="U4030">
        <f t="shared" si="438"/>
        <v>0</v>
      </c>
      <c r="V4030">
        <f t="shared" si="439"/>
        <v>1</v>
      </c>
      <c r="W4030">
        <f t="shared" si="440"/>
        <v>0</v>
      </c>
    </row>
    <row r="4031" spans="1:23" ht="99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8">
        <f t="shared" si="434"/>
        <v>42322.025115740747</v>
      </c>
      <c r="R4031" s="18">
        <f t="shared" si="435"/>
        <v>42352.02511574074</v>
      </c>
      <c r="S4031">
        <f t="shared" si="436"/>
        <v>2015</v>
      </c>
      <c r="T4031">
        <f t="shared" si="437"/>
        <v>6</v>
      </c>
      <c r="U4031">
        <f t="shared" si="438"/>
        <v>0</v>
      </c>
      <c r="V4031">
        <f t="shared" si="439"/>
        <v>1</v>
      </c>
      <c r="W4031">
        <f t="shared" si="440"/>
        <v>0</v>
      </c>
    </row>
    <row r="4032" spans="1:23" ht="99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8">
        <f t="shared" si="434"/>
        <v>42374.655081018514</v>
      </c>
      <c r="R4032" s="18">
        <f t="shared" si="435"/>
        <v>42403.78402777778</v>
      </c>
      <c r="S4032">
        <f t="shared" si="436"/>
        <v>2016</v>
      </c>
      <c r="T4032">
        <f t="shared" si="437"/>
        <v>2</v>
      </c>
      <c r="U4032">
        <f t="shared" si="438"/>
        <v>0</v>
      </c>
      <c r="V4032">
        <f t="shared" si="439"/>
        <v>1</v>
      </c>
      <c r="W4032">
        <f t="shared" si="440"/>
        <v>0</v>
      </c>
    </row>
    <row r="4033" spans="1:23" ht="128.2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8">
        <f t="shared" si="434"/>
        <v>41941.585231481484</v>
      </c>
      <c r="R4033" s="18">
        <f t="shared" si="435"/>
        <v>41991.626898148148</v>
      </c>
      <c r="S4033">
        <f t="shared" si="436"/>
        <v>2014</v>
      </c>
      <c r="T4033">
        <f t="shared" si="437"/>
        <v>3</v>
      </c>
      <c r="U4033">
        <f t="shared" si="438"/>
        <v>0</v>
      </c>
      <c r="V4033">
        <f t="shared" si="439"/>
        <v>1</v>
      </c>
      <c r="W4033">
        <f t="shared" si="440"/>
        <v>0</v>
      </c>
    </row>
    <row r="4034" spans="1:23" ht="114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8">
        <f t="shared" si="434"/>
        <v>42293.809212962966</v>
      </c>
      <c r="R4034" s="18">
        <f t="shared" si="435"/>
        <v>42353.85087962963</v>
      </c>
      <c r="S4034">
        <f t="shared" si="436"/>
        <v>2015</v>
      </c>
      <c r="T4034">
        <f t="shared" si="437"/>
        <v>3</v>
      </c>
      <c r="U4034">
        <f t="shared" si="438"/>
        <v>0</v>
      </c>
      <c r="V4034">
        <f t="shared" si="439"/>
        <v>1</v>
      </c>
      <c r="W4034">
        <f t="shared" si="440"/>
        <v>0</v>
      </c>
    </row>
    <row r="4035" spans="1:23" ht="128.2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8">
        <f t="shared" ref="Q4035:Q4098" si="441">(((J4035/60)/60)/24)+DATE(1970,1,1)</f>
        <v>42614.268796296295</v>
      </c>
      <c r="R4035" s="18">
        <f t="shared" ref="R4035:R4098" si="442">(I4035/86400)+DATE(1970,1,1)</f>
        <v>42645.375</v>
      </c>
      <c r="S4035">
        <f t="shared" ref="S4035:S4098" si="443">YEAR(Q4035)</f>
        <v>2016</v>
      </c>
      <c r="T4035">
        <f t="shared" ref="T4035:T4098" si="444">IF(AND(D4035&gt;0,D4035&lt;1000),1,IF(AND(D4035&gt;=1000,D4035&lt;5000),2,IF(AND(D4035&gt;=5000,D4035&lt;10000),3,IF(AND(D4035&gt;=10000,D4035&lt;15000),4,IF(AND(D4035&gt;=15000,D4035&lt;20000),5,IF(AND(D4035&gt;=20000,D4035&lt;25000),6,IF(AND(D4035&gt;=25000,D4035&lt;30000),7,IF(AND(D4035&gt;=30000,D4035&lt;35000),8,IF(AND(D4035&gt;=35000,D4035&lt;40000),9,IF(AND(D4035&gt;=40000,D4035&lt;45000),10,IF(AND(D4035&gt;=45000,D4035&lt;50000),11,IF(AND(D4035&gt;=50000),12,0))))))))))))</f>
        <v>6</v>
      </c>
      <c r="U4035">
        <f t="shared" ref="U4035:U4098" si="445">COUNTIF(F4035, "SUCCESSFUL")</f>
        <v>0</v>
      </c>
      <c r="V4035">
        <f t="shared" ref="V4035:V4098" si="446">COUNTIF(F4035, "FAILED")</f>
        <v>1</v>
      </c>
      <c r="W4035">
        <f t="shared" ref="W4035:W4098" si="447">COUNTIF(F4035, "CANCELLED")</f>
        <v>0</v>
      </c>
    </row>
    <row r="4036" spans="1:23" ht="128.2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8">
        <f t="shared" si="441"/>
        <v>42067.947337962964</v>
      </c>
      <c r="R4036" s="18">
        <f t="shared" si="442"/>
        <v>42097.905671296292</v>
      </c>
      <c r="S4036">
        <f t="shared" si="443"/>
        <v>2015</v>
      </c>
      <c r="T4036">
        <f t="shared" si="444"/>
        <v>4</v>
      </c>
      <c r="U4036">
        <f t="shared" si="445"/>
        <v>0</v>
      </c>
      <c r="V4036">
        <f t="shared" si="446"/>
        <v>1</v>
      </c>
      <c r="W4036">
        <f t="shared" si="447"/>
        <v>0</v>
      </c>
    </row>
    <row r="4037" spans="1:23" ht="71.2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8">
        <f t="shared" si="441"/>
        <v>41903.882951388885</v>
      </c>
      <c r="R4037" s="18">
        <f t="shared" si="442"/>
        <v>41933.882951388892</v>
      </c>
      <c r="S4037">
        <f t="shared" si="443"/>
        <v>2014</v>
      </c>
      <c r="T4037">
        <f t="shared" si="444"/>
        <v>4</v>
      </c>
      <c r="U4037">
        <f t="shared" si="445"/>
        <v>0</v>
      </c>
      <c r="V4037">
        <f t="shared" si="446"/>
        <v>1</v>
      </c>
      <c r="W4037">
        <f t="shared" si="447"/>
        <v>0</v>
      </c>
    </row>
    <row r="4038" spans="1:23" ht="114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8">
        <f t="shared" si="441"/>
        <v>41804.937083333331</v>
      </c>
      <c r="R4038" s="18">
        <f t="shared" si="442"/>
        <v>41821.9375</v>
      </c>
      <c r="S4038">
        <f t="shared" si="443"/>
        <v>2014</v>
      </c>
      <c r="T4038">
        <f t="shared" si="444"/>
        <v>3</v>
      </c>
      <c r="U4038">
        <f t="shared" si="445"/>
        <v>0</v>
      </c>
      <c r="V4038">
        <f t="shared" si="446"/>
        <v>1</v>
      </c>
      <c r="W4038">
        <f t="shared" si="447"/>
        <v>0</v>
      </c>
    </row>
    <row r="4039" spans="1:23" ht="128.2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8">
        <f t="shared" si="441"/>
        <v>42497.070775462969</v>
      </c>
      <c r="R4039" s="18">
        <f t="shared" si="442"/>
        <v>42514.600694444445</v>
      </c>
      <c r="S4039">
        <f t="shared" si="443"/>
        <v>2016</v>
      </c>
      <c r="T4039">
        <f t="shared" si="444"/>
        <v>1</v>
      </c>
      <c r="U4039">
        <f t="shared" si="445"/>
        <v>0</v>
      </c>
      <c r="V4039">
        <f t="shared" si="446"/>
        <v>1</v>
      </c>
      <c r="W4039">
        <f t="shared" si="447"/>
        <v>0</v>
      </c>
    </row>
    <row r="4040" spans="1:23" ht="114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8">
        <f t="shared" si="441"/>
        <v>41869.798726851855</v>
      </c>
      <c r="R4040" s="18">
        <f t="shared" si="442"/>
        <v>41929.798726851848</v>
      </c>
      <c r="S4040">
        <f t="shared" si="443"/>
        <v>2014</v>
      </c>
      <c r="T4040">
        <f t="shared" si="444"/>
        <v>2</v>
      </c>
      <c r="U4040">
        <f t="shared" si="445"/>
        <v>0</v>
      </c>
      <c r="V4040">
        <f t="shared" si="446"/>
        <v>1</v>
      </c>
      <c r="W4040">
        <f t="shared" si="447"/>
        <v>0</v>
      </c>
    </row>
    <row r="4041" spans="1:23" ht="99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8">
        <f t="shared" si="441"/>
        <v>42305.670914351853</v>
      </c>
      <c r="R4041" s="18">
        <f t="shared" si="442"/>
        <v>42339.249305555553</v>
      </c>
      <c r="S4041">
        <f t="shared" si="443"/>
        <v>2015</v>
      </c>
      <c r="T4041">
        <f t="shared" si="444"/>
        <v>1</v>
      </c>
      <c r="U4041">
        <f t="shared" si="445"/>
        <v>0</v>
      </c>
      <c r="V4041">
        <f t="shared" si="446"/>
        <v>1</v>
      </c>
      <c r="W4041">
        <f t="shared" si="447"/>
        <v>0</v>
      </c>
    </row>
    <row r="4042" spans="1:23" ht="114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8">
        <f t="shared" si="441"/>
        <v>42144.231527777782</v>
      </c>
      <c r="R4042" s="18">
        <f t="shared" si="442"/>
        <v>42203.125</v>
      </c>
      <c r="S4042">
        <f t="shared" si="443"/>
        <v>2015</v>
      </c>
      <c r="T4042">
        <f t="shared" si="444"/>
        <v>3</v>
      </c>
      <c r="U4042">
        <f t="shared" si="445"/>
        <v>0</v>
      </c>
      <c r="V4042">
        <f t="shared" si="446"/>
        <v>1</v>
      </c>
      <c r="W4042">
        <f t="shared" si="447"/>
        <v>0</v>
      </c>
    </row>
    <row r="4043" spans="1:23" ht="85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8">
        <f t="shared" si="441"/>
        <v>42559.474004629628</v>
      </c>
      <c r="R4043" s="18">
        <f t="shared" si="442"/>
        <v>42619.474004629628</v>
      </c>
      <c r="S4043">
        <f t="shared" si="443"/>
        <v>2016</v>
      </c>
      <c r="T4043">
        <f t="shared" si="444"/>
        <v>3</v>
      </c>
      <c r="U4043">
        <f t="shared" si="445"/>
        <v>0</v>
      </c>
      <c r="V4043">
        <f t="shared" si="446"/>
        <v>1</v>
      </c>
      <c r="W4043">
        <f t="shared" si="447"/>
        <v>0</v>
      </c>
    </row>
    <row r="4044" spans="1:23" ht="114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8">
        <f t="shared" si="441"/>
        <v>41995.084074074075</v>
      </c>
      <c r="R4044" s="18">
        <f t="shared" si="442"/>
        <v>42024.802777777775</v>
      </c>
      <c r="S4044">
        <f t="shared" si="443"/>
        <v>2014</v>
      </c>
      <c r="T4044">
        <f t="shared" si="444"/>
        <v>4</v>
      </c>
      <c r="U4044">
        <f t="shared" si="445"/>
        <v>0</v>
      </c>
      <c r="V4044">
        <f t="shared" si="446"/>
        <v>1</v>
      </c>
      <c r="W4044">
        <f t="shared" si="447"/>
        <v>0</v>
      </c>
    </row>
    <row r="4045" spans="1:23" ht="85.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8">
        <f t="shared" si="441"/>
        <v>41948.957465277781</v>
      </c>
      <c r="R4045" s="18">
        <f t="shared" si="442"/>
        <v>41963.957465277781</v>
      </c>
      <c r="S4045">
        <f t="shared" si="443"/>
        <v>2014</v>
      </c>
      <c r="T4045">
        <f t="shared" si="444"/>
        <v>1</v>
      </c>
      <c r="U4045">
        <f t="shared" si="445"/>
        <v>0</v>
      </c>
      <c r="V4045">
        <f t="shared" si="446"/>
        <v>1</v>
      </c>
      <c r="W4045">
        <f t="shared" si="447"/>
        <v>0</v>
      </c>
    </row>
    <row r="4046" spans="1:23" ht="114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8">
        <f t="shared" si="441"/>
        <v>42074.219699074078</v>
      </c>
      <c r="R4046" s="18">
        <f t="shared" si="442"/>
        <v>42104.208333333328</v>
      </c>
      <c r="S4046">
        <f t="shared" si="443"/>
        <v>2015</v>
      </c>
      <c r="T4046">
        <f t="shared" si="444"/>
        <v>1</v>
      </c>
      <c r="U4046">
        <f t="shared" si="445"/>
        <v>0</v>
      </c>
      <c r="V4046">
        <f t="shared" si="446"/>
        <v>1</v>
      </c>
      <c r="W4046">
        <f t="shared" si="447"/>
        <v>0</v>
      </c>
    </row>
    <row r="4047" spans="1:23" ht="128.2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8">
        <f t="shared" si="441"/>
        <v>41842.201261574075</v>
      </c>
      <c r="R4047" s="18">
        <f t="shared" si="442"/>
        <v>41872.201261574075</v>
      </c>
      <c r="S4047">
        <f t="shared" si="443"/>
        <v>2014</v>
      </c>
      <c r="T4047">
        <f t="shared" si="444"/>
        <v>3</v>
      </c>
      <c r="U4047">
        <f t="shared" si="445"/>
        <v>0</v>
      </c>
      <c r="V4047">
        <f t="shared" si="446"/>
        <v>1</v>
      </c>
      <c r="W4047">
        <f t="shared" si="447"/>
        <v>0</v>
      </c>
    </row>
    <row r="4048" spans="1:23" ht="114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8">
        <f t="shared" si="441"/>
        <v>41904.650578703702</v>
      </c>
      <c r="R4048" s="18">
        <f t="shared" si="442"/>
        <v>41934.650578703702</v>
      </c>
      <c r="S4048">
        <f t="shared" si="443"/>
        <v>2014</v>
      </c>
      <c r="T4048">
        <f t="shared" si="444"/>
        <v>3</v>
      </c>
      <c r="U4048">
        <f t="shared" si="445"/>
        <v>0</v>
      </c>
      <c r="V4048">
        <f t="shared" si="446"/>
        <v>1</v>
      </c>
      <c r="W4048">
        <f t="shared" si="447"/>
        <v>0</v>
      </c>
    </row>
    <row r="4049" spans="1:23" ht="128.2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8">
        <f t="shared" si="441"/>
        <v>41991.022488425922</v>
      </c>
      <c r="R4049" s="18">
        <f t="shared" si="442"/>
        <v>42015.041666666672</v>
      </c>
      <c r="S4049">
        <f t="shared" si="443"/>
        <v>2014</v>
      </c>
      <c r="T4049">
        <f t="shared" si="444"/>
        <v>3</v>
      </c>
      <c r="U4049">
        <f t="shared" si="445"/>
        <v>0</v>
      </c>
      <c r="V4049">
        <f t="shared" si="446"/>
        <v>1</v>
      </c>
      <c r="W4049">
        <f t="shared" si="447"/>
        <v>0</v>
      </c>
    </row>
    <row r="4050" spans="1:23" ht="128.2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8">
        <f t="shared" si="441"/>
        <v>42436.509108796294</v>
      </c>
      <c r="R4050" s="18">
        <f t="shared" si="442"/>
        <v>42471.467442129629</v>
      </c>
      <c r="S4050">
        <f t="shared" si="443"/>
        <v>2016</v>
      </c>
      <c r="T4050">
        <f t="shared" si="444"/>
        <v>5</v>
      </c>
      <c r="U4050">
        <f t="shared" si="445"/>
        <v>0</v>
      </c>
      <c r="V4050">
        <f t="shared" si="446"/>
        <v>1</v>
      </c>
      <c r="W4050">
        <f t="shared" si="447"/>
        <v>0</v>
      </c>
    </row>
    <row r="4051" spans="1:23" ht="128.2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8">
        <f t="shared" si="441"/>
        <v>42169.958506944444</v>
      </c>
      <c r="R4051" s="18">
        <f t="shared" si="442"/>
        <v>42199.958506944444</v>
      </c>
      <c r="S4051">
        <f t="shared" si="443"/>
        <v>2015</v>
      </c>
      <c r="T4051">
        <f t="shared" si="444"/>
        <v>6</v>
      </c>
      <c r="U4051">
        <f t="shared" si="445"/>
        <v>0</v>
      </c>
      <c r="V4051">
        <f t="shared" si="446"/>
        <v>1</v>
      </c>
      <c r="W4051">
        <f t="shared" si="447"/>
        <v>0</v>
      </c>
    </row>
    <row r="4052" spans="1:23" ht="128.2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8">
        <f t="shared" si="441"/>
        <v>41905.636469907404</v>
      </c>
      <c r="R4052" s="18">
        <f t="shared" si="442"/>
        <v>41935.636469907404</v>
      </c>
      <c r="S4052">
        <f t="shared" si="443"/>
        <v>2014</v>
      </c>
      <c r="T4052">
        <f t="shared" si="444"/>
        <v>2</v>
      </c>
      <c r="U4052">
        <f t="shared" si="445"/>
        <v>0</v>
      </c>
      <c r="V4052">
        <f t="shared" si="446"/>
        <v>1</v>
      </c>
      <c r="W4052">
        <f t="shared" si="447"/>
        <v>0</v>
      </c>
    </row>
    <row r="4053" spans="1:23" ht="114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8">
        <f t="shared" si="441"/>
        <v>41761.810150462967</v>
      </c>
      <c r="R4053" s="18">
        <f t="shared" si="442"/>
        <v>41768.286805555559</v>
      </c>
      <c r="S4053">
        <f t="shared" si="443"/>
        <v>2014</v>
      </c>
      <c r="T4053">
        <f t="shared" si="444"/>
        <v>1</v>
      </c>
      <c r="U4053">
        <f t="shared" si="445"/>
        <v>0</v>
      </c>
      <c r="V4053">
        <f t="shared" si="446"/>
        <v>1</v>
      </c>
      <c r="W4053">
        <f t="shared" si="447"/>
        <v>0</v>
      </c>
    </row>
    <row r="4054" spans="1:23" ht="128.25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8">
        <f t="shared" si="441"/>
        <v>41865.878657407404</v>
      </c>
      <c r="R4054" s="18">
        <f t="shared" si="442"/>
        <v>41925.878657407404</v>
      </c>
      <c r="S4054">
        <f t="shared" si="443"/>
        <v>2014</v>
      </c>
      <c r="T4054">
        <f t="shared" si="444"/>
        <v>2</v>
      </c>
      <c r="U4054">
        <f t="shared" si="445"/>
        <v>0</v>
      </c>
      <c r="V4054">
        <f t="shared" si="446"/>
        <v>1</v>
      </c>
      <c r="W4054">
        <f t="shared" si="447"/>
        <v>0</v>
      </c>
    </row>
    <row r="4055" spans="1:23" ht="114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8">
        <f t="shared" si="441"/>
        <v>41928.690138888887</v>
      </c>
      <c r="R4055" s="18">
        <f t="shared" si="442"/>
        <v>41958.833333333328</v>
      </c>
      <c r="S4055">
        <f t="shared" si="443"/>
        <v>2014</v>
      </c>
      <c r="T4055">
        <f t="shared" si="444"/>
        <v>1</v>
      </c>
      <c r="U4055">
        <f t="shared" si="445"/>
        <v>0</v>
      </c>
      <c r="V4055">
        <f t="shared" si="446"/>
        <v>1</v>
      </c>
      <c r="W4055">
        <f t="shared" si="447"/>
        <v>0</v>
      </c>
    </row>
    <row r="4056" spans="1:23" ht="114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8">
        <f t="shared" si="441"/>
        <v>42613.841261574074</v>
      </c>
      <c r="R4056" s="18">
        <f t="shared" si="442"/>
        <v>42644.166666666672</v>
      </c>
      <c r="S4056">
        <f t="shared" si="443"/>
        <v>2016</v>
      </c>
      <c r="T4056">
        <f t="shared" si="444"/>
        <v>3</v>
      </c>
      <c r="U4056">
        <f t="shared" si="445"/>
        <v>0</v>
      </c>
      <c r="V4056">
        <f t="shared" si="446"/>
        <v>1</v>
      </c>
      <c r="W4056">
        <f t="shared" si="447"/>
        <v>0</v>
      </c>
    </row>
    <row r="4057" spans="1:23" ht="128.2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8">
        <f t="shared" si="441"/>
        <v>41779.648506944446</v>
      </c>
      <c r="R4057" s="18">
        <f t="shared" si="442"/>
        <v>41809.648506944446</v>
      </c>
      <c r="S4057">
        <f t="shared" si="443"/>
        <v>2014</v>
      </c>
      <c r="T4057">
        <f t="shared" si="444"/>
        <v>3</v>
      </c>
      <c r="U4057">
        <f t="shared" si="445"/>
        <v>0</v>
      </c>
      <c r="V4057">
        <f t="shared" si="446"/>
        <v>1</v>
      </c>
      <c r="W4057">
        <f t="shared" si="447"/>
        <v>0</v>
      </c>
    </row>
    <row r="4058" spans="1:23" ht="114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8">
        <f t="shared" si="441"/>
        <v>42534.933321759265</v>
      </c>
      <c r="R4058" s="18">
        <f t="shared" si="442"/>
        <v>42554.832638888889</v>
      </c>
      <c r="S4058">
        <f t="shared" si="443"/>
        <v>2016</v>
      </c>
      <c r="T4058">
        <f t="shared" si="444"/>
        <v>2</v>
      </c>
      <c r="U4058">
        <f t="shared" si="445"/>
        <v>0</v>
      </c>
      <c r="V4058">
        <f t="shared" si="446"/>
        <v>1</v>
      </c>
      <c r="W4058">
        <f t="shared" si="447"/>
        <v>0</v>
      </c>
    </row>
    <row r="4059" spans="1:23" ht="128.2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8">
        <f t="shared" si="441"/>
        <v>42310.968518518523</v>
      </c>
      <c r="R4059" s="18">
        <f t="shared" si="442"/>
        <v>42333.958333333328</v>
      </c>
      <c r="S4059">
        <f t="shared" si="443"/>
        <v>2015</v>
      </c>
      <c r="T4059">
        <f t="shared" si="444"/>
        <v>2</v>
      </c>
      <c r="U4059">
        <f t="shared" si="445"/>
        <v>0</v>
      </c>
      <c r="V4059">
        <f t="shared" si="446"/>
        <v>1</v>
      </c>
      <c r="W4059">
        <f t="shared" si="447"/>
        <v>0</v>
      </c>
    </row>
    <row r="4060" spans="1:23" ht="114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8">
        <f t="shared" si="441"/>
        <v>42446.060694444444</v>
      </c>
      <c r="R4060" s="18">
        <f t="shared" si="442"/>
        <v>42461.165972222225</v>
      </c>
      <c r="S4060">
        <f t="shared" si="443"/>
        <v>2016</v>
      </c>
      <c r="T4060">
        <f t="shared" si="444"/>
        <v>2</v>
      </c>
      <c r="U4060">
        <f t="shared" si="445"/>
        <v>0</v>
      </c>
      <c r="V4060">
        <f t="shared" si="446"/>
        <v>1</v>
      </c>
      <c r="W4060">
        <f t="shared" si="447"/>
        <v>0</v>
      </c>
    </row>
    <row r="4061" spans="1:23" ht="99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8">
        <f t="shared" si="441"/>
        <v>41866.640648148146</v>
      </c>
      <c r="R4061" s="18">
        <f t="shared" si="442"/>
        <v>41898.125</v>
      </c>
      <c r="S4061">
        <f t="shared" si="443"/>
        <v>2014</v>
      </c>
      <c r="T4061">
        <f t="shared" si="444"/>
        <v>4</v>
      </c>
      <c r="U4061">
        <f t="shared" si="445"/>
        <v>0</v>
      </c>
      <c r="V4061">
        <f t="shared" si="446"/>
        <v>1</v>
      </c>
      <c r="W4061">
        <f t="shared" si="447"/>
        <v>0</v>
      </c>
    </row>
    <row r="4062" spans="1:23" ht="114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8">
        <f t="shared" si="441"/>
        <v>41779.695092592592</v>
      </c>
      <c r="R4062" s="18">
        <f t="shared" si="442"/>
        <v>41813.666666666664</v>
      </c>
      <c r="S4062">
        <f t="shared" si="443"/>
        <v>2014</v>
      </c>
      <c r="T4062">
        <f t="shared" si="444"/>
        <v>4</v>
      </c>
      <c r="U4062">
        <f t="shared" si="445"/>
        <v>0</v>
      </c>
      <c r="V4062">
        <f t="shared" si="446"/>
        <v>1</v>
      </c>
      <c r="W4062">
        <f t="shared" si="447"/>
        <v>0</v>
      </c>
    </row>
    <row r="4063" spans="1:23" ht="85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8">
        <f t="shared" si="441"/>
        <v>42421.141469907408</v>
      </c>
      <c r="R4063" s="18">
        <f t="shared" si="442"/>
        <v>42481.099803240737</v>
      </c>
      <c r="S4063">
        <f t="shared" si="443"/>
        <v>2016</v>
      </c>
      <c r="T4063">
        <f t="shared" si="444"/>
        <v>1</v>
      </c>
      <c r="U4063">
        <f t="shared" si="445"/>
        <v>0</v>
      </c>
      <c r="V4063">
        <f t="shared" si="446"/>
        <v>1</v>
      </c>
      <c r="W4063">
        <f t="shared" si="447"/>
        <v>0</v>
      </c>
    </row>
    <row r="4064" spans="1:23" ht="114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8">
        <f t="shared" si="441"/>
        <v>42523.739212962959</v>
      </c>
      <c r="R4064" s="18">
        <f t="shared" si="442"/>
        <v>42553.739212962959</v>
      </c>
      <c r="S4064">
        <f t="shared" si="443"/>
        <v>2016</v>
      </c>
      <c r="T4064">
        <f t="shared" si="444"/>
        <v>6</v>
      </c>
      <c r="U4064">
        <f t="shared" si="445"/>
        <v>0</v>
      </c>
      <c r="V4064">
        <f t="shared" si="446"/>
        <v>1</v>
      </c>
      <c r="W4064">
        <f t="shared" si="447"/>
        <v>0</v>
      </c>
    </row>
    <row r="4065" spans="1:23" ht="114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8">
        <f t="shared" si="441"/>
        <v>41787.681527777779</v>
      </c>
      <c r="R4065" s="18">
        <f t="shared" si="442"/>
        <v>41817.681527777779</v>
      </c>
      <c r="S4065">
        <f t="shared" si="443"/>
        <v>2014</v>
      </c>
      <c r="T4065">
        <f t="shared" si="444"/>
        <v>3</v>
      </c>
      <c r="U4065">
        <f t="shared" si="445"/>
        <v>0</v>
      </c>
      <c r="V4065">
        <f t="shared" si="446"/>
        <v>1</v>
      </c>
      <c r="W4065">
        <f t="shared" si="447"/>
        <v>0</v>
      </c>
    </row>
    <row r="4066" spans="1:23" ht="128.2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8">
        <f t="shared" si="441"/>
        <v>42093.588263888887</v>
      </c>
      <c r="R4066" s="18">
        <f t="shared" si="442"/>
        <v>42123.588263888887</v>
      </c>
      <c r="S4066">
        <f t="shared" si="443"/>
        <v>2015</v>
      </c>
      <c r="T4066">
        <f t="shared" si="444"/>
        <v>2</v>
      </c>
      <c r="U4066">
        <f t="shared" si="445"/>
        <v>0</v>
      </c>
      <c r="V4066">
        <f t="shared" si="446"/>
        <v>1</v>
      </c>
      <c r="W4066">
        <f t="shared" si="447"/>
        <v>0</v>
      </c>
    </row>
    <row r="4067" spans="1:23" ht="85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8">
        <f t="shared" si="441"/>
        <v>41833.951516203706</v>
      </c>
      <c r="R4067" s="18">
        <f t="shared" si="442"/>
        <v>41863.951516203706</v>
      </c>
      <c r="S4067">
        <f t="shared" si="443"/>
        <v>2014</v>
      </c>
      <c r="T4067">
        <f t="shared" si="444"/>
        <v>2</v>
      </c>
      <c r="U4067">
        <f t="shared" si="445"/>
        <v>0</v>
      </c>
      <c r="V4067">
        <f t="shared" si="446"/>
        <v>1</v>
      </c>
      <c r="W4067">
        <f t="shared" si="447"/>
        <v>0</v>
      </c>
    </row>
    <row r="4068" spans="1:23" ht="128.25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8">
        <f t="shared" si="441"/>
        <v>42479.039212962962</v>
      </c>
      <c r="R4068" s="18">
        <f t="shared" si="442"/>
        <v>42509.039212962962</v>
      </c>
      <c r="S4068">
        <f t="shared" si="443"/>
        <v>2016</v>
      </c>
      <c r="T4068">
        <f t="shared" si="444"/>
        <v>5</v>
      </c>
      <c r="U4068">
        <f t="shared" si="445"/>
        <v>0</v>
      </c>
      <c r="V4068">
        <f t="shared" si="446"/>
        <v>1</v>
      </c>
      <c r="W4068">
        <f t="shared" si="447"/>
        <v>0</v>
      </c>
    </row>
    <row r="4069" spans="1:23" ht="128.2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8">
        <f t="shared" si="441"/>
        <v>42235.117476851854</v>
      </c>
      <c r="R4069" s="18">
        <f t="shared" si="442"/>
        <v>42275.117476851854</v>
      </c>
      <c r="S4069">
        <f t="shared" si="443"/>
        <v>2015</v>
      </c>
      <c r="T4069">
        <f t="shared" si="444"/>
        <v>3</v>
      </c>
      <c r="U4069">
        <f t="shared" si="445"/>
        <v>0</v>
      </c>
      <c r="V4069">
        <f t="shared" si="446"/>
        <v>1</v>
      </c>
      <c r="W4069">
        <f t="shared" si="447"/>
        <v>0</v>
      </c>
    </row>
    <row r="4070" spans="1:23" ht="85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8">
        <f t="shared" si="441"/>
        <v>42718.963599537034</v>
      </c>
      <c r="R4070" s="18">
        <f t="shared" si="442"/>
        <v>42748.961805555555</v>
      </c>
      <c r="S4070">
        <f t="shared" si="443"/>
        <v>2016</v>
      </c>
      <c r="T4070">
        <f t="shared" si="444"/>
        <v>2</v>
      </c>
      <c r="U4070">
        <f t="shared" si="445"/>
        <v>0</v>
      </c>
      <c r="V4070">
        <f t="shared" si="446"/>
        <v>1</v>
      </c>
      <c r="W4070">
        <f t="shared" si="447"/>
        <v>0</v>
      </c>
    </row>
    <row r="4071" spans="1:23" ht="99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8">
        <f t="shared" si="441"/>
        <v>42022.661527777775</v>
      </c>
      <c r="R4071" s="18">
        <f t="shared" si="442"/>
        <v>42063.5</v>
      </c>
      <c r="S4071">
        <f t="shared" si="443"/>
        <v>2015</v>
      </c>
      <c r="T4071">
        <f t="shared" si="444"/>
        <v>2</v>
      </c>
      <c r="U4071">
        <f t="shared" si="445"/>
        <v>0</v>
      </c>
      <c r="V4071">
        <f t="shared" si="446"/>
        <v>1</v>
      </c>
      <c r="W4071">
        <f t="shared" si="447"/>
        <v>0</v>
      </c>
    </row>
    <row r="4072" spans="1:23" ht="99.7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8">
        <f t="shared" si="441"/>
        <v>42031.666898148149</v>
      </c>
      <c r="R4072" s="18">
        <f t="shared" si="442"/>
        <v>42064.125</v>
      </c>
      <c r="S4072">
        <f t="shared" si="443"/>
        <v>2015</v>
      </c>
      <c r="T4072">
        <f t="shared" si="444"/>
        <v>2</v>
      </c>
      <c r="U4072">
        <f t="shared" si="445"/>
        <v>0</v>
      </c>
      <c r="V4072">
        <f t="shared" si="446"/>
        <v>1</v>
      </c>
      <c r="W4072">
        <f t="shared" si="447"/>
        <v>0</v>
      </c>
    </row>
    <row r="4073" spans="1:23" ht="142.5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8">
        <f t="shared" si="441"/>
        <v>42700.804756944446</v>
      </c>
      <c r="R4073" s="18">
        <f t="shared" si="442"/>
        <v>42730.804756944446</v>
      </c>
      <c r="S4073">
        <f t="shared" si="443"/>
        <v>2016</v>
      </c>
      <c r="T4073">
        <f t="shared" si="444"/>
        <v>6</v>
      </c>
      <c r="U4073">
        <f t="shared" si="445"/>
        <v>0</v>
      </c>
      <c r="V4073">
        <f t="shared" si="446"/>
        <v>1</v>
      </c>
      <c r="W4073">
        <f t="shared" si="447"/>
        <v>0</v>
      </c>
    </row>
    <row r="4074" spans="1:23" ht="128.25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8">
        <f t="shared" si="441"/>
        <v>41812.77443287037</v>
      </c>
      <c r="R4074" s="18">
        <f t="shared" si="442"/>
        <v>41872.77443287037</v>
      </c>
      <c r="S4074">
        <f t="shared" si="443"/>
        <v>2014</v>
      </c>
      <c r="T4074">
        <f t="shared" si="444"/>
        <v>2</v>
      </c>
      <c r="U4074">
        <f t="shared" si="445"/>
        <v>0</v>
      </c>
      <c r="V4074">
        <f t="shared" si="446"/>
        <v>1</v>
      </c>
      <c r="W4074">
        <f t="shared" si="447"/>
        <v>0</v>
      </c>
    </row>
    <row r="4075" spans="1:23" ht="114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8">
        <f t="shared" si="441"/>
        <v>42078.34520833334</v>
      </c>
      <c r="R4075" s="18">
        <f t="shared" si="442"/>
        <v>42133.166666666672</v>
      </c>
      <c r="S4075">
        <f t="shared" si="443"/>
        <v>2015</v>
      </c>
      <c r="T4075">
        <f t="shared" si="444"/>
        <v>2</v>
      </c>
      <c r="U4075">
        <f t="shared" si="445"/>
        <v>0</v>
      </c>
      <c r="V4075">
        <f t="shared" si="446"/>
        <v>1</v>
      </c>
      <c r="W4075">
        <f t="shared" si="447"/>
        <v>0</v>
      </c>
    </row>
    <row r="4076" spans="1:23" ht="114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8">
        <f t="shared" si="441"/>
        <v>42283.552951388891</v>
      </c>
      <c r="R4076" s="18">
        <f t="shared" si="442"/>
        <v>42313.594618055555</v>
      </c>
      <c r="S4076">
        <f t="shared" si="443"/>
        <v>2015</v>
      </c>
      <c r="T4076">
        <f t="shared" si="444"/>
        <v>2</v>
      </c>
      <c r="U4076">
        <f t="shared" si="445"/>
        <v>0</v>
      </c>
      <c r="V4076">
        <f t="shared" si="446"/>
        <v>1</v>
      </c>
      <c r="W4076">
        <f t="shared" si="447"/>
        <v>0</v>
      </c>
    </row>
    <row r="4077" spans="1:23" ht="114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8">
        <f t="shared" si="441"/>
        <v>41779.045937499999</v>
      </c>
      <c r="R4077" s="18">
        <f t="shared" si="442"/>
        <v>41820.727777777778</v>
      </c>
      <c r="S4077">
        <f t="shared" si="443"/>
        <v>2014</v>
      </c>
      <c r="T4077">
        <f t="shared" si="444"/>
        <v>2</v>
      </c>
      <c r="U4077">
        <f t="shared" si="445"/>
        <v>0</v>
      </c>
      <c r="V4077">
        <f t="shared" si="446"/>
        <v>1</v>
      </c>
      <c r="W4077">
        <f t="shared" si="447"/>
        <v>0</v>
      </c>
    </row>
    <row r="4078" spans="1:23" ht="85.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8">
        <f t="shared" si="441"/>
        <v>41905.795706018522</v>
      </c>
      <c r="R4078" s="18">
        <f t="shared" si="442"/>
        <v>41933.827083333337</v>
      </c>
      <c r="S4078">
        <f t="shared" si="443"/>
        <v>2014</v>
      </c>
      <c r="T4078">
        <f t="shared" si="444"/>
        <v>1</v>
      </c>
      <c r="U4078">
        <f t="shared" si="445"/>
        <v>0</v>
      </c>
      <c r="V4078">
        <f t="shared" si="446"/>
        <v>1</v>
      </c>
      <c r="W4078">
        <f t="shared" si="447"/>
        <v>0</v>
      </c>
    </row>
    <row r="4079" spans="1:23" ht="142.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8">
        <f t="shared" si="441"/>
        <v>42695.7105787037</v>
      </c>
      <c r="R4079" s="18">
        <f t="shared" si="442"/>
        <v>42725.7105787037</v>
      </c>
      <c r="S4079">
        <f t="shared" si="443"/>
        <v>2016</v>
      </c>
      <c r="T4079">
        <f t="shared" si="444"/>
        <v>5</v>
      </c>
      <c r="U4079">
        <f t="shared" si="445"/>
        <v>0</v>
      </c>
      <c r="V4079">
        <f t="shared" si="446"/>
        <v>1</v>
      </c>
      <c r="W4079">
        <f t="shared" si="447"/>
        <v>0</v>
      </c>
    </row>
    <row r="4080" spans="1:23" ht="114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8">
        <f t="shared" si="441"/>
        <v>42732.787523148145</v>
      </c>
      <c r="R4080" s="18">
        <f t="shared" si="442"/>
        <v>42762.787523148145</v>
      </c>
      <c r="S4080">
        <f t="shared" si="443"/>
        <v>2016</v>
      </c>
      <c r="T4080">
        <f t="shared" si="444"/>
        <v>1</v>
      </c>
      <c r="U4080">
        <f t="shared" si="445"/>
        <v>0</v>
      </c>
      <c r="V4080">
        <f t="shared" si="446"/>
        <v>1</v>
      </c>
      <c r="W4080">
        <f t="shared" si="447"/>
        <v>0</v>
      </c>
    </row>
    <row r="4081" spans="1:23" ht="114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8">
        <f t="shared" si="441"/>
        <v>42510.938900462963</v>
      </c>
      <c r="R4081" s="18">
        <f t="shared" si="442"/>
        <v>42540.938900462963</v>
      </c>
      <c r="S4081">
        <f t="shared" si="443"/>
        <v>2016</v>
      </c>
      <c r="T4081">
        <f t="shared" si="444"/>
        <v>2</v>
      </c>
      <c r="U4081">
        <f t="shared" si="445"/>
        <v>0</v>
      </c>
      <c r="V4081">
        <f t="shared" si="446"/>
        <v>1</v>
      </c>
      <c r="W4081">
        <f t="shared" si="447"/>
        <v>0</v>
      </c>
    </row>
    <row r="4082" spans="1:23" ht="99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8">
        <f t="shared" si="441"/>
        <v>42511.698101851856</v>
      </c>
      <c r="R4082" s="18">
        <f t="shared" si="442"/>
        <v>42535.787499999999</v>
      </c>
      <c r="S4082">
        <f t="shared" si="443"/>
        <v>2016</v>
      </c>
      <c r="T4082">
        <f t="shared" si="444"/>
        <v>2</v>
      </c>
      <c r="U4082">
        <f t="shared" si="445"/>
        <v>0</v>
      </c>
      <c r="V4082">
        <f t="shared" si="446"/>
        <v>1</v>
      </c>
      <c r="W4082">
        <f t="shared" si="447"/>
        <v>0</v>
      </c>
    </row>
    <row r="4083" spans="1:23" ht="99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8">
        <f t="shared" si="441"/>
        <v>42041.581307870365</v>
      </c>
      <c r="R4083" s="18">
        <f t="shared" si="442"/>
        <v>42071.539641203708</v>
      </c>
      <c r="S4083">
        <f t="shared" si="443"/>
        <v>2015</v>
      </c>
      <c r="T4083">
        <f t="shared" si="444"/>
        <v>2</v>
      </c>
      <c r="U4083">
        <f t="shared" si="445"/>
        <v>0</v>
      </c>
      <c r="V4083">
        <f t="shared" si="446"/>
        <v>1</v>
      </c>
      <c r="W4083">
        <f t="shared" si="447"/>
        <v>0</v>
      </c>
    </row>
    <row r="4084" spans="1:23" ht="128.2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8">
        <f t="shared" si="441"/>
        <v>42307.189270833333</v>
      </c>
      <c r="R4084" s="18">
        <f t="shared" si="442"/>
        <v>42322.958333333328</v>
      </c>
      <c r="S4084">
        <f t="shared" si="443"/>
        <v>2015</v>
      </c>
      <c r="T4084">
        <f t="shared" si="444"/>
        <v>1</v>
      </c>
      <c r="U4084">
        <f t="shared" si="445"/>
        <v>0</v>
      </c>
      <c r="V4084">
        <f t="shared" si="446"/>
        <v>1</v>
      </c>
      <c r="W4084">
        <f t="shared" si="447"/>
        <v>0</v>
      </c>
    </row>
    <row r="4085" spans="1:23" ht="128.2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8">
        <f t="shared" si="441"/>
        <v>42353.761759259258</v>
      </c>
      <c r="R4085" s="18">
        <f t="shared" si="442"/>
        <v>42383.761759259258</v>
      </c>
      <c r="S4085">
        <f t="shared" si="443"/>
        <v>2015</v>
      </c>
      <c r="T4085">
        <f t="shared" si="444"/>
        <v>2</v>
      </c>
      <c r="U4085">
        <f t="shared" si="445"/>
        <v>0</v>
      </c>
      <c r="V4085">
        <f t="shared" si="446"/>
        <v>1</v>
      </c>
      <c r="W4085">
        <f t="shared" si="447"/>
        <v>0</v>
      </c>
    </row>
    <row r="4086" spans="1:23" ht="99.75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8">
        <f t="shared" si="441"/>
        <v>42622.436412037037</v>
      </c>
      <c r="R4086" s="18">
        <f t="shared" si="442"/>
        <v>42652.436412037037</v>
      </c>
      <c r="S4086">
        <f t="shared" si="443"/>
        <v>2016</v>
      </c>
      <c r="T4086">
        <f t="shared" si="444"/>
        <v>2</v>
      </c>
      <c r="U4086">
        <f t="shared" si="445"/>
        <v>0</v>
      </c>
      <c r="V4086">
        <f t="shared" si="446"/>
        <v>1</v>
      </c>
      <c r="W4086">
        <f t="shared" si="447"/>
        <v>0</v>
      </c>
    </row>
    <row r="4087" spans="1:23" ht="128.2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8">
        <f t="shared" si="441"/>
        <v>42058.603877314818</v>
      </c>
      <c r="R4087" s="18">
        <f t="shared" si="442"/>
        <v>42087.165972222225</v>
      </c>
      <c r="S4087">
        <f t="shared" si="443"/>
        <v>2015</v>
      </c>
      <c r="T4087">
        <f t="shared" si="444"/>
        <v>2</v>
      </c>
      <c r="U4087">
        <f t="shared" si="445"/>
        <v>0</v>
      </c>
      <c r="V4087">
        <f t="shared" si="446"/>
        <v>1</v>
      </c>
      <c r="W4087">
        <f t="shared" si="447"/>
        <v>0</v>
      </c>
    </row>
    <row r="4088" spans="1:23" ht="114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8">
        <f t="shared" si="441"/>
        <v>42304.940960648149</v>
      </c>
      <c r="R4088" s="18">
        <f t="shared" si="442"/>
        <v>42329.166666666672</v>
      </c>
      <c r="S4088">
        <f t="shared" si="443"/>
        <v>2015</v>
      </c>
      <c r="T4088">
        <f t="shared" si="444"/>
        <v>2</v>
      </c>
      <c r="U4088">
        <f t="shared" si="445"/>
        <v>0</v>
      </c>
      <c r="V4088">
        <f t="shared" si="446"/>
        <v>1</v>
      </c>
      <c r="W4088">
        <f t="shared" si="447"/>
        <v>0</v>
      </c>
    </row>
    <row r="4089" spans="1:23" ht="28.5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8">
        <f t="shared" si="441"/>
        <v>42538.742893518516</v>
      </c>
      <c r="R4089" s="18">
        <f t="shared" si="442"/>
        <v>42568.742893518516</v>
      </c>
      <c r="S4089">
        <f t="shared" si="443"/>
        <v>2016</v>
      </c>
      <c r="T4089">
        <f t="shared" si="444"/>
        <v>3</v>
      </c>
      <c r="U4089">
        <f t="shared" si="445"/>
        <v>0</v>
      </c>
      <c r="V4089">
        <f t="shared" si="446"/>
        <v>1</v>
      </c>
      <c r="W4089">
        <f t="shared" si="447"/>
        <v>0</v>
      </c>
    </row>
    <row r="4090" spans="1:23" ht="114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8">
        <f t="shared" si="441"/>
        <v>41990.612546296295</v>
      </c>
      <c r="R4090" s="18">
        <f t="shared" si="442"/>
        <v>42020.43472222222</v>
      </c>
      <c r="S4090">
        <f t="shared" si="443"/>
        <v>2014</v>
      </c>
      <c r="T4090">
        <f t="shared" si="444"/>
        <v>2</v>
      </c>
      <c r="U4090">
        <f t="shared" si="445"/>
        <v>0</v>
      </c>
      <c r="V4090">
        <f t="shared" si="446"/>
        <v>1</v>
      </c>
      <c r="W4090">
        <f t="shared" si="447"/>
        <v>0</v>
      </c>
    </row>
    <row r="4091" spans="1:23" ht="114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8">
        <f t="shared" si="441"/>
        <v>42122.732499999998</v>
      </c>
      <c r="R4091" s="18">
        <f t="shared" si="442"/>
        <v>42155.732638888891</v>
      </c>
      <c r="S4091">
        <f t="shared" si="443"/>
        <v>2015</v>
      </c>
      <c r="T4091">
        <f t="shared" si="444"/>
        <v>3</v>
      </c>
      <c r="U4091">
        <f t="shared" si="445"/>
        <v>0</v>
      </c>
      <c r="V4091">
        <f t="shared" si="446"/>
        <v>1</v>
      </c>
      <c r="W4091">
        <f t="shared" si="447"/>
        <v>0</v>
      </c>
    </row>
    <row r="4092" spans="1:23" ht="99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8">
        <f t="shared" si="441"/>
        <v>42209.67288194444</v>
      </c>
      <c r="R4092" s="18">
        <f t="shared" si="442"/>
        <v>42223.625</v>
      </c>
      <c r="S4092">
        <f t="shared" si="443"/>
        <v>2015</v>
      </c>
      <c r="T4092">
        <f t="shared" si="444"/>
        <v>2</v>
      </c>
      <c r="U4092">
        <f t="shared" si="445"/>
        <v>0</v>
      </c>
      <c r="V4092">
        <f t="shared" si="446"/>
        <v>1</v>
      </c>
      <c r="W4092">
        <f t="shared" si="447"/>
        <v>0</v>
      </c>
    </row>
    <row r="4093" spans="1:23" ht="142.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8">
        <f t="shared" si="441"/>
        <v>41990.506377314814</v>
      </c>
      <c r="R4093" s="18">
        <f t="shared" si="442"/>
        <v>42020.506377314814</v>
      </c>
      <c r="S4093">
        <f t="shared" si="443"/>
        <v>2014</v>
      </c>
      <c r="T4093">
        <f t="shared" si="444"/>
        <v>2</v>
      </c>
      <c r="U4093">
        <f t="shared" si="445"/>
        <v>0</v>
      </c>
      <c r="V4093">
        <f t="shared" si="446"/>
        <v>1</v>
      </c>
      <c r="W4093">
        <f t="shared" si="447"/>
        <v>0</v>
      </c>
    </row>
    <row r="4094" spans="1:23" ht="99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8">
        <f t="shared" si="441"/>
        <v>42039.194988425923</v>
      </c>
      <c r="R4094" s="18">
        <f t="shared" si="442"/>
        <v>42099.153321759259</v>
      </c>
      <c r="S4094">
        <f t="shared" si="443"/>
        <v>2015</v>
      </c>
      <c r="T4094">
        <f t="shared" si="444"/>
        <v>12</v>
      </c>
      <c r="U4094">
        <f t="shared" si="445"/>
        <v>0</v>
      </c>
      <c r="V4094">
        <f t="shared" si="446"/>
        <v>1</v>
      </c>
      <c r="W4094">
        <f t="shared" si="447"/>
        <v>0</v>
      </c>
    </row>
    <row r="4095" spans="1:23" ht="128.2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8">
        <f t="shared" si="441"/>
        <v>42178.815891203703</v>
      </c>
      <c r="R4095" s="18">
        <f t="shared" si="442"/>
        <v>42238.815891203703</v>
      </c>
      <c r="S4095">
        <f t="shared" si="443"/>
        <v>2015</v>
      </c>
      <c r="T4095">
        <f t="shared" si="444"/>
        <v>2</v>
      </c>
      <c r="U4095">
        <f t="shared" si="445"/>
        <v>0</v>
      </c>
      <c r="V4095">
        <f t="shared" si="446"/>
        <v>1</v>
      </c>
      <c r="W4095">
        <f t="shared" si="447"/>
        <v>0</v>
      </c>
    </row>
    <row r="4096" spans="1:23" ht="114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8">
        <f t="shared" si="441"/>
        <v>41890.086805555555</v>
      </c>
      <c r="R4096" s="18">
        <f t="shared" si="442"/>
        <v>41934.207638888889</v>
      </c>
      <c r="S4096">
        <f t="shared" si="443"/>
        <v>2014</v>
      </c>
      <c r="T4096">
        <f t="shared" si="444"/>
        <v>2</v>
      </c>
      <c r="U4096">
        <f t="shared" si="445"/>
        <v>0</v>
      </c>
      <c r="V4096">
        <f t="shared" si="446"/>
        <v>1</v>
      </c>
      <c r="W4096">
        <f t="shared" si="447"/>
        <v>0</v>
      </c>
    </row>
    <row r="4097" spans="1:23" ht="99.7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8">
        <f t="shared" si="441"/>
        <v>42693.031828703708</v>
      </c>
      <c r="R4097" s="18">
        <f t="shared" si="442"/>
        <v>42723.031828703708</v>
      </c>
      <c r="S4097">
        <f t="shared" si="443"/>
        <v>2016</v>
      </c>
      <c r="T4097">
        <f t="shared" si="444"/>
        <v>8</v>
      </c>
      <c r="U4097">
        <f t="shared" si="445"/>
        <v>0</v>
      </c>
      <c r="V4097">
        <f t="shared" si="446"/>
        <v>1</v>
      </c>
      <c r="W4097">
        <f t="shared" si="447"/>
        <v>0</v>
      </c>
    </row>
    <row r="4098" spans="1:23" ht="114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8">
        <f t="shared" si="441"/>
        <v>42750.530312499999</v>
      </c>
      <c r="R4098" s="18">
        <f t="shared" si="442"/>
        <v>42794.368750000001</v>
      </c>
      <c r="S4098">
        <f t="shared" si="443"/>
        <v>2017</v>
      </c>
      <c r="T4098">
        <f t="shared" si="444"/>
        <v>2</v>
      </c>
      <c r="U4098">
        <f t="shared" si="445"/>
        <v>0</v>
      </c>
      <c r="V4098">
        <f t="shared" si="446"/>
        <v>1</v>
      </c>
      <c r="W4098">
        <f t="shared" si="447"/>
        <v>0</v>
      </c>
    </row>
    <row r="4099" spans="1:23" ht="128.2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8">
        <f t="shared" ref="Q4099:Q4115" si="448">(((J4099/60)/60)/24)+DATE(1970,1,1)</f>
        <v>42344.824502314819</v>
      </c>
      <c r="R4099" s="18">
        <f t="shared" ref="R4099:R4115" si="449">(I4099/86400)+DATE(1970,1,1)</f>
        <v>42400.996527777781</v>
      </c>
      <c r="S4099">
        <f t="shared" ref="S4099:S4115" si="450">YEAR(Q4099)</f>
        <v>2015</v>
      </c>
      <c r="T4099">
        <f t="shared" ref="T4099:T4115" si="451">IF(AND(D4099&gt;0,D4099&lt;1000),1,IF(AND(D4099&gt;=1000,D4099&lt;5000),2,IF(AND(D4099&gt;=5000,D4099&lt;10000),3,IF(AND(D4099&gt;=10000,D4099&lt;15000),4,IF(AND(D4099&gt;=15000,D4099&lt;20000),5,IF(AND(D4099&gt;=20000,D4099&lt;25000),6,IF(AND(D4099&gt;=25000,D4099&lt;30000),7,IF(AND(D4099&gt;=30000,D4099&lt;35000),8,IF(AND(D4099&gt;=35000,D4099&lt;40000),9,IF(AND(D4099&gt;=40000,D4099&lt;45000),10,IF(AND(D4099&gt;=45000,D4099&lt;50000),11,IF(AND(D4099&gt;=50000),12,0))))))))))))</f>
        <v>4</v>
      </c>
      <c r="U4099">
        <f t="shared" ref="U4099:U4115" si="452">COUNTIF(F4099, "SUCCESSFUL")</f>
        <v>0</v>
      </c>
      <c r="V4099">
        <f t="shared" ref="V4099:V4115" si="453">COUNTIF(F4099, "FAILED")</f>
        <v>1</v>
      </c>
      <c r="W4099">
        <f t="shared" ref="W4099:W4115" si="454">COUNTIF(F4099, "CANCELLED")</f>
        <v>0</v>
      </c>
    </row>
    <row r="4100" spans="1:23" ht="99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8">
        <f t="shared" si="448"/>
        <v>42495.722187499996</v>
      </c>
      <c r="R4100" s="18">
        <f t="shared" si="449"/>
        <v>42525.722187499996</v>
      </c>
      <c r="S4100">
        <f t="shared" si="450"/>
        <v>2016</v>
      </c>
      <c r="T4100">
        <f t="shared" si="451"/>
        <v>12</v>
      </c>
      <c r="U4100">
        <f t="shared" si="452"/>
        <v>0</v>
      </c>
      <c r="V4100">
        <f t="shared" si="453"/>
        <v>1</v>
      </c>
      <c r="W4100">
        <f t="shared" si="454"/>
        <v>0</v>
      </c>
    </row>
    <row r="4101" spans="1:23" ht="142.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8">
        <f t="shared" si="448"/>
        <v>42570.850381944445</v>
      </c>
      <c r="R4101" s="18">
        <f t="shared" si="449"/>
        <v>42615.850381944445</v>
      </c>
      <c r="S4101">
        <f t="shared" si="450"/>
        <v>2016</v>
      </c>
      <c r="T4101">
        <f t="shared" si="451"/>
        <v>2</v>
      </c>
      <c r="U4101">
        <f t="shared" si="452"/>
        <v>0</v>
      </c>
      <c r="V4101">
        <f t="shared" si="453"/>
        <v>1</v>
      </c>
      <c r="W4101">
        <f t="shared" si="454"/>
        <v>0</v>
      </c>
    </row>
    <row r="4102" spans="1:23" ht="85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8">
        <f t="shared" si="448"/>
        <v>41927.124884259261</v>
      </c>
      <c r="R4102" s="18">
        <f t="shared" si="449"/>
        <v>41937.124884259261</v>
      </c>
      <c r="S4102">
        <f t="shared" si="450"/>
        <v>2014</v>
      </c>
      <c r="T4102">
        <f t="shared" si="451"/>
        <v>1</v>
      </c>
      <c r="U4102">
        <f t="shared" si="452"/>
        <v>0</v>
      </c>
      <c r="V4102">
        <f t="shared" si="453"/>
        <v>1</v>
      </c>
      <c r="W4102">
        <f t="shared" si="454"/>
        <v>0</v>
      </c>
    </row>
    <row r="4103" spans="1:23" ht="128.2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8">
        <f t="shared" si="448"/>
        <v>42730.903726851851</v>
      </c>
      <c r="R4103" s="18">
        <f t="shared" si="449"/>
        <v>42760.903726851851</v>
      </c>
      <c r="S4103">
        <f t="shared" si="450"/>
        <v>2016</v>
      </c>
      <c r="T4103">
        <f t="shared" si="451"/>
        <v>1</v>
      </c>
      <c r="U4103">
        <f t="shared" si="452"/>
        <v>0</v>
      </c>
      <c r="V4103">
        <f t="shared" si="453"/>
        <v>1</v>
      </c>
      <c r="W4103">
        <f t="shared" si="454"/>
        <v>0</v>
      </c>
    </row>
    <row r="4104" spans="1:23" ht="99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8">
        <f t="shared" si="448"/>
        <v>42475.848067129627</v>
      </c>
      <c r="R4104" s="18">
        <f t="shared" si="449"/>
        <v>42505.848067129627</v>
      </c>
      <c r="S4104">
        <f t="shared" si="450"/>
        <v>2016</v>
      </c>
      <c r="T4104">
        <f t="shared" si="451"/>
        <v>1</v>
      </c>
      <c r="U4104">
        <f t="shared" si="452"/>
        <v>0</v>
      </c>
      <c r="V4104">
        <f t="shared" si="453"/>
        <v>1</v>
      </c>
      <c r="W4104">
        <f t="shared" si="454"/>
        <v>0</v>
      </c>
    </row>
    <row r="4105" spans="1:23" ht="114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8">
        <f t="shared" si="448"/>
        <v>42188.83293981482</v>
      </c>
      <c r="R4105" s="18">
        <f t="shared" si="449"/>
        <v>42242.772222222222</v>
      </c>
      <c r="S4105">
        <f t="shared" si="450"/>
        <v>2015</v>
      </c>
      <c r="T4105">
        <f t="shared" si="451"/>
        <v>2</v>
      </c>
      <c r="U4105">
        <f t="shared" si="452"/>
        <v>0</v>
      </c>
      <c r="V4105">
        <f t="shared" si="453"/>
        <v>1</v>
      </c>
      <c r="W4105">
        <f t="shared" si="454"/>
        <v>0</v>
      </c>
    </row>
    <row r="4106" spans="1:23" ht="114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8">
        <f t="shared" si="448"/>
        <v>42640.278171296297</v>
      </c>
      <c r="R4106" s="18">
        <f t="shared" si="449"/>
        <v>42670.278171296297</v>
      </c>
      <c r="S4106">
        <f t="shared" si="450"/>
        <v>2016</v>
      </c>
      <c r="T4106">
        <f t="shared" si="451"/>
        <v>2</v>
      </c>
      <c r="U4106">
        <f t="shared" si="452"/>
        <v>0</v>
      </c>
      <c r="V4106">
        <f t="shared" si="453"/>
        <v>1</v>
      </c>
      <c r="W4106">
        <f t="shared" si="454"/>
        <v>0</v>
      </c>
    </row>
    <row r="4107" spans="1:23" ht="114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8">
        <f t="shared" si="448"/>
        <v>42697.010520833333</v>
      </c>
      <c r="R4107" s="18">
        <f t="shared" si="449"/>
        <v>42730.010520833333</v>
      </c>
      <c r="S4107">
        <f t="shared" si="450"/>
        <v>2016</v>
      </c>
      <c r="T4107">
        <f t="shared" si="451"/>
        <v>8</v>
      </c>
      <c r="U4107">
        <f t="shared" si="452"/>
        <v>0</v>
      </c>
      <c r="V4107">
        <f t="shared" si="453"/>
        <v>1</v>
      </c>
      <c r="W4107">
        <f t="shared" si="454"/>
        <v>0</v>
      </c>
    </row>
    <row r="4108" spans="1:23" ht="128.2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8">
        <f t="shared" si="448"/>
        <v>42053.049375000002</v>
      </c>
      <c r="R4108" s="18">
        <f t="shared" si="449"/>
        <v>42096.041666666672</v>
      </c>
      <c r="S4108">
        <f t="shared" si="450"/>
        <v>2015</v>
      </c>
      <c r="T4108">
        <f t="shared" si="451"/>
        <v>3</v>
      </c>
      <c r="U4108">
        <f t="shared" si="452"/>
        <v>0</v>
      </c>
      <c r="V4108">
        <f t="shared" si="453"/>
        <v>1</v>
      </c>
      <c r="W4108">
        <f t="shared" si="454"/>
        <v>0</v>
      </c>
    </row>
    <row r="4109" spans="1:23" ht="128.2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8">
        <f t="shared" si="448"/>
        <v>41883.916678240741</v>
      </c>
      <c r="R4109" s="18">
        <f t="shared" si="449"/>
        <v>41906.916678240741</v>
      </c>
      <c r="S4109">
        <f t="shared" si="450"/>
        <v>2014</v>
      </c>
      <c r="T4109">
        <f t="shared" si="451"/>
        <v>2</v>
      </c>
      <c r="U4109">
        <f t="shared" si="452"/>
        <v>0</v>
      </c>
      <c r="V4109">
        <f t="shared" si="453"/>
        <v>1</v>
      </c>
      <c r="W4109">
        <f t="shared" si="454"/>
        <v>0</v>
      </c>
    </row>
    <row r="4110" spans="1:23" ht="128.2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8">
        <f t="shared" si="448"/>
        <v>42767.031678240746</v>
      </c>
      <c r="R4110" s="18">
        <f t="shared" si="449"/>
        <v>42797.208333333328</v>
      </c>
      <c r="S4110">
        <f t="shared" si="450"/>
        <v>2017</v>
      </c>
      <c r="T4110">
        <f t="shared" si="451"/>
        <v>2</v>
      </c>
      <c r="U4110">
        <f t="shared" si="452"/>
        <v>0</v>
      </c>
      <c r="V4110">
        <f t="shared" si="453"/>
        <v>1</v>
      </c>
      <c r="W4110">
        <f t="shared" si="454"/>
        <v>0</v>
      </c>
    </row>
    <row r="4111" spans="1:23" ht="114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8">
        <f t="shared" si="448"/>
        <v>42307.539398148147</v>
      </c>
      <c r="R4111" s="18">
        <f t="shared" si="449"/>
        <v>42337.581064814818</v>
      </c>
      <c r="S4111">
        <f t="shared" si="450"/>
        <v>2015</v>
      </c>
      <c r="T4111">
        <f t="shared" si="451"/>
        <v>1</v>
      </c>
      <c r="U4111">
        <f t="shared" si="452"/>
        <v>0</v>
      </c>
      <c r="V4111">
        <f t="shared" si="453"/>
        <v>1</v>
      </c>
      <c r="W4111">
        <f t="shared" si="454"/>
        <v>0</v>
      </c>
    </row>
    <row r="4112" spans="1:23" ht="114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8">
        <f t="shared" si="448"/>
        <v>42512.626747685179</v>
      </c>
      <c r="R4112" s="18">
        <f t="shared" si="449"/>
        <v>42572.626747685186</v>
      </c>
      <c r="S4112">
        <f t="shared" si="450"/>
        <v>2016</v>
      </c>
      <c r="T4112">
        <f t="shared" si="451"/>
        <v>1</v>
      </c>
      <c r="U4112">
        <f t="shared" si="452"/>
        <v>0</v>
      </c>
      <c r="V4112">
        <f t="shared" si="453"/>
        <v>1</v>
      </c>
      <c r="W4112">
        <f t="shared" si="454"/>
        <v>0</v>
      </c>
    </row>
    <row r="4113" spans="1:23" ht="114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8">
        <f t="shared" si="448"/>
        <v>42029.135879629626</v>
      </c>
      <c r="R4113" s="18">
        <f t="shared" si="449"/>
        <v>42059.135879629626</v>
      </c>
      <c r="S4113">
        <f t="shared" si="450"/>
        <v>2015</v>
      </c>
      <c r="T4113">
        <f t="shared" si="451"/>
        <v>2</v>
      </c>
      <c r="U4113">
        <f t="shared" si="452"/>
        <v>0</v>
      </c>
      <c r="V4113">
        <f t="shared" si="453"/>
        <v>1</v>
      </c>
      <c r="W4113">
        <f t="shared" si="454"/>
        <v>0</v>
      </c>
    </row>
    <row r="4114" spans="1:23" ht="114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8">
        <f t="shared" si="448"/>
        <v>42400.946597222224</v>
      </c>
      <c r="R4114" s="18">
        <f t="shared" si="449"/>
        <v>42428</v>
      </c>
      <c r="S4114">
        <f t="shared" si="450"/>
        <v>2016</v>
      </c>
      <c r="T4114">
        <f t="shared" si="451"/>
        <v>2</v>
      </c>
      <c r="U4114">
        <f t="shared" si="452"/>
        <v>0</v>
      </c>
      <c r="V4114">
        <f t="shared" si="453"/>
        <v>1</v>
      </c>
      <c r="W4114">
        <f t="shared" si="454"/>
        <v>0</v>
      </c>
    </row>
    <row r="4115" spans="1:23" ht="142.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8">
        <f t="shared" si="448"/>
        <v>42358.573182870372</v>
      </c>
      <c r="R4115" s="18">
        <f t="shared" si="449"/>
        <v>42377.273611111115</v>
      </c>
      <c r="S4115">
        <f t="shared" si="450"/>
        <v>2015</v>
      </c>
      <c r="T4115">
        <f t="shared" si="451"/>
        <v>2</v>
      </c>
      <c r="U4115">
        <f t="shared" si="452"/>
        <v>0</v>
      </c>
      <c r="V4115">
        <f t="shared" si="453"/>
        <v>1</v>
      </c>
      <c r="W4115">
        <f t="shared" si="454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0436-103A-4DA1-897D-AB1528D9E779}">
  <dimension ref="A1:Q251"/>
  <sheetViews>
    <sheetView workbookViewId="0">
      <selection sqref="A1:Q251"/>
    </sheetView>
  </sheetViews>
  <sheetFormatPr defaultRowHeight="14.25" x14ac:dyDescent="0.45"/>
  <cols>
    <col min="2" max="2" width="18.796875" customWidth="1"/>
    <col min="3" max="3" width="20.3984375" customWidth="1"/>
    <col min="9" max="9" width="19.59765625" customWidth="1"/>
    <col min="10" max="10" width="16.265625" customWidth="1"/>
  </cols>
  <sheetData>
    <row r="1" spans="1:17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9" t="s">
        <v>8357</v>
      </c>
      <c r="Q1" s="9" t="s">
        <v>8365</v>
      </c>
    </row>
    <row r="2" spans="1:17" ht="85.5" x14ac:dyDescent="0.45">
      <c r="A2" s="13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8313</v>
      </c>
      <c r="P2" t="s">
        <v>8314</v>
      </c>
      <c r="Q2" t="e">
        <v>#DIV/0!</v>
      </c>
    </row>
    <row r="3" spans="1:17" ht="71.25" x14ac:dyDescent="0.45">
      <c r="A3" s="1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8313</v>
      </c>
      <c r="P3" t="s">
        <v>8314</v>
      </c>
      <c r="Q3">
        <v>60.666666666666664</v>
      </c>
    </row>
    <row r="4" spans="1:17" ht="99.75" x14ac:dyDescent="0.45">
      <c r="A4" s="13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8313</v>
      </c>
      <c r="P4" t="s">
        <v>8314</v>
      </c>
      <c r="Q4" t="e">
        <v>#DIV/0!</v>
      </c>
    </row>
    <row r="5" spans="1:17" ht="85.5" x14ac:dyDescent="0.45">
      <c r="A5" s="13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8313</v>
      </c>
      <c r="P5" t="s">
        <v>8314</v>
      </c>
      <c r="Q5" t="e">
        <v>#DIV/0!</v>
      </c>
    </row>
    <row r="6" spans="1:17" ht="99.75" x14ac:dyDescent="0.45">
      <c r="A6" s="13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8313</v>
      </c>
      <c r="P6" t="s">
        <v>8314</v>
      </c>
      <c r="Q6">
        <v>23.333333333333332</v>
      </c>
    </row>
    <row r="7" spans="1:17" ht="85.5" x14ac:dyDescent="0.45">
      <c r="A7" s="13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8313</v>
      </c>
      <c r="P7" t="s">
        <v>8314</v>
      </c>
      <c r="Q7">
        <v>23.923076923076923</v>
      </c>
    </row>
    <row r="8" spans="1:17" ht="71.25" x14ac:dyDescent="0.45">
      <c r="A8" s="13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8313</v>
      </c>
      <c r="P8" t="s">
        <v>8314</v>
      </c>
      <c r="Q8">
        <v>15.833333333333334</v>
      </c>
    </row>
    <row r="9" spans="1:17" ht="99.75" x14ac:dyDescent="0.45">
      <c r="A9" s="13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8313</v>
      </c>
      <c r="P9" t="s">
        <v>8314</v>
      </c>
      <c r="Q9">
        <v>60</v>
      </c>
    </row>
    <row r="10" spans="1:17" ht="85.5" x14ac:dyDescent="0.45">
      <c r="A10" s="13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8313</v>
      </c>
      <c r="P10" t="s">
        <v>8314</v>
      </c>
      <c r="Q10">
        <v>24.333333333333332</v>
      </c>
    </row>
    <row r="11" spans="1:17" ht="99.75" x14ac:dyDescent="0.45">
      <c r="A11" s="13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8313</v>
      </c>
      <c r="P11" t="s">
        <v>8314</v>
      </c>
      <c r="Q11">
        <v>29.555555555555557</v>
      </c>
    </row>
    <row r="12" spans="1:17" ht="85.5" x14ac:dyDescent="0.45">
      <c r="A12" s="13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8313</v>
      </c>
      <c r="P12" t="s">
        <v>8314</v>
      </c>
      <c r="Q12">
        <v>18.333333333333332</v>
      </c>
    </row>
    <row r="13" spans="1:17" ht="99.75" x14ac:dyDescent="0.45">
      <c r="A13" s="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8313</v>
      </c>
      <c r="P13" t="s">
        <v>8314</v>
      </c>
      <c r="Q13">
        <v>20</v>
      </c>
    </row>
    <row r="14" spans="1:17" ht="85.5" x14ac:dyDescent="0.45">
      <c r="A14" s="13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8313</v>
      </c>
      <c r="P14" t="s">
        <v>8314</v>
      </c>
      <c r="Q14" t="e">
        <v>#DIV/0!</v>
      </c>
    </row>
    <row r="15" spans="1:17" ht="85.5" x14ac:dyDescent="0.45">
      <c r="A15" s="13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8313</v>
      </c>
      <c r="P15" t="s">
        <v>8314</v>
      </c>
      <c r="Q15">
        <v>22.5</v>
      </c>
    </row>
    <row r="16" spans="1:17" ht="85.5" x14ac:dyDescent="0.45">
      <c r="A16" s="13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8313</v>
      </c>
      <c r="P16" t="s">
        <v>8314</v>
      </c>
      <c r="Q16">
        <v>50.4</v>
      </c>
    </row>
    <row r="17" spans="1:17" ht="99.75" x14ac:dyDescent="0.45">
      <c r="A17" s="13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8313</v>
      </c>
      <c r="P17" t="s">
        <v>8314</v>
      </c>
      <c r="Q17">
        <v>105.02933333333334</v>
      </c>
    </row>
    <row r="18" spans="1:17" ht="99.75" x14ac:dyDescent="0.45">
      <c r="A18" s="13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8313</v>
      </c>
      <c r="P18" t="s">
        <v>8314</v>
      </c>
      <c r="Q18">
        <v>35.4</v>
      </c>
    </row>
    <row r="19" spans="1:17" ht="85.5" x14ac:dyDescent="0.45">
      <c r="A19" s="13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8313</v>
      </c>
      <c r="P19" t="s">
        <v>8314</v>
      </c>
      <c r="Q19">
        <v>83.333333333333329</v>
      </c>
    </row>
    <row r="20" spans="1:17" ht="71.25" x14ac:dyDescent="0.45">
      <c r="A20" s="13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8313</v>
      </c>
      <c r="P20" t="s">
        <v>8314</v>
      </c>
      <c r="Q20">
        <v>35.92307692307692</v>
      </c>
    </row>
    <row r="21" spans="1:17" ht="71.25" x14ac:dyDescent="0.45">
      <c r="A21" s="13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8313</v>
      </c>
      <c r="P21" t="s">
        <v>8314</v>
      </c>
      <c r="Q21" t="e">
        <v>#DIV/0!</v>
      </c>
    </row>
    <row r="22" spans="1:17" ht="99.75" x14ac:dyDescent="0.45">
      <c r="A22" s="13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8313</v>
      </c>
      <c r="P22" t="s">
        <v>8314</v>
      </c>
      <c r="Q22">
        <v>119.125</v>
      </c>
    </row>
    <row r="23" spans="1:17" ht="99.75" x14ac:dyDescent="0.45">
      <c r="A23" s="1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8313</v>
      </c>
      <c r="P23" t="s">
        <v>8314</v>
      </c>
      <c r="Q23">
        <v>90.333333333333329</v>
      </c>
    </row>
    <row r="24" spans="1:17" ht="85.5" x14ac:dyDescent="0.45">
      <c r="A24" s="13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8313</v>
      </c>
      <c r="P24" t="s">
        <v>8314</v>
      </c>
      <c r="Q24">
        <v>2.3333333333333335</v>
      </c>
    </row>
    <row r="25" spans="1:17" ht="85.5" x14ac:dyDescent="0.45">
      <c r="A25" s="13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8313</v>
      </c>
      <c r="P25" t="s">
        <v>8314</v>
      </c>
      <c r="Q25" t="e">
        <v>#DIV/0!</v>
      </c>
    </row>
    <row r="26" spans="1:17" ht="99.75" x14ac:dyDescent="0.45">
      <c r="A26" s="13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8313</v>
      </c>
      <c r="P26" t="s">
        <v>8314</v>
      </c>
      <c r="Q26">
        <v>108.33333333333333</v>
      </c>
    </row>
    <row r="27" spans="1:17" ht="71.25" x14ac:dyDescent="0.45">
      <c r="A27" s="13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8313</v>
      </c>
      <c r="P27" t="s">
        <v>8314</v>
      </c>
      <c r="Q27">
        <v>29</v>
      </c>
    </row>
    <row r="28" spans="1:17" ht="85.5" x14ac:dyDescent="0.45">
      <c r="A28" s="13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8313</v>
      </c>
      <c r="P28" t="s">
        <v>8314</v>
      </c>
      <c r="Q28">
        <v>96.551724137931032</v>
      </c>
    </row>
    <row r="29" spans="1:17" ht="99.75" x14ac:dyDescent="0.45">
      <c r="A29" s="13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8313</v>
      </c>
      <c r="P29" t="s">
        <v>8314</v>
      </c>
      <c r="Q29" t="e">
        <v>#DIV/0!</v>
      </c>
    </row>
    <row r="30" spans="1:17" ht="99.75" x14ac:dyDescent="0.45">
      <c r="A30" s="13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8313</v>
      </c>
      <c r="P30" t="s">
        <v>8314</v>
      </c>
      <c r="Q30">
        <v>63</v>
      </c>
    </row>
    <row r="31" spans="1:17" ht="99.75" x14ac:dyDescent="0.45">
      <c r="A31" s="13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8313</v>
      </c>
      <c r="P31" t="s">
        <v>8314</v>
      </c>
      <c r="Q31">
        <v>381.6</v>
      </c>
    </row>
    <row r="32" spans="1:17" ht="57" x14ac:dyDescent="0.45">
      <c r="A32" s="13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8313</v>
      </c>
      <c r="P32" t="s">
        <v>8314</v>
      </c>
      <c r="Q32">
        <v>46.25</v>
      </c>
    </row>
    <row r="33" spans="1:17" ht="57" x14ac:dyDescent="0.45">
      <c r="A33" s="1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8313</v>
      </c>
      <c r="P33" t="s">
        <v>8314</v>
      </c>
      <c r="Q33">
        <v>26</v>
      </c>
    </row>
    <row r="34" spans="1:17" ht="85.5" x14ac:dyDescent="0.45">
      <c r="A34" s="13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8313</v>
      </c>
      <c r="P34" t="s">
        <v>8314</v>
      </c>
      <c r="Q34">
        <v>10</v>
      </c>
    </row>
    <row r="35" spans="1:17" ht="99.75" x14ac:dyDescent="0.45">
      <c r="A35" s="13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8313</v>
      </c>
      <c r="P35" t="s">
        <v>8314</v>
      </c>
      <c r="Q35">
        <v>5</v>
      </c>
    </row>
    <row r="36" spans="1:17" ht="99.75" x14ac:dyDescent="0.45">
      <c r="A36" s="13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8313</v>
      </c>
      <c r="P36" t="s">
        <v>8314</v>
      </c>
      <c r="Q36" t="e">
        <v>#DIV/0!</v>
      </c>
    </row>
    <row r="37" spans="1:17" ht="85.5" x14ac:dyDescent="0.45">
      <c r="A37" s="13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8313</v>
      </c>
      <c r="P37" t="s">
        <v>8314</v>
      </c>
      <c r="Q37">
        <v>81.571428571428569</v>
      </c>
    </row>
    <row r="38" spans="1:17" ht="99.75" x14ac:dyDescent="0.45">
      <c r="A38" s="13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8313</v>
      </c>
      <c r="P38" t="s">
        <v>8314</v>
      </c>
      <c r="Q38">
        <v>7</v>
      </c>
    </row>
    <row r="39" spans="1:17" ht="85.5" x14ac:dyDescent="0.45">
      <c r="A39" s="13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8313</v>
      </c>
      <c r="P39" t="s">
        <v>8314</v>
      </c>
      <c r="Q39">
        <v>27.3</v>
      </c>
    </row>
    <row r="40" spans="1:17" ht="85.5" x14ac:dyDescent="0.45">
      <c r="A40" s="13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8313</v>
      </c>
      <c r="P40" t="s">
        <v>8314</v>
      </c>
      <c r="Q40">
        <v>29.411764705882351</v>
      </c>
    </row>
    <row r="41" spans="1:17" ht="42.75" x14ac:dyDescent="0.45">
      <c r="A41" s="13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8313</v>
      </c>
      <c r="P41" t="s">
        <v>8314</v>
      </c>
      <c r="Q41">
        <v>12.5</v>
      </c>
    </row>
    <row r="42" spans="1:17" ht="42.75" x14ac:dyDescent="0.45">
      <c r="A42" s="13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8313</v>
      </c>
      <c r="P42" t="s">
        <v>8314</v>
      </c>
      <c r="Q42" t="e">
        <v>#DIV/0!</v>
      </c>
    </row>
    <row r="43" spans="1:17" ht="99.75" x14ac:dyDescent="0.45">
      <c r="A43" s="1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8313</v>
      </c>
      <c r="P43" t="s">
        <v>8314</v>
      </c>
      <c r="Q43">
        <v>5.75</v>
      </c>
    </row>
    <row r="44" spans="1:17" ht="57" x14ac:dyDescent="0.45">
      <c r="A44" s="13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8313</v>
      </c>
      <c r="P44" t="s">
        <v>8314</v>
      </c>
      <c r="Q44">
        <v>52.083333333333336</v>
      </c>
    </row>
    <row r="45" spans="1:17" ht="85.5" x14ac:dyDescent="0.45">
      <c r="A45" s="13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8313</v>
      </c>
      <c r="P45" t="s">
        <v>8314</v>
      </c>
      <c r="Q45">
        <v>183.33333333333334</v>
      </c>
    </row>
    <row r="46" spans="1:17" ht="85.5" x14ac:dyDescent="0.45">
      <c r="A46" s="13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8313</v>
      </c>
      <c r="P46" t="s">
        <v>8314</v>
      </c>
      <c r="Q46">
        <v>26.333333333333332</v>
      </c>
    </row>
    <row r="47" spans="1:17" ht="85.5" x14ac:dyDescent="0.45">
      <c r="A47" s="13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8313</v>
      </c>
      <c r="P47" t="s">
        <v>8314</v>
      </c>
      <c r="Q47" t="e">
        <v>#DIV/0!</v>
      </c>
    </row>
    <row r="48" spans="1:17" ht="99.75" x14ac:dyDescent="0.45">
      <c r="A48" s="13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8313</v>
      </c>
      <c r="P48" t="s">
        <v>8314</v>
      </c>
      <c r="Q48">
        <v>486.42857142857144</v>
      </c>
    </row>
    <row r="49" spans="1:17" ht="85.5" x14ac:dyDescent="0.45">
      <c r="A49" s="13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8313</v>
      </c>
      <c r="P49" t="s">
        <v>8314</v>
      </c>
      <c r="Q49">
        <v>3</v>
      </c>
    </row>
    <row r="50" spans="1:17" ht="71.25" x14ac:dyDescent="0.45">
      <c r="A50" s="13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8313</v>
      </c>
      <c r="P50" t="s">
        <v>8314</v>
      </c>
      <c r="Q50">
        <v>25</v>
      </c>
    </row>
    <row r="51" spans="1:17" ht="85.5" x14ac:dyDescent="0.45">
      <c r="A51" s="13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8313</v>
      </c>
      <c r="P51" t="s">
        <v>8314</v>
      </c>
      <c r="Q51">
        <v>9.75</v>
      </c>
    </row>
    <row r="52" spans="1:17" ht="85.5" x14ac:dyDescent="0.45">
      <c r="A52" s="13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8313</v>
      </c>
      <c r="P52" t="s">
        <v>8314</v>
      </c>
      <c r="Q52">
        <v>36.588235294117645</v>
      </c>
    </row>
    <row r="53" spans="1:17" ht="99.75" x14ac:dyDescent="0.45">
      <c r="A53" s="1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8313</v>
      </c>
      <c r="P53" t="s">
        <v>8314</v>
      </c>
      <c r="Q53">
        <v>80.714285714285708</v>
      </c>
    </row>
    <row r="54" spans="1:17" ht="85.5" x14ac:dyDescent="0.45">
      <c r="A54" s="13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8313</v>
      </c>
      <c r="P54" t="s">
        <v>8314</v>
      </c>
      <c r="Q54">
        <v>1</v>
      </c>
    </row>
    <row r="55" spans="1:17" ht="85.5" x14ac:dyDescent="0.45">
      <c r="A55" s="13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8313</v>
      </c>
      <c r="P55" t="s">
        <v>8314</v>
      </c>
      <c r="Q55">
        <v>52.8</v>
      </c>
    </row>
    <row r="56" spans="1:17" ht="99.75" x14ac:dyDescent="0.45">
      <c r="A56" s="13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8313</v>
      </c>
      <c r="P56" t="s">
        <v>8314</v>
      </c>
      <c r="Q56">
        <v>20</v>
      </c>
    </row>
    <row r="57" spans="1:17" ht="99.75" x14ac:dyDescent="0.45">
      <c r="A57" s="13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8313</v>
      </c>
      <c r="P57" t="s">
        <v>8314</v>
      </c>
      <c r="Q57">
        <v>46.928571428571431</v>
      </c>
    </row>
    <row r="58" spans="1:17" ht="85.5" x14ac:dyDescent="0.45">
      <c r="A58" s="13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8313</v>
      </c>
      <c r="P58" t="s">
        <v>8314</v>
      </c>
      <c r="Q58">
        <v>78.07692307692308</v>
      </c>
    </row>
    <row r="59" spans="1:17" ht="85.5" x14ac:dyDescent="0.45">
      <c r="A59" s="13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8313</v>
      </c>
      <c r="P59" t="s">
        <v>8314</v>
      </c>
      <c r="Q59">
        <v>1</v>
      </c>
    </row>
    <row r="60" spans="1:17" ht="99.75" x14ac:dyDescent="0.45">
      <c r="A60" s="13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8313</v>
      </c>
      <c r="P60" t="s">
        <v>8314</v>
      </c>
      <c r="Q60">
        <v>48.555555555555557</v>
      </c>
    </row>
    <row r="61" spans="1:17" ht="85.5" x14ac:dyDescent="0.45">
      <c r="A61" s="13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8313</v>
      </c>
      <c r="P61" t="s">
        <v>8314</v>
      </c>
      <c r="Q61">
        <v>68.099999999999994</v>
      </c>
    </row>
    <row r="62" spans="1:17" ht="71.25" x14ac:dyDescent="0.45">
      <c r="A62" s="13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8313</v>
      </c>
      <c r="P62" t="s">
        <v>8314</v>
      </c>
      <c r="Q62">
        <v>8.5</v>
      </c>
    </row>
    <row r="63" spans="1:17" ht="71.25" x14ac:dyDescent="0.45">
      <c r="A63" s="1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8313</v>
      </c>
      <c r="P63" t="s">
        <v>8314</v>
      </c>
      <c r="Q63">
        <v>60.064516129032256</v>
      </c>
    </row>
    <row r="64" spans="1:17" ht="99.75" x14ac:dyDescent="0.45">
      <c r="A64" s="13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8313</v>
      </c>
      <c r="P64" t="s">
        <v>8314</v>
      </c>
      <c r="Q64">
        <v>72.400000000000006</v>
      </c>
    </row>
    <row r="65" spans="1:17" ht="85.5" x14ac:dyDescent="0.45">
      <c r="A65" s="13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8313</v>
      </c>
      <c r="P65" t="s">
        <v>8314</v>
      </c>
      <c r="Q65">
        <v>100</v>
      </c>
    </row>
    <row r="66" spans="1:17" ht="85.5" x14ac:dyDescent="0.45">
      <c r="A66" s="13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8313</v>
      </c>
      <c r="P66" t="s">
        <v>8314</v>
      </c>
      <c r="Q66">
        <v>51.666666666666664</v>
      </c>
    </row>
    <row r="67" spans="1:17" ht="71.25" x14ac:dyDescent="0.45">
      <c r="A67" s="13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8313</v>
      </c>
      <c r="P67" t="s">
        <v>8314</v>
      </c>
      <c r="Q67" t="e">
        <v>#DIV/0!</v>
      </c>
    </row>
    <row r="68" spans="1:17" ht="99.75" x14ac:dyDescent="0.45">
      <c r="A68" s="13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8313</v>
      </c>
      <c r="P68" t="s">
        <v>8314</v>
      </c>
      <c r="Q68">
        <v>61</v>
      </c>
    </row>
    <row r="69" spans="1:17" ht="71.25" x14ac:dyDescent="0.45">
      <c r="A69" s="13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8313</v>
      </c>
      <c r="P69" t="s">
        <v>8314</v>
      </c>
      <c r="Q69">
        <v>37.5</v>
      </c>
    </row>
    <row r="70" spans="1:17" ht="85.5" x14ac:dyDescent="0.45">
      <c r="A70" s="13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8313</v>
      </c>
      <c r="P70" t="s">
        <v>8314</v>
      </c>
      <c r="Q70">
        <v>25.571428571428573</v>
      </c>
    </row>
    <row r="71" spans="1:17" ht="71.25" x14ac:dyDescent="0.45">
      <c r="A71" s="13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8313</v>
      </c>
      <c r="P71" t="s">
        <v>8314</v>
      </c>
      <c r="Q71" t="e">
        <v>#DIV/0!</v>
      </c>
    </row>
    <row r="72" spans="1:17" ht="85.5" x14ac:dyDescent="0.45">
      <c r="A72" s="13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8313</v>
      </c>
      <c r="P72" t="s">
        <v>8314</v>
      </c>
      <c r="Q72">
        <v>25</v>
      </c>
    </row>
    <row r="73" spans="1:17" ht="71.25" x14ac:dyDescent="0.45">
      <c r="A73" s="1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8313</v>
      </c>
      <c r="P73" t="s">
        <v>8314</v>
      </c>
      <c r="Q73" t="e">
        <v>#DIV/0!</v>
      </c>
    </row>
    <row r="74" spans="1:17" ht="85.5" x14ac:dyDescent="0.45">
      <c r="A74" s="13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8313</v>
      </c>
      <c r="P74" t="s">
        <v>8314</v>
      </c>
      <c r="Q74" t="e">
        <v>#DIV/0!</v>
      </c>
    </row>
    <row r="75" spans="1:17" ht="71.25" x14ac:dyDescent="0.45">
      <c r="A75" s="13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8313</v>
      </c>
      <c r="P75" t="s">
        <v>8314</v>
      </c>
      <c r="Q75">
        <v>10</v>
      </c>
    </row>
    <row r="76" spans="1:17" ht="28.5" x14ac:dyDescent="0.45">
      <c r="A76" s="13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8313</v>
      </c>
      <c r="P76" t="s">
        <v>8314</v>
      </c>
      <c r="Q76">
        <v>202</v>
      </c>
    </row>
    <row r="77" spans="1:17" ht="85.5" x14ac:dyDescent="0.45">
      <c r="A77" s="13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8313</v>
      </c>
      <c r="P77" t="s">
        <v>8314</v>
      </c>
      <c r="Q77">
        <v>25.647058823529413</v>
      </c>
    </row>
    <row r="78" spans="1:17" ht="99.75" x14ac:dyDescent="0.45">
      <c r="A78" s="13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8313</v>
      </c>
      <c r="P78" t="s">
        <v>8314</v>
      </c>
      <c r="Q78">
        <v>56.05263157894737</v>
      </c>
    </row>
    <row r="79" spans="1:17" ht="99.75" x14ac:dyDescent="0.45">
      <c r="A79" s="13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8313</v>
      </c>
      <c r="P79" t="s">
        <v>8314</v>
      </c>
      <c r="Q79">
        <v>81.319999999999993</v>
      </c>
    </row>
    <row r="80" spans="1:17" ht="99.75" x14ac:dyDescent="0.45">
      <c r="A80" s="13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8313</v>
      </c>
      <c r="P80" t="s">
        <v>8314</v>
      </c>
      <c r="Q80">
        <v>70.166666666666671</v>
      </c>
    </row>
    <row r="81" spans="1:17" ht="85.5" x14ac:dyDescent="0.45">
      <c r="A81" s="13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8313</v>
      </c>
      <c r="P81" t="s">
        <v>8314</v>
      </c>
      <c r="Q81">
        <v>23.625</v>
      </c>
    </row>
    <row r="82" spans="1:17" ht="71.25" x14ac:dyDescent="0.45">
      <c r="A82" s="13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8313</v>
      </c>
      <c r="P82" t="s">
        <v>8314</v>
      </c>
      <c r="Q82">
        <v>188.55555555555554</v>
      </c>
    </row>
    <row r="83" spans="1:17" ht="85.5" x14ac:dyDescent="0.45">
      <c r="A83" s="1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8313</v>
      </c>
      <c r="P83" t="s">
        <v>8314</v>
      </c>
      <c r="Q83">
        <v>49.511627906976742</v>
      </c>
    </row>
    <row r="84" spans="1:17" ht="57" x14ac:dyDescent="0.45">
      <c r="A84" s="13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8313</v>
      </c>
      <c r="P84" t="s">
        <v>8314</v>
      </c>
      <c r="Q84">
        <v>9.5</v>
      </c>
    </row>
    <row r="85" spans="1:17" ht="71.25" x14ac:dyDescent="0.45">
      <c r="A85" s="13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8313</v>
      </c>
      <c r="P85" t="s">
        <v>8314</v>
      </c>
      <c r="Q85">
        <v>10</v>
      </c>
    </row>
    <row r="86" spans="1:17" ht="57" x14ac:dyDescent="0.45">
      <c r="A86" s="13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8313</v>
      </c>
      <c r="P86" t="s">
        <v>8314</v>
      </c>
      <c r="Q86">
        <v>13</v>
      </c>
    </row>
    <row r="87" spans="1:17" ht="42.75" x14ac:dyDescent="0.45">
      <c r="A87" s="13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8313</v>
      </c>
      <c r="P87" t="s">
        <v>8314</v>
      </c>
      <c r="Q87">
        <v>89.4</v>
      </c>
    </row>
    <row r="88" spans="1:17" ht="114" x14ac:dyDescent="0.45">
      <c r="A88" s="13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8313</v>
      </c>
      <c r="P88" t="s">
        <v>8314</v>
      </c>
      <c r="Q88">
        <v>25</v>
      </c>
    </row>
    <row r="89" spans="1:17" ht="99.75" x14ac:dyDescent="0.45">
      <c r="A89" s="13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8313</v>
      </c>
      <c r="P89" t="s">
        <v>8314</v>
      </c>
      <c r="Q89">
        <v>1</v>
      </c>
    </row>
    <row r="90" spans="1:17" ht="99.75" x14ac:dyDescent="0.45">
      <c r="A90" s="13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8313</v>
      </c>
      <c r="P90" t="s">
        <v>8314</v>
      </c>
      <c r="Q90">
        <v>65</v>
      </c>
    </row>
    <row r="91" spans="1:17" ht="85.5" x14ac:dyDescent="0.45">
      <c r="A91" s="13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8313</v>
      </c>
      <c r="P91" t="s">
        <v>8314</v>
      </c>
      <c r="Q91">
        <v>1</v>
      </c>
    </row>
    <row r="92" spans="1:17" ht="85.5" x14ac:dyDescent="0.45">
      <c r="A92" s="13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8313</v>
      </c>
      <c r="P92" t="s">
        <v>8314</v>
      </c>
      <c r="Q92">
        <v>81.538461538461533</v>
      </c>
    </row>
    <row r="93" spans="1:17" ht="28.5" x14ac:dyDescent="0.45">
      <c r="A93" s="1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8313</v>
      </c>
      <c r="P93" t="s">
        <v>8314</v>
      </c>
      <c r="Q93">
        <v>100</v>
      </c>
    </row>
    <row r="94" spans="1:17" ht="57" x14ac:dyDescent="0.45">
      <c r="A94" s="13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8313</v>
      </c>
      <c r="P94" t="s">
        <v>8314</v>
      </c>
      <c r="Q94">
        <v>1</v>
      </c>
    </row>
    <row r="95" spans="1:17" ht="99.75" x14ac:dyDescent="0.45">
      <c r="A95" s="13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8313</v>
      </c>
      <c r="P95" t="s">
        <v>8314</v>
      </c>
      <c r="Q95" t="e">
        <v>#DIV/0!</v>
      </c>
    </row>
    <row r="96" spans="1:17" ht="85.5" x14ac:dyDescent="0.45">
      <c r="A96" s="13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8313</v>
      </c>
      <c r="P96" t="s">
        <v>8314</v>
      </c>
      <c r="Q96">
        <v>20</v>
      </c>
    </row>
    <row r="97" spans="1:17" ht="42.75" x14ac:dyDescent="0.45">
      <c r="A97" s="13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8313</v>
      </c>
      <c r="P97" t="s">
        <v>8314</v>
      </c>
      <c r="Q97">
        <v>5.5</v>
      </c>
    </row>
    <row r="98" spans="1:17" ht="85.5" x14ac:dyDescent="0.45">
      <c r="A98" s="13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8313</v>
      </c>
      <c r="P98" t="s">
        <v>8314</v>
      </c>
      <c r="Q98">
        <v>50.2</v>
      </c>
    </row>
    <row r="99" spans="1:17" ht="85.5" x14ac:dyDescent="0.45">
      <c r="A99" s="13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8313</v>
      </c>
      <c r="P99" t="s">
        <v>8314</v>
      </c>
      <c r="Q99">
        <v>13.111111111111111</v>
      </c>
    </row>
    <row r="100" spans="1:17" ht="85.5" x14ac:dyDescent="0.45">
      <c r="A100" s="13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8313</v>
      </c>
      <c r="P100" t="s">
        <v>8314</v>
      </c>
      <c r="Q100">
        <v>315.5</v>
      </c>
    </row>
    <row r="101" spans="1:17" ht="57" x14ac:dyDescent="0.45">
      <c r="A101" s="13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8313</v>
      </c>
      <c r="P101" t="s">
        <v>8314</v>
      </c>
      <c r="Q101">
        <v>37.142857142857146</v>
      </c>
    </row>
    <row r="102" spans="1:17" ht="99.75" x14ac:dyDescent="0.45">
      <c r="A102" s="13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8313</v>
      </c>
      <c r="P102" t="s">
        <v>8314</v>
      </c>
      <c r="Q102" t="e">
        <v>#DIV/0!</v>
      </c>
    </row>
    <row r="103" spans="1:17" ht="99.75" x14ac:dyDescent="0.45">
      <c r="A103" s="1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8313</v>
      </c>
      <c r="P103" t="s">
        <v>8314</v>
      </c>
      <c r="Q103">
        <v>128.27380952380952</v>
      </c>
    </row>
    <row r="104" spans="1:17" ht="99.75" x14ac:dyDescent="0.45">
      <c r="A104" s="13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8313</v>
      </c>
      <c r="P104" t="s">
        <v>8314</v>
      </c>
      <c r="Q104">
        <v>47.272727272727273</v>
      </c>
    </row>
    <row r="105" spans="1:17" ht="85.5" x14ac:dyDescent="0.45">
      <c r="A105" s="13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8313</v>
      </c>
      <c r="P105" t="s">
        <v>8314</v>
      </c>
      <c r="Q105">
        <v>50</v>
      </c>
    </row>
    <row r="106" spans="1:17" ht="99.75" x14ac:dyDescent="0.45">
      <c r="A106" s="13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8313</v>
      </c>
      <c r="P106" t="s">
        <v>8314</v>
      </c>
      <c r="Q106">
        <v>42.5</v>
      </c>
    </row>
    <row r="107" spans="1:17" ht="71.25" x14ac:dyDescent="0.45">
      <c r="A107" s="13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8313</v>
      </c>
      <c r="P107" t="s">
        <v>8314</v>
      </c>
      <c r="Q107">
        <v>62.5</v>
      </c>
    </row>
    <row r="108" spans="1:17" ht="71.25" x14ac:dyDescent="0.45">
      <c r="A108" s="13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8313</v>
      </c>
      <c r="P108" t="s">
        <v>8314</v>
      </c>
      <c r="Q108">
        <v>27</v>
      </c>
    </row>
    <row r="109" spans="1:17" ht="85.5" x14ac:dyDescent="0.45">
      <c r="A109" s="13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8313</v>
      </c>
      <c r="P109" t="s">
        <v>8314</v>
      </c>
      <c r="Q109">
        <v>25</v>
      </c>
    </row>
    <row r="110" spans="1:17" ht="99.75" x14ac:dyDescent="0.45">
      <c r="A110" s="13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8313</v>
      </c>
      <c r="P110" t="s">
        <v>8314</v>
      </c>
      <c r="Q110" t="e">
        <v>#DIV/0!</v>
      </c>
    </row>
    <row r="111" spans="1:17" ht="42.75" x14ac:dyDescent="0.45">
      <c r="A111" s="13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8313</v>
      </c>
      <c r="P111" t="s">
        <v>8314</v>
      </c>
      <c r="Q111">
        <v>1.5</v>
      </c>
    </row>
    <row r="112" spans="1:17" ht="71.25" x14ac:dyDescent="0.45">
      <c r="A112" s="13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8313</v>
      </c>
      <c r="P112" t="s">
        <v>8314</v>
      </c>
      <c r="Q112">
        <v>38.25</v>
      </c>
    </row>
    <row r="113" spans="1:17" ht="99.75" x14ac:dyDescent="0.45">
      <c r="A113" s="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8313</v>
      </c>
      <c r="P113" t="s">
        <v>8314</v>
      </c>
      <c r="Q113">
        <v>16.25</v>
      </c>
    </row>
    <row r="114" spans="1:17" ht="85.5" x14ac:dyDescent="0.45">
      <c r="A114" s="13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8313</v>
      </c>
      <c r="P114" t="s">
        <v>8314</v>
      </c>
      <c r="Q114">
        <v>33.75</v>
      </c>
    </row>
    <row r="115" spans="1:17" ht="85.5" x14ac:dyDescent="0.45">
      <c r="A115" s="13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8313</v>
      </c>
      <c r="P115" t="s">
        <v>8314</v>
      </c>
      <c r="Q115">
        <v>61.666666666666664</v>
      </c>
    </row>
    <row r="116" spans="1:17" ht="85.5" x14ac:dyDescent="0.45">
      <c r="A116" s="13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8313</v>
      </c>
      <c r="P116" t="s">
        <v>8314</v>
      </c>
      <c r="Q116">
        <v>83.138888888888886</v>
      </c>
    </row>
    <row r="117" spans="1:17" ht="85.5" x14ac:dyDescent="0.45">
      <c r="A117" s="13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8313</v>
      </c>
      <c r="P117" t="s">
        <v>8314</v>
      </c>
      <c r="Q117">
        <v>1</v>
      </c>
    </row>
    <row r="118" spans="1:17" ht="85.5" x14ac:dyDescent="0.45">
      <c r="A118" s="13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8313</v>
      </c>
      <c r="P118" t="s">
        <v>8314</v>
      </c>
      <c r="Q118">
        <v>142.85714285714286</v>
      </c>
    </row>
    <row r="119" spans="1:17" ht="85.5" x14ac:dyDescent="0.45">
      <c r="A119" s="13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8313</v>
      </c>
      <c r="P119" t="s">
        <v>8314</v>
      </c>
      <c r="Q119">
        <v>10.166666666666666</v>
      </c>
    </row>
    <row r="120" spans="1:17" ht="85.5" x14ac:dyDescent="0.45">
      <c r="A120" s="13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8313</v>
      </c>
      <c r="P120" t="s">
        <v>8314</v>
      </c>
      <c r="Q120">
        <v>57.25</v>
      </c>
    </row>
    <row r="121" spans="1:17" ht="85.5" x14ac:dyDescent="0.45">
      <c r="A121" s="13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8313</v>
      </c>
      <c r="P121" t="s">
        <v>8314</v>
      </c>
      <c r="Q121">
        <v>5</v>
      </c>
    </row>
    <row r="122" spans="1:17" ht="99.75" x14ac:dyDescent="0.45">
      <c r="A122" s="13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8313</v>
      </c>
      <c r="P122" t="s">
        <v>8314</v>
      </c>
      <c r="Q122">
        <v>93</v>
      </c>
    </row>
    <row r="123" spans="1:17" ht="85.5" x14ac:dyDescent="0.45">
      <c r="A123" s="1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8313</v>
      </c>
      <c r="P123" t="s">
        <v>8314</v>
      </c>
      <c r="Q123">
        <v>32.357142857142854</v>
      </c>
    </row>
    <row r="124" spans="1:17" ht="99.75" x14ac:dyDescent="0.45">
      <c r="A124" s="13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8313</v>
      </c>
      <c r="P124" t="s">
        <v>8314</v>
      </c>
      <c r="Q124" t="e">
        <v>#DIV/0!</v>
      </c>
    </row>
    <row r="125" spans="1:17" ht="85.5" x14ac:dyDescent="0.45">
      <c r="A125" s="13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8313</v>
      </c>
      <c r="P125" t="s">
        <v>8314</v>
      </c>
      <c r="Q125">
        <v>1</v>
      </c>
    </row>
    <row r="126" spans="1:17" ht="85.5" x14ac:dyDescent="0.45">
      <c r="A126" s="13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8313</v>
      </c>
      <c r="P126" t="s">
        <v>8314</v>
      </c>
      <c r="Q126">
        <v>91.833333333333329</v>
      </c>
    </row>
    <row r="127" spans="1:17" ht="85.5" x14ac:dyDescent="0.45">
      <c r="A127" s="13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8313</v>
      </c>
      <c r="P127" t="s">
        <v>8314</v>
      </c>
      <c r="Q127">
        <v>45.833333333333336</v>
      </c>
    </row>
    <row r="128" spans="1:17" ht="85.5" x14ac:dyDescent="0.45">
      <c r="A128" s="13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8313</v>
      </c>
      <c r="P128" t="s">
        <v>8314</v>
      </c>
      <c r="Q128" t="e">
        <v>#DIV/0!</v>
      </c>
    </row>
    <row r="129" spans="1:17" ht="85.5" x14ac:dyDescent="0.45">
      <c r="A129" s="13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8313</v>
      </c>
      <c r="P129" t="s">
        <v>8314</v>
      </c>
      <c r="Q129">
        <v>248.5</v>
      </c>
    </row>
    <row r="130" spans="1:17" ht="85.5" x14ac:dyDescent="0.45">
      <c r="A130" s="13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8313</v>
      </c>
      <c r="P130" t="s">
        <v>8314</v>
      </c>
      <c r="Q130">
        <v>79.400000000000006</v>
      </c>
    </row>
    <row r="131" spans="1:17" ht="85.5" x14ac:dyDescent="0.45">
      <c r="A131" s="13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8313</v>
      </c>
      <c r="P131" t="s">
        <v>8314</v>
      </c>
      <c r="Q131">
        <v>5.5</v>
      </c>
    </row>
    <row r="132" spans="1:17" ht="99.75" x14ac:dyDescent="0.45">
      <c r="A132" s="13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8313</v>
      </c>
      <c r="P132" t="s">
        <v>8314</v>
      </c>
      <c r="Q132">
        <v>25</v>
      </c>
    </row>
    <row r="133" spans="1:17" ht="85.5" x14ac:dyDescent="0.45">
      <c r="A133" s="1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8313</v>
      </c>
      <c r="P133" t="s">
        <v>8314</v>
      </c>
      <c r="Q133" t="e">
        <v>#DIV/0!</v>
      </c>
    </row>
    <row r="134" spans="1:17" ht="71.25" x14ac:dyDescent="0.45">
      <c r="A134" s="13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8313</v>
      </c>
      <c r="P134" t="s">
        <v>8314</v>
      </c>
      <c r="Q134">
        <v>137.07692307692307</v>
      </c>
    </row>
    <row r="135" spans="1:17" ht="85.5" x14ac:dyDescent="0.45">
      <c r="A135" s="13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8313</v>
      </c>
      <c r="P135" t="s">
        <v>8314</v>
      </c>
      <c r="Q135" t="e">
        <v>#DIV/0!</v>
      </c>
    </row>
    <row r="136" spans="1:17" ht="85.5" x14ac:dyDescent="0.45">
      <c r="A136" s="13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8313</v>
      </c>
      <c r="P136" t="s">
        <v>8314</v>
      </c>
      <c r="Q136">
        <v>5</v>
      </c>
    </row>
    <row r="137" spans="1:17" ht="57" x14ac:dyDescent="0.45">
      <c r="A137" s="13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8313</v>
      </c>
      <c r="P137" t="s">
        <v>8314</v>
      </c>
      <c r="Q137">
        <v>39</v>
      </c>
    </row>
    <row r="138" spans="1:17" ht="85.5" x14ac:dyDescent="0.45">
      <c r="A138" s="13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8313</v>
      </c>
      <c r="P138" t="s">
        <v>8314</v>
      </c>
      <c r="Q138">
        <v>50.5</v>
      </c>
    </row>
    <row r="139" spans="1:17" ht="85.5" x14ac:dyDescent="0.45">
      <c r="A139" s="13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8313</v>
      </c>
      <c r="P139" t="s">
        <v>8314</v>
      </c>
      <c r="Q139">
        <v>25</v>
      </c>
    </row>
    <row r="140" spans="1:17" ht="85.5" x14ac:dyDescent="0.45">
      <c r="A140" s="13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8313</v>
      </c>
      <c r="P140" t="s">
        <v>8314</v>
      </c>
      <c r="Q140">
        <v>25</v>
      </c>
    </row>
    <row r="141" spans="1:17" ht="85.5" x14ac:dyDescent="0.45">
      <c r="A141" s="13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8313</v>
      </c>
      <c r="P141" t="s">
        <v>8314</v>
      </c>
      <c r="Q141" t="e">
        <v>#DIV/0!</v>
      </c>
    </row>
    <row r="142" spans="1:17" ht="85.5" x14ac:dyDescent="0.45">
      <c r="A142" s="13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8313</v>
      </c>
      <c r="P142" t="s">
        <v>8314</v>
      </c>
      <c r="Q142">
        <v>53.125</v>
      </c>
    </row>
    <row r="143" spans="1:17" ht="85.5" x14ac:dyDescent="0.45">
      <c r="A143" s="1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8313</v>
      </c>
      <c r="P143" t="s">
        <v>8314</v>
      </c>
      <c r="Q143" t="e">
        <v>#DIV/0!</v>
      </c>
    </row>
    <row r="144" spans="1:17" ht="71.25" x14ac:dyDescent="0.45">
      <c r="A144" s="13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8313</v>
      </c>
      <c r="P144" t="s">
        <v>8314</v>
      </c>
      <c r="Q144">
        <v>7</v>
      </c>
    </row>
    <row r="145" spans="1:17" ht="85.5" x14ac:dyDescent="0.45">
      <c r="A145" s="13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8313</v>
      </c>
      <c r="P145" t="s">
        <v>8314</v>
      </c>
      <c r="Q145">
        <v>40.0625</v>
      </c>
    </row>
    <row r="146" spans="1:17" ht="85.5" x14ac:dyDescent="0.45">
      <c r="A146" s="13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8313</v>
      </c>
      <c r="P146" t="s">
        <v>8314</v>
      </c>
      <c r="Q146">
        <v>24.333333333333332</v>
      </c>
    </row>
    <row r="147" spans="1:17" ht="99.75" x14ac:dyDescent="0.45">
      <c r="A147" s="13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8313</v>
      </c>
      <c r="P147" t="s">
        <v>8314</v>
      </c>
      <c r="Q147">
        <v>11.25</v>
      </c>
    </row>
    <row r="148" spans="1:17" ht="71.25" x14ac:dyDescent="0.45">
      <c r="A148" s="13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8313</v>
      </c>
      <c r="P148" t="s">
        <v>8314</v>
      </c>
      <c r="Q148">
        <v>42</v>
      </c>
    </row>
    <row r="149" spans="1:17" ht="99.75" x14ac:dyDescent="0.45">
      <c r="A149" s="13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8313</v>
      </c>
      <c r="P149" t="s">
        <v>8314</v>
      </c>
      <c r="Q149">
        <v>71.25</v>
      </c>
    </row>
    <row r="150" spans="1:17" ht="99.75" x14ac:dyDescent="0.45">
      <c r="A150" s="13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8313</v>
      </c>
      <c r="P150" t="s">
        <v>8314</v>
      </c>
      <c r="Q150">
        <v>22.5</v>
      </c>
    </row>
    <row r="151" spans="1:17" ht="85.5" x14ac:dyDescent="0.45">
      <c r="A151" s="13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8313</v>
      </c>
      <c r="P151" t="s">
        <v>8314</v>
      </c>
      <c r="Q151">
        <v>41</v>
      </c>
    </row>
    <row r="152" spans="1:17" ht="71.25" x14ac:dyDescent="0.45">
      <c r="A152" s="13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8313</v>
      </c>
      <c r="P152" t="s">
        <v>8314</v>
      </c>
      <c r="Q152">
        <v>47.909090909090907</v>
      </c>
    </row>
    <row r="153" spans="1:17" ht="85.5" x14ac:dyDescent="0.45">
      <c r="A153" s="1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8313</v>
      </c>
      <c r="P153" t="s">
        <v>8314</v>
      </c>
      <c r="Q153">
        <v>35.166666666666664</v>
      </c>
    </row>
    <row r="154" spans="1:17" ht="99.75" x14ac:dyDescent="0.45">
      <c r="A154" s="13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8313</v>
      </c>
      <c r="P154" t="s">
        <v>8314</v>
      </c>
      <c r="Q154">
        <v>5.5</v>
      </c>
    </row>
    <row r="155" spans="1:17" ht="85.5" x14ac:dyDescent="0.45">
      <c r="A155" s="13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8313</v>
      </c>
      <c r="P155" t="s">
        <v>8314</v>
      </c>
      <c r="Q155">
        <v>22.666666666666668</v>
      </c>
    </row>
    <row r="156" spans="1:17" ht="71.25" x14ac:dyDescent="0.45">
      <c r="A156" s="13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8313</v>
      </c>
      <c r="P156" t="s">
        <v>8314</v>
      </c>
      <c r="Q156">
        <v>26.375</v>
      </c>
    </row>
    <row r="157" spans="1:17" ht="85.5" x14ac:dyDescent="0.45">
      <c r="A157" s="13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8313</v>
      </c>
      <c r="P157" t="s">
        <v>8314</v>
      </c>
      <c r="Q157">
        <v>105.54054054054055</v>
      </c>
    </row>
    <row r="158" spans="1:17" ht="85.5" x14ac:dyDescent="0.45">
      <c r="A158" s="13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8313</v>
      </c>
      <c r="P158" t="s">
        <v>8314</v>
      </c>
      <c r="Q158" t="e">
        <v>#DIV/0!</v>
      </c>
    </row>
    <row r="159" spans="1:17" ht="99.75" x14ac:dyDescent="0.45">
      <c r="A159" s="13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8313</v>
      </c>
      <c r="P159" t="s">
        <v>8314</v>
      </c>
      <c r="Q159">
        <v>62</v>
      </c>
    </row>
    <row r="160" spans="1:17" ht="85.5" x14ac:dyDescent="0.45">
      <c r="A160" s="13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8313</v>
      </c>
      <c r="P160" t="s">
        <v>8314</v>
      </c>
      <c r="Q160">
        <v>217.5</v>
      </c>
    </row>
    <row r="161" spans="1:17" ht="99.75" x14ac:dyDescent="0.45">
      <c r="A161" s="13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8313</v>
      </c>
      <c r="P161" t="s">
        <v>8314</v>
      </c>
      <c r="Q161">
        <v>26.75</v>
      </c>
    </row>
    <row r="162" spans="1:17" ht="99.75" x14ac:dyDescent="0.45">
      <c r="A162" s="13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8313</v>
      </c>
      <c r="P162" t="s">
        <v>8314</v>
      </c>
      <c r="Q162">
        <v>64.285714285714292</v>
      </c>
    </row>
    <row r="163" spans="1:17" ht="71.25" x14ac:dyDescent="0.45">
      <c r="A163" s="1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8313</v>
      </c>
      <c r="P163" t="s">
        <v>8314</v>
      </c>
      <c r="Q163">
        <v>175</v>
      </c>
    </row>
    <row r="164" spans="1:17" ht="85.5" x14ac:dyDescent="0.45">
      <c r="A164" s="13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8313</v>
      </c>
      <c r="P164" t="s">
        <v>8314</v>
      </c>
      <c r="Q164">
        <v>84.282608695652172</v>
      </c>
    </row>
    <row r="165" spans="1:17" ht="114" x14ac:dyDescent="0.45">
      <c r="A165" s="13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8313</v>
      </c>
      <c r="P165" t="s">
        <v>8314</v>
      </c>
      <c r="Q165">
        <v>33.736842105263158</v>
      </c>
    </row>
    <row r="166" spans="1:17" ht="42.75" x14ac:dyDescent="0.45">
      <c r="A166" s="13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8313</v>
      </c>
      <c r="P166" t="s">
        <v>8314</v>
      </c>
      <c r="Q166">
        <v>8</v>
      </c>
    </row>
    <row r="167" spans="1:17" ht="85.5" x14ac:dyDescent="0.45">
      <c r="A167" s="13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8313</v>
      </c>
      <c r="P167" t="s">
        <v>8314</v>
      </c>
      <c r="Q167" t="e">
        <v>#DIV/0!</v>
      </c>
    </row>
    <row r="168" spans="1:17" ht="42.75" x14ac:dyDescent="0.45">
      <c r="A168" s="13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8313</v>
      </c>
      <c r="P168" t="s">
        <v>8314</v>
      </c>
      <c r="Q168">
        <v>100</v>
      </c>
    </row>
    <row r="169" spans="1:17" ht="85.5" x14ac:dyDescent="0.45">
      <c r="A169" s="13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8313</v>
      </c>
      <c r="P169" t="s">
        <v>8314</v>
      </c>
      <c r="Q169">
        <v>60.111111111111114</v>
      </c>
    </row>
    <row r="170" spans="1:17" ht="71.25" x14ac:dyDescent="0.45">
      <c r="A170" s="13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8313</v>
      </c>
      <c r="P170" t="s">
        <v>8314</v>
      </c>
      <c r="Q170">
        <v>3</v>
      </c>
    </row>
    <row r="171" spans="1:17" ht="57" x14ac:dyDescent="0.45">
      <c r="A171" s="13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8313</v>
      </c>
      <c r="P171" t="s">
        <v>8314</v>
      </c>
      <c r="Q171">
        <v>5</v>
      </c>
    </row>
    <row r="172" spans="1:17" ht="85.5" x14ac:dyDescent="0.45">
      <c r="A172" s="13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8313</v>
      </c>
      <c r="P172" t="s">
        <v>8314</v>
      </c>
      <c r="Q172">
        <v>29.235294117647058</v>
      </c>
    </row>
    <row r="173" spans="1:17" ht="71.25" x14ac:dyDescent="0.45">
      <c r="A173" s="1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8313</v>
      </c>
      <c r="P173" t="s">
        <v>8314</v>
      </c>
      <c r="Q173">
        <v>59.583333333333336</v>
      </c>
    </row>
    <row r="174" spans="1:17" ht="85.5" x14ac:dyDescent="0.45">
      <c r="A174" s="13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8313</v>
      </c>
      <c r="P174" t="s">
        <v>8314</v>
      </c>
      <c r="Q174">
        <v>82.571428571428569</v>
      </c>
    </row>
    <row r="175" spans="1:17" ht="28.5" x14ac:dyDescent="0.45">
      <c r="A175" s="13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8313</v>
      </c>
      <c r="P175" t="s">
        <v>8314</v>
      </c>
      <c r="Q175">
        <v>10</v>
      </c>
    </row>
    <row r="176" spans="1:17" ht="99.75" x14ac:dyDescent="0.45">
      <c r="A176" s="13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8313</v>
      </c>
      <c r="P176" t="s">
        <v>8314</v>
      </c>
      <c r="Q176">
        <v>5.75</v>
      </c>
    </row>
    <row r="177" spans="1:17" ht="71.25" x14ac:dyDescent="0.45">
      <c r="A177" s="13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8313</v>
      </c>
      <c r="P177" t="s">
        <v>8314</v>
      </c>
      <c r="Q177">
        <v>100.5</v>
      </c>
    </row>
    <row r="178" spans="1:17" ht="28.5" x14ac:dyDescent="0.45">
      <c r="A178" s="13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8313</v>
      </c>
      <c r="P178" t="s">
        <v>8314</v>
      </c>
      <c r="Q178">
        <v>1</v>
      </c>
    </row>
    <row r="179" spans="1:17" ht="85.5" x14ac:dyDescent="0.45">
      <c r="A179" s="13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8313</v>
      </c>
      <c r="P179" t="s">
        <v>8314</v>
      </c>
      <c r="Q179">
        <v>20</v>
      </c>
    </row>
    <row r="180" spans="1:17" ht="85.5" x14ac:dyDescent="0.45">
      <c r="A180" s="13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8313</v>
      </c>
      <c r="P180" t="s">
        <v>8314</v>
      </c>
      <c r="Q180">
        <v>2</v>
      </c>
    </row>
    <row r="181" spans="1:17" ht="85.5" x14ac:dyDescent="0.45">
      <c r="A181" s="13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8313</v>
      </c>
      <c r="P181" t="s">
        <v>8314</v>
      </c>
      <c r="Q181">
        <v>5</v>
      </c>
    </row>
    <row r="182" spans="1:17" ht="85.5" x14ac:dyDescent="0.45">
      <c r="A182" s="13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8313</v>
      </c>
      <c r="P182" t="s">
        <v>8314</v>
      </c>
      <c r="Q182">
        <v>45.842105263157897</v>
      </c>
    </row>
    <row r="183" spans="1:17" ht="85.5" x14ac:dyDescent="0.45">
      <c r="A183" s="1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8313</v>
      </c>
      <c r="P183" t="s">
        <v>8314</v>
      </c>
      <c r="Q183">
        <v>13</v>
      </c>
    </row>
    <row r="184" spans="1:17" ht="85.5" x14ac:dyDescent="0.45">
      <c r="A184" s="13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8313</v>
      </c>
      <c r="P184" t="s">
        <v>8314</v>
      </c>
      <c r="Q184" t="e">
        <v>#DIV/0!</v>
      </c>
    </row>
    <row r="185" spans="1:17" ht="85.5" x14ac:dyDescent="0.45">
      <c r="A185" s="13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8313</v>
      </c>
      <c r="P185" t="s">
        <v>8314</v>
      </c>
      <c r="Q185">
        <v>1</v>
      </c>
    </row>
    <row r="186" spans="1:17" ht="99.75" x14ac:dyDescent="0.45">
      <c r="A186" s="13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8313</v>
      </c>
      <c r="P186" t="s">
        <v>8314</v>
      </c>
      <c r="Q186">
        <v>52.5</v>
      </c>
    </row>
    <row r="187" spans="1:17" ht="85.5" x14ac:dyDescent="0.45">
      <c r="A187" s="13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8313</v>
      </c>
      <c r="P187" t="s">
        <v>8314</v>
      </c>
      <c r="Q187">
        <v>7.25</v>
      </c>
    </row>
    <row r="188" spans="1:17" ht="85.5" x14ac:dyDescent="0.45">
      <c r="A188" s="13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8313</v>
      </c>
      <c r="P188" t="s">
        <v>8314</v>
      </c>
      <c r="Q188">
        <v>33.333333333333336</v>
      </c>
    </row>
    <row r="189" spans="1:17" ht="71.25" x14ac:dyDescent="0.45">
      <c r="A189" s="13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8313</v>
      </c>
      <c r="P189" t="s">
        <v>8314</v>
      </c>
      <c r="Q189">
        <v>62.5</v>
      </c>
    </row>
    <row r="190" spans="1:17" ht="57" x14ac:dyDescent="0.45">
      <c r="A190" s="13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8313</v>
      </c>
      <c r="P190" t="s">
        <v>8314</v>
      </c>
      <c r="Q190">
        <v>63.558375634517766</v>
      </c>
    </row>
    <row r="191" spans="1:17" ht="71.25" x14ac:dyDescent="0.45">
      <c r="A191" s="13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8313</v>
      </c>
      <c r="P191" t="s">
        <v>8314</v>
      </c>
      <c r="Q191" t="e">
        <v>#DIV/0!</v>
      </c>
    </row>
    <row r="192" spans="1:17" ht="85.5" x14ac:dyDescent="0.45">
      <c r="A192" s="13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8313</v>
      </c>
      <c r="P192" t="s">
        <v>8314</v>
      </c>
      <c r="Q192">
        <v>10</v>
      </c>
    </row>
    <row r="193" spans="1:17" ht="71.25" x14ac:dyDescent="0.45">
      <c r="A193" s="1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8313</v>
      </c>
      <c r="P193" t="s">
        <v>8314</v>
      </c>
      <c r="Q193" t="e">
        <v>#DIV/0!</v>
      </c>
    </row>
    <row r="194" spans="1:17" ht="85.5" x14ac:dyDescent="0.45">
      <c r="A194" s="13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8313</v>
      </c>
      <c r="P194" t="s">
        <v>8314</v>
      </c>
      <c r="Q194">
        <v>30.714285714285715</v>
      </c>
    </row>
    <row r="195" spans="1:17" ht="85.5" x14ac:dyDescent="0.45">
      <c r="A195" s="13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8313</v>
      </c>
      <c r="P195" t="s">
        <v>8314</v>
      </c>
      <c r="Q195">
        <v>51</v>
      </c>
    </row>
    <row r="196" spans="1:17" ht="85.5" x14ac:dyDescent="0.45">
      <c r="A196" s="13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8313</v>
      </c>
      <c r="P196" t="s">
        <v>8314</v>
      </c>
      <c r="Q196" t="e">
        <v>#DIV/0!</v>
      </c>
    </row>
    <row r="197" spans="1:17" ht="85.5" x14ac:dyDescent="0.45">
      <c r="A197" s="13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8313</v>
      </c>
      <c r="P197" t="s">
        <v>8314</v>
      </c>
      <c r="Q197">
        <v>66.666666666666671</v>
      </c>
    </row>
    <row r="198" spans="1:17" ht="99.75" x14ac:dyDescent="0.45">
      <c r="A198" s="13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8313</v>
      </c>
      <c r="P198" t="s">
        <v>8314</v>
      </c>
      <c r="Q198" t="e">
        <v>#DIV/0!</v>
      </c>
    </row>
    <row r="199" spans="1:17" ht="85.5" x14ac:dyDescent="0.45">
      <c r="A199" s="13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8313</v>
      </c>
      <c r="P199" t="s">
        <v>8314</v>
      </c>
      <c r="Q199">
        <v>59</v>
      </c>
    </row>
    <row r="200" spans="1:17" ht="85.5" x14ac:dyDescent="0.45">
      <c r="A200" s="13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8313</v>
      </c>
      <c r="P200" t="s">
        <v>8314</v>
      </c>
      <c r="Q200">
        <v>100</v>
      </c>
    </row>
    <row r="201" spans="1:17" ht="57" x14ac:dyDescent="0.45">
      <c r="A201" s="13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8313</v>
      </c>
      <c r="P201" t="s">
        <v>8314</v>
      </c>
      <c r="Q201">
        <v>147.4</v>
      </c>
    </row>
    <row r="202" spans="1:17" ht="85.5" x14ac:dyDescent="0.45">
      <c r="A202" s="13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8313</v>
      </c>
      <c r="P202" t="s">
        <v>8314</v>
      </c>
      <c r="Q202">
        <v>166.05882352941177</v>
      </c>
    </row>
    <row r="203" spans="1:17" ht="99.75" x14ac:dyDescent="0.45">
      <c r="A203" s="1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8313</v>
      </c>
      <c r="P203" t="s">
        <v>8314</v>
      </c>
      <c r="Q203">
        <v>40</v>
      </c>
    </row>
    <row r="204" spans="1:17" ht="85.5" x14ac:dyDescent="0.45">
      <c r="A204" s="13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8313</v>
      </c>
      <c r="P204" t="s">
        <v>8314</v>
      </c>
      <c r="Q204">
        <v>75.25</v>
      </c>
    </row>
    <row r="205" spans="1:17" ht="71.25" x14ac:dyDescent="0.45">
      <c r="A205" s="13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8313</v>
      </c>
      <c r="P205" t="s">
        <v>8314</v>
      </c>
      <c r="Q205">
        <v>60</v>
      </c>
    </row>
    <row r="206" spans="1:17" ht="85.5" x14ac:dyDescent="0.45">
      <c r="A206" s="13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8313</v>
      </c>
      <c r="P206" t="s">
        <v>8314</v>
      </c>
      <c r="Q206">
        <v>1250</v>
      </c>
    </row>
    <row r="207" spans="1:17" ht="85.5" x14ac:dyDescent="0.45">
      <c r="A207" s="13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8313</v>
      </c>
      <c r="P207" t="s">
        <v>8314</v>
      </c>
      <c r="Q207">
        <v>7</v>
      </c>
    </row>
    <row r="208" spans="1:17" ht="85.5" x14ac:dyDescent="0.45">
      <c r="A208" s="13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8313</v>
      </c>
      <c r="P208" t="s">
        <v>8314</v>
      </c>
      <c r="Q208">
        <v>56.25</v>
      </c>
    </row>
    <row r="209" spans="1:17" ht="99.75" x14ac:dyDescent="0.45">
      <c r="A209" s="13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8313</v>
      </c>
      <c r="P209" t="s">
        <v>8314</v>
      </c>
      <c r="Q209">
        <v>38.333333333333336</v>
      </c>
    </row>
    <row r="210" spans="1:17" ht="85.5" x14ac:dyDescent="0.45">
      <c r="A210" s="13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8313</v>
      </c>
      <c r="P210" t="s">
        <v>8314</v>
      </c>
      <c r="Q210">
        <v>27.5</v>
      </c>
    </row>
    <row r="211" spans="1:17" ht="85.5" x14ac:dyDescent="0.45">
      <c r="A211" s="13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8313</v>
      </c>
      <c r="P211" t="s">
        <v>8314</v>
      </c>
      <c r="Q211">
        <v>16</v>
      </c>
    </row>
    <row r="212" spans="1:17" ht="99.75" x14ac:dyDescent="0.45">
      <c r="A212" s="13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8313</v>
      </c>
      <c r="P212" t="s">
        <v>8314</v>
      </c>
      <c r="Q212">
        <v>1</v>
      </c>
    </row>
    <row r="213" spans="1:17" ht="85.5" x14ac:dyDescent="0.45">
      <c r="A213" s="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8313</v>
      </c>
      <c r="P213" t="s">
        <v>8314</v>
      </c>
      <c r="Q213" t="e">
        <v>#DIV/0!</v>
      </c>
    </row>
    <row r="214" spans="1:17" ht="99.75" x14ac:dyDescent="0.45">
      <c r="A214" s="13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8313</v>
      </c>
      <c r="P214" t="s">
        <v>8314</v>
      </c>
      <c r="Q214">
        <v>86.615384615384613</v>
      </c>
    </row>
    <row r="215" spans="1:17" ht="99.75" x14ac:dyDescent="0.45">
      <c r="A215" s="13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8313</v>
      </c>
      <c r="P215" t="s">
        <v>8314</v>
      </c>
      <c r="Q215" t="e">
        <v>#DIV/0!</v>
      </c>
    </row>
    <row r="216" spans="1:17" ht="85.5" x14ac:dyDescent="0.45">
      <c r="A216" s="13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8313</v>
      </c>
      <c r="P216" t="s">
        <v>8314</v>
      </c>
      <c r="Q216">
        <v>88.333333333333329</v>
      </c>
    </row>
    <row r="217" spans="1:17" ht="85.5" x14ac:dyDescent="0.45">
      <c r="A217" s="13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8313</v>
      </c>
      <c r="P217" t="s">
        <v>8314</v>
      </c>
      <c r="Q217">
        <v>23.75</v>
      </c>
    </row>
    <row r="218" spans="1:17" ht="71.25" x14ac:dyDescent="0.45">
      <c r="A218" s="13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8313</v>
      </c>
      <c r="P218" t="s">
        <v>8314</v>
      </c>
      <c r="Q218" t="e">
        <v>#DIV/0!</v>
      </c>
    </row>
    <row r="219" spans="1:17" ht="85.5" x14ac:dyDescent="0.45">
      <c r="A219" s="13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8313</v>
      </c>
      <c r="P219" t="s">
        <v>8314</v>
      </c>
      <c r="Q219">
        <v>163.33333333333334</v>
      </c>
    </row>
    <row r="220" spans="1:17" ht="57" x14ac:dyDescent="0.45">
      <c r="A220" s="13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8313</v>
      </c>
      <c r="P220" t="s">
        <v>8314</v>
      </c>
      <c r="Q220">
        <v>6.75</v>
      </c>
    </row>
    <row r="221" spans="1:17" ht="99.75" x14ac:dyDescent="0.45">
      <c r="A221" s="13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8313</v>
      </c>
      <c r="P221" t="s">
        <v>8314</v>
      </c>
      <c r="Q221">
        <v>25</v>
      </c>
    </row>
    <row r="222" spans="1:17" ht="85.5" x14ac:dyDescent="0.45">
      <c r="A222" s="13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8313</v>
      </c>
      <c r="P222" t="s">
        <v>8314</v>
      </c>
      <c r="Q222">
        <v>179.11764705882354</v>
      </c>
    </row>
    <row r="223" spans="1:17" ht="71.25" x14ac:dyDescent="0.45">
      <c r="A223" s="1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8313</v>
      </c>
      <c r="P223" t="s">
        <v>8314</v>
      </c>
      <c r="Q223">
        <v>34.950000000000003</v>
      </c>
    </row>
    <row r="224" spans="1:17" ht="71.25" x14ac:dyDescent="0.45">
      <c r="A224" s="13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8313</v>
      </c>
      <c r="P224" t="s">
        <v>8314</v>
      </c>
      <c r="Q224">
        <v>27.5</v>
      </c>
    </row>
    <row r="225" spans="1:17" ht="85.5" x14ac:dyDescent="0.45">
      <c r="A225" s="13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8313</v>
      </c>
      <c r="P225" t="s">
        <v>8314</v>
      </c>
      <c r="Q225">
        <v>18.5</v>
      </c>
    </row>
    <row r="226" spans="1:17" ht="71.25" x14ac:dyDescent="0.45">
      <c r="A226" s="13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8313</v>
      </c>
      <c r="P226" t="s">
        <v>8314</v>
      </c>
      <c r="Q226" t="e">
        <v>#DIV/0!</v>
      </c>
    </row>
    <row r="227" spans="1:17" ht="99.75" x14ac:dyDescent="0.45">
      <c r="A227" s="13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8313</v>
      </c>
      <c r="P227" t="s">
        <v>8314</v>
      </c>
      <c r="Q227">
        <v>222.5</v>
      </c>
    </row>
    <row r="228" spans="1:17" ht="85.5" x14ac:dyDescent="0.45">
      <c r="A228" s="13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8313</v>
      </c>
      <c r="P228" t="s">
        <v>8314</v>
      </c>
      <c r="Q228">
        <v>5</v>
      </c>
    </row>
    <row r="229" spans="1:17" ht="85.5" x14ac:dyDescent="0.45">
      <c r="A229" s="13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8313</v>
      </c>
      <c r="P229" t="s">
        <v>8314</v>
      </c>
      <c r="Q229" t="e">
        <v>#DIV/0!</v>
      </c>
    </row>
    <row r="230" spans="1:17" ht="85.5" x14ac:dyDescent="0.45">
      <c r="A230" s="13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8313</v>
      </c>
      <c r="P230" t="s">
        <v>8314</v>
      </c>
      <c r="Q230">
        <v>29.166666666666668</v>
      </c>
    </row>
    <row r="231" spans="1:17" ht="99.75" x14ac:dyDescent="0.45">
      <c r="A231" s="13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8313</v>
      </c>
      <c r="P231" t="s">
        <v>8314</v>
      </c>
      <c r="Q231">
        <v>1.5</v>
      </c>
    </row>
    <row r="232" spans="1:17" ht="85.5" x14ac:dyDescent="0.45">
      <c r="A232" s="13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8313</v>
      </c>
      <c r="P232" t="s">
        <v>8314</v>
      </c>
      <c r="Q232">
        <v>126.5</v>
      </c>
    </row>
    <row r="233" spans="1:17" ht="85.5" x14ac:dyDescent="0.45">
      <c r="A233" s="1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8313</v>
      </c>
      <c r="P233" t="s">
        <v>8314</v>
      </c>
      <c r="Q233">
        <v>10</v>
      </c>
    </row>
    <row r="234" spans="1:17" ht="85.5" x14ac:dyDescent="0.45">
      <c r="A234" s="13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8313</v>
      </c>
      <c r="P234" t="s">
        <v>8314</v>
      </c>
      <c r="Q234">
        <v>9.4</v>
      </c>
    </row>
    <row r="235" spans="1:17" ht="28.5" x14ac:dyDescent="0.45">
      <c r="A235" s="13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8313</v>
      </c>
      <c r="P235" t="s">
        <v>8314</v>
      </c>
      <c r="Q235" t="e">
        <v>#DIV/0!</v>
      </c>
    </row>
    <row r="236" spans="1:17" ht="99.75" x14ac:dyDescent="0.45">
      <c r="A236" s="13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8313</v>
      </c>
      <c r="P236" t="s">
        <v>8314</v>
      </c>
      <c r="Q236">
        <v>30</v>
      </c>
    </row>
    <row r="237" spans="1:17" ht="71.25" x14ac:dyDescent="0.45">
      <c r="A237" s="13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8313</v>
      </c>
      <c r="P237" t="s">
        <v>8314</v>
      </c>
      <c r="Q237">
        <v>10.666666666666666</v>
      </c>
    </row>
    <row r="238" spans="1:17" ht="85.5" x14ac:dyDescent="0.45">
      <c r="A238" s="13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8313</v>
      </c>
      <c r="P238" t="s">
        <v>8314</v>
      </c>
      <c r="Q238">
        <v>25.5</v>
      </c>
    </row>
    <row r="239" spans="1:17" ht="85.5" x14ac:dyDescent="0.45">
      <c r="A239" s="13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8313</v>
      </c>
      <c r="P239" t="s">
        <v>8314</v>
      </c>
      <c r="Q239">
        <v>20</v>
      </c>
    </row>
    <row r="240" spans="1:17" ht="85.5" x14ac:dyDescent="0.45">
      <c r="A240" s="13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8313</v>
      </c>
      <c r="P240" t="s">
        <v>8314</v>
      </c>
      <c r="Q240">
        <v>91.25</v>
      </c>
    </row>
    <row r="241" spans="1:17" ht="71.25" x14ac:dyDescent="0.45">
      <c r="A241" s="13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8313</v>
      </c>
      <c r="P241" t="s">
        <v>8314</v>
      </c>
      <c r="Q241" t="e">
        <v>#DIV/0!</v>
      </c>
    </row>
    <row r="242" spans="1:17" ht="114" x14ac:dyDescent="0.45">
      <c r="A242" s="13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8313</v>
      </c>
      <c r="P242" t="s">
        <v>8314</v>
      </c>
      <c r="Q242">
        <v>50</v>
      </c>
    </row>
    <row r="243" spans="1:17" ht="57" x14ac:dyDescent="0.45">
      <c r="A243" s="1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8313</v>
      </c>
      <c r="P243" t="s">
        <v>8314</v>
      </c>
      <c r="Q243" t="e">
        <v>#DIV/0!</v>
      </c>
    </row>
    <row r="244" spans="1:17" ht="99.75" x14ac:dyDescent="0.45">
      <c r="A244" s="13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8313</v>
      </c>
      <c r="P244" t="s">
        <v>8314</v>
      </c>
      <c r="Q244" t="e">
        <v>#DIV/0!</v>
      </c>
    </row>
    <row r="245" spans="1:17" ht="85.5" x14ac:dyDescent="0.45">
      <c r="A245" s="13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8313</v>
      </c>
      <c r="P245" t="s">
        <v>8314</v>
      </c>
      <c r="Q245">
        <v>22.833333333333332</v>
      </c>
    </row>
    <row r="246" spans="1:17" ht="85.5" x14ac:dyDescent="0.45">
      <c r="A246" s="13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8313</v>
      </c>
      <c r="P246" t="s">
        <v>8314</v>
      </c>
      <c r="Q246">
        <v>16.666666666666668</v>
      </c>
    </row>
    <row r="247" spans="1:17" ht="85.5" x14ac:dyDescent="0.45">
      <c r="A247" s="13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8313</v>
      </c>
      <c r="P247" t="s">
        <v>8314</v>
      </c>
      <c r="Q247">
        <v>106.96969696969697</v>
      </c>
    </row>
    <row r="248" spans="1:17" ht="85.5" x14ac:dyDescent="0.45">
      <c r="A248" s="13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8313</v>
      </c>
      <c r="P248" t="s">
        <v>8314</v>
      </c>
      <c r="Q248">
        <v>10.25</v>
      </c>
    </row>
    <row r="249" spans="1:17" ht="85.5" x14ac:dyDescent="0.45">
      <c r="A249" s="13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8313</v>
      </c>
      <c r="P249" t="s">
        <v>8314</v>
      </c>
      <c r="Q249">
        <v>59</v>
      </c>
    </row>
    <row r="250" spans="1:17" ht="85.5" x14ac:dyDescent="0.45">
      <c r="A250" s="13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8313</v>
      </c>
      <c r="P250" t="s">
        <v>8314</v>
      </c>
      <c r="Q250">
        <v>15.666666666666666</v>
      </c>
    </row>
    <row r="251" spans="1:17" ht="85.5" x14ac:dyDescent="0.45">
      <c r="A251" s="13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8313</v>
      </c>
      <c r="P251" t="s">
        <v>8314</v>
      </c>
      <c r="Q25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A1F66-55A2-4102-B21D-C48F39DE9CB0}">
  <dimension ref="A1:C17"/>
  <sheetViews>
    <sheetView workbookViewId="0">
      <selection activeCell="A13" sqref="A13"/>
    </sheetView>
  </sheetViews>
  <sheetFormatPr defaultRowHeight="14.25" x14ac:dyDescent="0.45"/>
  <cols>
    <col min="1" max="1" width="18" customWidth="1"/>
    <col min="2" max="2" width="16.33203125" style="13" customWidth="1"/>
    <col min="3" max="3" width="16.6640625" style="13" customWidth="1"/>
  </cols>
  <sheetData>
    <row r="1" spans="1:3" x14ac:dyDescent="0.45">
      <c r="B1" s="13" t="s">
        <v>8370</v>
      </c>
      <c r="C1" s="13" t="s">
        <v>8371</v>
      </c>
    </row>
    <row r="2" spans="1:3" x14ac:dyDescent="0.45">
      <c r="A2" t="s">
        <v>8366</v>
      </c>
      <c r="B2" s="15">
        <f>AVERAGE('Successful US Kickstarters'!D:D)</f>
        <v>5909.4485842026825</v>
      </c>
      <c r="C2" s="14">
        <f>AVERAGE('Failed US Kickstarters'!D:D)</f>
        <v>10554.212</v>
      </c>
    </row>
    <row r="3" spans="1:3" x14ac:dyDescent="0.45">
      <c r="A3" t="s">
        <v>8367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45">
      <c r="B4" s="14"/>
      <c r="C4" s="14"/>
    </row>
    <row r="5" spans="1:3" x14ac:dyDescent="0.45">
      <c r="A5" t="s">
        <v>8368</v>
      </c>
      <c r="B5" s="15">
        <f>AVERAGE('Successful US Kickstarters'!E:E)</f>
        <v>4027.027168405365</v>
      </c>
      <c r="C5" s="14">
        <f>AVERAGE('Failed US Kickstarters'!E:E)</f>
        <v>558.65484000000004</v>
      </c>
    </row>
    <row r="6" spans="1:3" x14ac:dyDescent="0.45">
      <c r="A6" t="s">
        <v>8369</v>
      </c>
      <c r="B6" s="15">
        <f>MEDIAN('Successful US Kickstarters'!E:E)</f>
        <v>2060</v>
      </c>
      <c r="C6" s="14">
        <f>MEDIAN('Failed US Kickstarters'!E:E)</f>
        <v>103</v>
      </c>
    </row>
    <row r="11" spans="1:3" x14ac:dyDescent="0.45">
      <c r="A11" s="17" t="s">
        <v>8372</v>
      </c>
      <c r="B11" s="16">
        <v>5049</v>
      </c>
      <c r="C11" s="13" t="s">
        <v>8373</v>
      </c>
    </row>
    <row r="12" spans="1:3" x14ac:dyDescent="0.45">
      <c r="A12" t="s">
        <v>8375</v>
      </c>
      <c r="B12" s="13">
        <v>3000</v>
      </c>
      <c r="C12" s="13" t="s">
        <v>8373</v>
      </c>
    </row>
    <row r="14" spans="1:3" x14ac:dyDescent="0.45">
      <c r="B14" s="16">
        <v>5602</v>
      </c>
      <c r="C14" s="13" t="s">
        <v>8373</v>
      </c>
    </row>
    <row r="15" spans="1:3" x14ac:dyDescent="0.45">
      <c r="B15" s="16">
        <v>3168</v>
      </c>
      <c r="C15" s="13" t="s">
        <v>8373</v>
      </c>
    </row>
    <row r="17" spans="1:1" x14ac:dyDescent="0.45">
      <c r="A17" t="s">
        <v>8374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EED5D-21A0-4E4E-BDBD-391EA1F8DE27}">
  <dimension ref="A1:Q672"/>
  <sheetViews>
    <sheetView workbookViewId="0">
      <selection sqref="A1:Q413"/>
    </sheetView>
  </sheetViews>
  <sheetFormatPr defaultRowHeight="14.25" x14ac:dyDescent="0.45"/>
  <cols>
    <col min="3" max="3" width="34.3984375" customWidth="1"/>
    <col min="4" max="4" width="12.53125" customWidth="1"/>
  </cols>
  <sheetData>
    <row r="1" spans="1:17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9" t="s">
        <v>8357</v>
      </c>
      <c r="Q1" s="9" t="s">
        <v>8365</v>
      </c>
    </row>
    <row r="2" spans="1:17" ht="99.75" x14ac:dyDescent="0.45">
      <c r="A2" s="13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8313</v>
      </c>
      <c r="P2" t="s">
        <v>8314</v>
      </c>
      <c r="Q2">
        <v>93.428571428571431</v>
      </c>
    </row>
    <row r="3" spans="1:17" ht="42.75" x14ac:dyDescent="0.45">
      <c r="A3" s="1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8313</v>
      </c>
      <c r="P3" t="s">
        <v>8314</v>
      </c>
      <c r="Q3">
        <v>110.96774193548387</v>
      </c>
    </row>
    <row r="4" spans="1:17" ht="99.75" x14ac:dyDescent="0.45">
      <c r="A4" s="13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8313</v>
      </c>
      <c r="P4" t="s">
        <v>8314</v>
      </c>
      <c r="Q4">
        <v>71.785714285714292</v>
      </c>
    </row>
    <row r="5" spans="1:17" ht="71.25" x14ac:dyDescent="0.45">
      <c r="A5" s="13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8313</v>
      </c>
      <c r="P5" t="s">
        <v>8314</v>
      </c>
      <c r="Q5">
        <v>1000</v>
      </c>
    </row>
    <row r="6" spans="1:17" ht="57" x14ac:dyDescent="0.45">
      <c r="A6" s="13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8313</v>
      </c>
      <c r="P6" t="s">
        <v>8314</v>
      </c>
      <c r="Q6">
        <v>63.829113924050631</v>
      </c>
    </row>
    <row r="7" spans="1:17" ht="57" x14ac:dyDescent="0.45">
      <c r="A7" s="13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8313</v>
      </c>
      <c r="P7" t="s">
        <v>8314</v>
      </c>
      <c r="Q7">
        <v>44.333333333333336</v>
      </c>
    </row>
    <row r="8" spans="1:17" ht="57" x14ac:dyDescent="0.45">
      <c r="A8" s="13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8313</v>
      </c>
      <c r="P8" t="s">
        <v>8314</v>
      </c>
      <c r="Q8">
        <v>126.55172413793103</v>
      </c>
    </row>
    <row r="9" spans="1:17" ht="85.5" x14ac:dyDescent="0.45">
      <c r="A9" s="13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8313</v>
      </c>
      <c r="P9" t="s">
        <v>8314</v>
      </c>
      <c r="Q9">
        <v>129.03225806451613</v>
      </c>
    </row>
    <row r="10" spans="1:17" ht="57" x14ac:dyDescent="0.45">
      <c r="A10" s="13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8313</v>
      </c>
      <c r="P10" t="s">
        <v>8314</v>
      </c>
      <c r="Q10">
        <v>71.242774566473983</v>
      </c>
    </row>
    <row r="11" spans="1:17" ht="99.75" x14ac:dyDescent="0.45">
      <c r="A11" s="13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8313</v>
      </c>
      <c r="P11" t="s">
        <v>8314</v>
      </c>
      <c r="Q11">
        <v>40.847457627118644</v>
      </c>
    </row>
    <row r="12" spans="1:17" ht="85.5" x14ac:dyDescent="0.45">
      <c r="A12" s="13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8313</v>
      </c>
      <c r="P12" t="s">
        <v>8314</v>
      </c>
      <c r="Q12">
        <v>252.01666666666668</v>
      </c>
    </row>
    <row r="13" spans="1:17" ht="85.5" x14ac:dyDescent="0.45">
      <c r="A13" s="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8313</v>
      </c>
      <c r="P13" t="s">
        <v>8314</v>
      </c>
      <c r="Q13">
        <v>65.161290322580641</v>
      </c>
    </row>
    <row r="14" spans="1:17" ht="99.75" x14ac:dyDescent="0.45">
      <c r="A14" s="13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8313</v>
      </c>
      <c r="P14" t="s">
        <v>8314</v>
      </c>
      <c r="Q14">
        <v>65.868852459016395</v>
      </c>
    </row>
    <row r="15" spans="1:17" ht="42.75" x14ac:dyDescent="0.45">
      <c r="A15" s="13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8313</v>
      </c>
      <c r="P15" t="s">
        <v>8314</v>
      </c>
      <c r="Q15">
        <v>36.07692307692308</v>
      </c>
    </row>
    <row r="16" spans="1:17" ht="57" x14ac:dyDescent="0.45">
      <c r="A16" s="13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8313</v>
      </c>
      <c r="P16" t="s">
        <v>8314</v>
      </c>
      <c r="Q16">
        <v>44.186046511627907</v>
      </c>
    </row>
    <row r="17" spans="1:17" ht="71.25" x14ac:dyDescent="0.45">
      <c r="A17" s="13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8313</v>
      </c>
      <c r="P17" t="s">
        <v>8314</v>
      </c>
      <c r="Q17">
        <v>104.07142857142857</v>
      </c>
    </row>
    <row r="18" spans="1:17" ht="57" x14ac:dyDescent="0.45">
      <c r="A18" s="13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8313</v>
      </c>
      <c r="P18" t="s">
        <v>8314</v>
      </c>
      <c r="Q18">
        <v>127.79166666666667</v>
      </c>
    </row>
    <row r="19" spans="1:17" ht="85.5" x14ac:dyDescent="0.45">
      <c r="A19" s="13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8313</v>
      </c>
      <c r="P19" t="s">
        <v>8314</v>
      </c>
      <c r="Q19">
        <v>92.037815126050418</v>
      </c>
    </row>
    <row r="20" spans="1:17" ht="42.75" x14ac:dyDescent="0.45">
      <c r="A20" s="13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8313</v>
      </c>
      <c r="P20" t="s">
        <v>8314</v>
      </c>
      <c r="Q20">
        <v>135.625</v>
      </c>
    </row>
    <row r="21" spans="1:17" ht="57" x14ac:dyDescent="0.45">
      <c r="A21" s="13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8313</v>
      </c>
      <c r="P21" t="s">
        <v>8314</v>
      </c>
      <c r="Q21">
        <v>168.75</v>
      </c>
    </row>
    <row r="22" spans="1:17" ht="57" x14ac:dyDescent="0.45">
      <c r="A22" s="13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8313</v>
      </c>
      <c r="P22" t="s">
        <v>8314</v>
      </c>
      <c r="Q22">
        <v>70.862068965517238</v>
      </c>
    </row>
    <row r="23" spans="1:17" ht="71.25" x14ac:dyDescent="0.45">
      <c r="A23" s="1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8313</v>
      </c>
      <c r="P23" t="s">
        <v>8314</v>
      </c>
      <c r="Q23">
        <v>50</v>
      </c>
    </row>
    <row r="24" spans="1:17" ht="114" x14ac:dyDescent="0.45">
      <c r="A24" s="13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8313</v>
      </c>
      <c r="P24" t="s">
        <v>8314</v>
      </c>
      <c r="Q24">
        <v>47</v>
      </c>
    </row>
    <row r="25" spans="1:17" ht="99.75" x14ac:dyDescent="0.45">
      <c r="A25" s="13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8313</v>
      </c>
      <c r="P25" t="s">
        <v>8314</v>
      </c>
      <c r="Q25">
        <v>66.666666666666671</v>
      </c>
    </row>
    <row r="26" spans="1:17" ht="114" x14ac:dyDescent="0.45">
      <c r="A26" s="13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8313</v>
      </c>
      <c r="P26" t="s">
        <v>8314</v>
      </c>
      <c r="Q26">
        <v>66.111111111111114</v>
      </c>
    </row>
    <row r="27" spans="1:17" ht="57" x14ac:dyDescent="0.45">
      <c r="A27" s="13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8313</v>
      </c>
      <c r="P27" t="s">
        <v>8314</v>
      </c>
      <c r="Q27">
        <v>36.859154929577464</v>
      </c>
    </row>
    <row r="28" spans="1:17" ht="128.25" x14ac:dyDescent="0.45">
      <c r="A28" s="13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8313</v>
      </c>
      <c r="P28" t="s">
        <v>8314</v>
      </c>
      <c r="Q28">
        <v>31.5</v>
      </c>
    </row>
    <row r="29" spans="1:17" ht="71.25" x14ac:dyDescent="0.45">
      <c r="A29" s="13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8313</v>
      </c>
      <c r="P29" t="s">
        <v>8314</v>
      </c>
      <c r="Q29">
        <v>102.5</v>
      </c>
    </row>
    <row r="30" spans="1:17" ht="42.75" x14ac:dyDescent="0.45">
      <c r="A30" s="13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8313</v>
      </c>
      <c r="P30" t="s">
        <v>8314</v>
      </c>
      <c r="Q30">
        <v>126.45833333333333</v>
      </c>
    </row>
    <row r="31" spans="1:17" ht="71.25" x14ac:dyDescent="0.45">
      <c r="A31" s="13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8313</v>
      </c>
      <c r="P31" t="s">
        <v>8314</v>
      </c>
      <c r="Q31">
        <v>47.878787878787875</v>
      </c>
    </row>
    <row r="32" spans="1:17" ht="114" x14ac:dyDescent="0.45">
      <c r="A32" s="13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8313</v>
      </c>
      <c r="P32" t="s">
        <v>8314</v>
      </c>
      <c r="Q32">
        <v>73.214285714285708</v>
      </c>
    </row>
    <row r="33" spans="1:17" ht="57" x14ac:dyDescent="0.45">
      <c r="A33" s="1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8313</v>
      </c>
      <c r="P33" t="s">
        <v>8314</v>
      </c>
      <c r="Q33">
        <v>89.666666666666671</v>
      </c>
    </row>
    <row r="34" spans="1:17" ht="42.75" x14ac:dyDescent="0.45">
      <c r="A34" s="13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8313</v>
      </c>
      <c r="P34" t="s">
        <v>8314</v>
      </c>
      <c r="Q34">
        <v>36.5</v>
      </c>
    </row>
    <row r="35" spans="1:17" ht="114" x14ac:dyDescent="0.45">
      <c r="A35" s="13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8313</v>
      </c>
      <c r="P35" t="s">
        <v>8314</v>
      </c>
      <c r="Q35">
        <v>90.744680851063833</v>
      </c>
    </row>
    <row r="36" spans="1:17" ht="71.25" x14ac:dyDescent="0.45">
      <c r="A36" s="13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8313</v>
      </c>
      <c r="P36" t="s">
        <v>8314</v>
      </c>
      <c r="Q36">
        <v>67.741935483870961</v>
      </c>
    </row>
    <row r="37" spans="1:17" ht="85.5" x14ac:dyDescent="0.45">
      <c r="A37" s="13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8313</v>
      </c>
      <c r="P37" t="s">
        <v>8314</v>
      </c>
      <c r="Q37">
        <v>65.376811594202906</v>
      </c>
    </row>
    <row r="38" spans="1:17" ht="57" x14ac:dyDescent="0.45">
      <c r="A38" s="13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8313</v>
      </c>
      <c r="P38" t="s">
        <v>8314</v>
      </c>
      <c r="Q38">
        <v>121.9047619047619</v>
      </c>
    </row>
    <row r="39" spans="1:17" ht="99.75" x14ac:dyDescent="0.45">
      <c r="A39" s="13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8313</v>
      </c>
      <c r="P39" t="s">
        <v>8314</v>
      </c>
      <c r="Q39">
        <v>47.456140350877192</v>
      </c>
    </row>
    <row r="40" spans="1:17" ht="71.25" x14ac:dyDescent="0.45">
      <c r="A40" s="13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8313</v>
      </c>
      <c r="P40" t="s">
        <v>8314</v>
      </c>
      <c r="Q40">
        <v>37.209583333333335</v>
      </c>
    </row>
    <row r="41" spans="1:17" ht="42.75" x14ac:dyDescent="0.45">
      <c r="A41" s="13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8313</v>
      </c>
      <c r="P41" t="s">
        <v>8314</v>
      </c>
      <c r="Q41">
        <v>103.95098039215686</v>
      </c>
    </row>
    <row r="42" spans="1:17" ht="71.25" x14ac:dyDescent="0.45">
      <c r="A42" s="13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8313</v>
      </c>
      <c r="P42" t="s">
        <v>8314</v>
      </c>
      <c r="Q42">
        <v>63.829787234042556</v>
      </c>
    </row>
    <row r="43" spans="1:17" ht="42.75" x14ac:dyDescent="0.45">
      <c r="A43" s="1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8313</v>
      </c>
      <c r="P43" t="s">
        <v>8314</v>
      </c>
      <c r="Q43">
        <v>50.666666666666664</v>
      </c>
    </row>
    <row r="44" spans="1:17" ht="57" x14ac:dyDescent="0.45">
      <c r="A44" s="13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8313</v>
      </c>
      <c r="P44" t="s">
        <v>8314</v>
      </c>
      <c r="Q44">
        <v>113.42105263157895</v>
      </c>
    </row>
    <row r="45" spans="1:17" ht="114" x14ac:dyDescent="0.45">
      <c r="A45" s="13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8313</v>
      </c>
      <c r="P45" t="s">
        <v>8314</v>
      </c>
      <c r="Q45">
        <v>104.56521739130434</v>
      </c>
    </row>
    <row r="46" spans="1:17" ht="42.75" x14ac:dyDescent="0.45">
      <c r="A46" s="13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8313</v>
      </c>
      <c r="P46" t="s">
        <v>8314</v>
      </c>
      <c r="Q46">
        <v>272.72727272727275</v>
      </c>
    </row>
    <row r="47" spans="1:17" ht="42.75" x14ac:dyDescent="0.45">
      <c r="A47" s="13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8313</v>
      </c>
      <c r="P47" t="s">
        <v>8314</v>
      </c>
      <c r="Q47">
        <v>63.846153846153847</v>
      </c>
    </row>
    <row r="48" spans="1:17" ht="42.75" x14ac:dyDescent="0.45">
      <c r="A48" s="13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8313</v>
      </c>
      <c r="P48" t="s">
        <v>8314</v>
      </c>
      <c r="Q48">
        <v>83.51428571428572</v>
      </c>
    </row>
    <row r="49" spans="1:17" ht="71.25" x14ac:dyDescent="0.45">
      <c r="A49" s="13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8313</v>
      </c>
      <c r="P49" t="s">
        <v>8314</v>
      </c>
      <c r="Q49">
        <v>44.090909090909093</v>
      </c>
    </row>
    <row r="50" spans="1:17" ht="99.75" x14ac:dyDescent="0.45">
      <c r="A50" s="13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8313</v>
      </c>
      <c r="P50" t="s">
        <v>8314</v>
      </c>
      <c r="Q50">
        <v>44.537037037037038</v>
      </c>
    </row>
    <row r="51" spans="1:17" ht="85.5" x14ac:dyDescent="0.45">
      <c r="A51" s="13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8313</v>
      </c>
      <c r="P51" t="s">
        <v>8314</v>
      </c>
      <c r="Q51">
        <v>125.80645161290323</v>
      </c>
    </row>
    <row r="52" spans="1:17" ht="71.25" x14ac:dyDescent="0.45">
      <c r="A52" s="13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8313</v>
      </c>
      <c r="P52" t="s">
        <v>8314</v>
      </c>
      <c r="Q52">
        <v>50.75</v>
      </c>
    </row>
    <row r="53" spans="1:17" ht="85.5" x14ac:dyDescent="0.45">
      <c r="A53" s="1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8313</v>
      </c>
      <c r="P53" t="s">
        <v>8314</v>
      </c>
      <c r="Q53">
        <v>60.9</v>
      </c>
    </row>
    <row r="54" spans="1:17" ht="71.25" x14ac:dyDescent="0.45">
      <c r="A54" s="13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8313</v>
      </c>
      <c r="P54" t="s">
        <v>8314</v>
      </c>
      <c r="Q54">
        <v>109.03061224489795</v>
      </c>
    </row>
    <row r="55" spans="1:17" ht="99.75" x14ac:dyDescent="0.45">
      <c r="A55" s="13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8313</v>
      </c>
      <c r="P55" t="s">
        <v>8314</v>
      </c>
      <c r="Q55">
        <v>25.692295918367346</v>
      </c>
    </row>
    <row r="56" spans="1:17" ht="114" x14ac:dyDescent="0.45">
      <c r="A56" s="13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8313</v>
      </c>
      <c r="P56" t="s">
        <v>8314</v>
      </c>
      <c r="Q56">
        <v>41.92307692307692</v>
      </c>
    </row>
    <row r="57" spans="1:17" ht="57" x14ac:dyDescent="0.45">
      <c r="A57" s="13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8313</v>
      </c>
      <c r="P57" t="s">
        <v>8314</v>
      </c>
      <c r="Q57">
        <v>88.7734375</v>
      </c>
    </row>
    <row r="58" spans="1:17" ht="85.5" x14ac:dyDescent="0.45">
      <c r="A58" s="13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8313</v>
      </c>
      <c r="P58" t="s">
        <v>8314</v>
      </c>
      <c r="Q58">
        <v>80.225352112676063</v>
      </c>
    </row>
    <row r="59" spans="1:17" ht="71.25" x14ac:dyDescent="0.45">
      <c r="A59" s="13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8313</v>
      </c>
      <c r="P59" t="s">
        <v>8314</v>
      </c>
      <c r="Q59">
        <v>78.936170212765958</v>
      </c>
    </row>
    <row r="60" spans="1:17" ht="99.75" x14ac:dyDescent="0.45">
      <c r="A60" s="13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8313</v>
      </c>
      <c r="P60" t="s">
        <v>8314</v>
      </c>
      <c r="Q60">
        <v>69.890109890109883</v>
      </c>
    </row>
    <row r="61" spans="1:17" ht="57" x14ac:dyDescent="0.45">
      <c r="A61" s="13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8313</v>
      </c>
      <c r="P61" t="s">
        <v>8314</v>
      </c>
      <c r="Q61">
        <v>74.534883720930239</v>
      </c>
    </row>
    <row r="62" spans="1:17" ht="28.5" x14ac:dyDescent="0.45">
      <c r="A62" s="13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8313</v>
      </c>
      <c r="P62" t="s">
        <v>8314</v>
      </c>
      <c r="Q62">
        <v>123.94117647058823</v>
      </c>
    </row>
    <row r="63" spans="1:17" ht="57" x14ac:dyDescent="0.45">
      <c r="A63" s="1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8313</v>
      </c>
      <c r="P63" t="s">
        <v>8314</v>
      </c>
      <c r="Q63">
        <v>264.84848484848487</v>
      </c>
    </row>
    <row r="64" spans="1:17" ht="99.75" x14ac:dyDescent="0.45">
      <c r="A64" s="13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8313</v>
      </c>
      <c r="P64" t="s">
        <v>8314</v>
      </c>
      <c r="Q64">
        <v>58.620689655172413</v>
      </c>
    </row>
    <row r="65" spans="1:17" ht="99.75" x14ac:dyDescent="0.45">
      <c r="A65" s="13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8313</v>
      </c>
      <c r="P65" t="s">
        <v>8314</v>
      </c>
      <c r="Q65">
        <v>70.884955752212392</v>
      </c>
    </row>
    <row r="66" spans="1:17" ht="114" x14ac:dyDescent="0.45">
      <c r="A66" s="13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8313</v>
      </c>
      <c r="P66" t="s">
        <v>8314</v>
      </c>
      <c r="Q66">
        <v>113.56666666666666</v>
      </c>
    </row>
    <row r="67" spans="1:17" ht="71.25" x14ac:dyDescent="0.45">
      <c r="A67" s="13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8313</v>
      </c>
      <c r="P67" t="s">
        <v>8314</v>
      </c>
      <c r="Q67">
        <v>60.6875</v>
      </c>
    </row>
    <row r="68" spans="1:17" ht="57" x14ac:dyDescent="0.45">
      <c r="A68" s="13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8313</v>
      </c>
      <c r="P68" t="s">
        <v>8314</v>
      </c>
      <c r="Q68">
        <v>110.21739130434783</v>
      </c>
    </row>
    <row r="69" spans="1:17" ht="42.75" x14ac:dyDescent="0.45">
      <c r="A69" s="13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8313</v>
      </c>
      <c r="P69" t="s">
        <v>8314</v>
      </c>
      <c r="Q69">
        <v>136.45833333333334</v>
      </c>
    </row>
    <row r="70" spans="1:17" ht="114" x14ac:dyDescent="0.45">
      <c r="A70" s="13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8313</v>
      </c>
      <c r="P70" t="s">
        <v>8314</v>
      </c>
      <c r="Q70">
        <v>110.35211267605634</v>
      </c>
    </row>
    <row r="71" spans="1:17" ht="85.5" x14ac:dyDescent="0.45">
      <c r="A71" s="13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8313</v>
      </c>
      <c r="P71" t="s">
        <v>8314</v>
      </c>
      <c r="Q71">
        <v>41.421052631578945</v>
      </c>
    </row>
    <row r="72" spans="1:17" ht="57" x14ac:dyDescent="0.45">
      <c r="A72" s="13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8313</v>
      </c>
      <c r="P72" t="s">
        <v>8314</v>
      </c>
      <c r="Q72">
        <v>52</v>
      </c>
    </row>
    <row r="73" spans="1:17" ht="142.5" x14ac:dyDescent="0.45">
      <c r="A73" s="1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8313</v>
      </c>
      <c r="P73" t="s">
        <v>8314</v>
      </c>
      <c r="Q73">
        <v>33.990384615384613</v>
      </c>
    </row>
    <row r="74" spans="1:17" ht="71.25" x14ac:dyDescent="0.45">
      <c r="A74" s="13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8313</v>
      </c>
      <c r="P74" t="s">
        <v>8314</v>
      </c>
      <c r="Q74">
        <v>103.35294117647059</v>
      </c>
    </row>
    <row r="75" spans="1:17" ht="42.75" x14ac:dyDescent="0.45">
      <c r="A75" s="13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8313</v>
      </c>
      <c r="P75" t="s">
        <v>8314</v>
      </c>
      <c r="Q75">
        <v>41.773858921161825</v>
      </c>
    </row>
    <row r="76" spans="1:17" ht="57" x14ac:dyDescent="0.45">
      <c r="A76" s="13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8313</v>
      </c>
      <c r="P76" t="s">
        <v>8314</v>
      </c>
      <c r="Q76">
        <v>64.268292682926827</v>
      </c>
    </row>
    <row r="77" spans="1:17" ht="71.25" x14ac:dyDescent="0.45">
      <c r="A77" s="13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8313</v>
      </c>
      <c r="P77" t="s">
        <v>8314</v>
      </c>
      <c r="Q77">
        <v>62.921348314606739</v>
      </c>
    </row>
    <row r="78" spans="1:17" ht="28.5" x14ac:dyDescent="0.45">
      <c r="A78" s="13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8313</v>
      </c>
      <c r="P78" t="s">
        <v>8314</v>
      </c>
      <c r="Q78">
        <v>98.536585365853654</v>
      </c>
    </row>
    <row r="79" spans="1:17" ht="28.5" x14ac:dyDescent="0.45">
      <c r="A79" s="13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8313</v>
      </c>
      <c r="P79" t="s">
        <v>8314</v>
      </c>
      <c r="Q79">
        <v>82.608695652173907</v>
      </c>
    </row>
    <row r="80" spans="1:17" ht="42.75" x14ac:dyDescent="0.45">
      <c r="A80" s="13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8313</v>
      </c>
      <c r="P80" t="s">
        <v>8314</v>
      </c>
      <c r="Q80">
        <v>38.504230769230773</v>
      </c>
    </row>
    <row r="81" spans="1:17" ht="42.75" x14ac:dyDescent="0.45">
      <c r="A81" s="13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8313</v>
      </c>
      <c r="P81" t="s">
        <v>8314</v>
      </c>
      <c r="Q81">
        <v>80.15789473684211</v>
      </c>
    </row>
    <row r="82" spans="1:17" ht="57" x14ac:dyDescent="0.45">
      <c r="A82" s="13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8313</v>
      </c>
      <c r="P82" t="s">
        <v>8314</v>
      </c>
      <c r="Q82">
        <v>80.730158730158735</v>
      </c>
    </row>
    <row r="83" spans="1:17" ht="85.5" x14ac:dyDescent="0.45">
      <c r="A83" s="1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8313</v>
      </c>
      <c r="P83" t="s">
        <v>8314</v>
      </c>
      <c r="Q83">
        <v>200.69444444444446</v>
      </c>
    </row>
    <row r="84" spans="1:17" ht="128.25" x14ac:dyDescent="0.45">
      <c r="A84" s="13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8313</v>
      </c>
      <c r="P84" t="s">
        <v>8314</v>
      </c>
      <c r="Q84">
        <v>37.591549295774648</v>
      </c>
    </row>
    <row r="85" spans="1:17" ht="57" x14ac:dyDescent="0.45">
      <c r="A85" s="13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8313</v>
      </c>
      <c r="P85" t="s">
        <v>8314</v>
      </c>
      <c r="Q85">
        <v>58.095238095238095</v>
      </c>
    </row>
    <row r="86" spans="1:17" ht="57" x14ac:dyDescent="0.45">
      <c r="A86" s="13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8313</v>
      </c>
      <c r="P86" t="s">
        <v>8314</v>
      </c>
      <c r="Q86">
        <v>60.300892473118282</v>
      </c>
    </row>
    <row r="87" spans="1:17" ht="85.5" x14ac:dyDescent="0.45">
      <c r="A87" s="13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8313</v>
      </c>
      <c r="P87" t="s">
        <v>8314</v>
      </c>
      <c r="Q87">
        <v>63.363636363636367</v>
      </c>
    </row>
    <row r="88" spans="1:17" ht="42.75" x14ac:dyDescent="0.45">
      <c r="A88" s="13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8313</v>
      </c>
      <c r="P88" t="s">
        <v>8314</v>
      </c>
      <c r="Q88">
        <v>50.901639344262293</v>
      </c>
    </row>
    <row r="89" spans="1:17" ht="28.5" x14ac:dyDescent="0.45">
      <c r="A89" s="13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8313</v>
      </c>
      <c r="P89" t="s">
        <v>8314</v>
      </c>
      <c r="Q89">
        <v>100.5</v>
      </c>
    </row>
    <row r="90" spans="1:17" ht="71.25" x14ac:dyDescent="0.45">
      <c r="A90" s="13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8313</v>
      </c>
      <c r="P90" t="s">
        <v>8314</v>
      </c>
      <c r="Q90">
        <v>31.619718309859156</v>
      </c>
    </row>
    <row r="91" spans="1:17" ht="85.5" x14ac:dyDescent="0.45">
      <c r="A91" s="13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8313</v>
      </c>
      <c r="P91" t="s">
        <v>8314</v>
      </c>
      <c r="Q91">
        <v>79.310344827586206</v>
      </c>
    </row>
    <row r="92" spans="1:17" ht="57" x14ac:dyDescent="0.45">
      <c r="A92" s="13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8313</v>
      </c>
      <c r="P92" t="s">
        <v>8314</v>
      </c>
      <c r="Q92">
        <v>139.18918918918919</v>
      </c>
    </row>
    <row r="93" spans="1:17" ht="57" x14ac:dyDescent="0.45">
      <c r="A93" s="1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8313</v>
      </c>
      <c r="P93" t="s">
        <v>8314</v>
      </c>
      <c r="Q93">
        <v>131.91304347826087</v>
      </c>
    </row>
    <row r="94" spans="1:17" ht="57" x14ac:dyDescent="0.45">
      <c r="A94" s="13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8313</v>
      </c>
      <c r="P94" t="s">
        <v>8314</v>
      </c>
      <c r="Q94">
        <v>91.3</v>
      </c>
    </row>
    <row r="95" spans="1:17" ht="71.25" x14ac:dyDescent="0.45">
      <c r="A95" s="13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8313</v>
      </c>
      <c r="P95" t="s">
        <v>8314</v>
      </c>
      <c r="Q95">
        <v>39.672727272727272</v>
      </c>
    </row>
    <row r="96" spans="1:17" ht="99.75" x14ac:dyDescent="0.45">
      <c r="A96" s="13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8313</v>
      </c>
      <c r="P96" t="s">
        <v>8314</v>
      </c>
      <c r="Q96">
        <v>57.549019607843135</v>
      </c>
    </row>
    <row r="97" spans="1:17" ht="42.75" x14ac:dyDescent="0.45">
      <c r="A97" s="13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8313</v>
      </c>
      <c r="P97" t="s">
        <v>8314</v>
      </c>
      <c r="Q97">
        <v>77.335806451612896</v>
      </c>
    </row>
    <row r="98" spans="1:17" ht="57" x14ac:dyDescent="0.45">
      <c r="A98" s="13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8313</v>
      </c>
      <c r="P98" t="s">
        <v>8314</v>
      </c>
      <c r="Q98">
        <v>46.768211920529801</v>
      </c>
    </row>
    <row r="99" spans="1:17" ht="42.75" x14ac:dyDescent="0.45">
      <c r="A99" s="13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8313</v>
      </c>
      <c r="P99" t="s">
        <v>8314</v>
      </c>
      <c r="Q99">
        <v>40.073529411764703</v>
      </c>
    </row>
    <row r="100" spans="1:17" ht="42.75" x14ac:dyDescent="0.45">
      <c r="A100" s="13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8313</v>
      </c>
      <c r="P100" t="s">
        <v>8314</v>
      </c>
      <c r="Q100">
        <v>100.21739130434783</v>
      </c>
    </row>
    <row r="101" spans="1:17" ht="114" x14ac:dyDescent="0.45">
      <c r="A101" s="13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8313</v>
      </c>
      <c r="P101" t="s">
        <v>8314</v>
      </c>
      <c r="Q101">
        <v>71.491803278688522</v>
      </c>
    </row>
    <row r="102" spans="1:17" ht="99.75" x14ac:dyDescent="0.45">
      <c r="A102" s="13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8313</v>
      </c>
      <c r="P102" t="s">
        <v>8314</v>
      </c>
      <c r="Q102">
        <v>63.109756097560975</v>
      </c>
    </row>
    <row r="103" spans="1:17" ht="85.5" x14ac:dyDescent="0.45">
      <c r="A103" s="1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8313</v>
      </c>
      <c r="P103" t="s">
        <v>8314</v>
      </c>
      <c r="Q103">
        <v>50.157964601769912</v>
      </c>
    </row>
    <row r="104" spans="1:17" ht="57" x14ac:dyDescent="0.45">
      <c r="A104" s="13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8313</v>
      </c>
      <c r="P104" t="s">
        <v>8314</v>
      </c>
      <c r="Q104">
        <v>62.883333333333333</v>
      </c>
    </row>
    <row r="105" spans="1:17" ht="71.25" x14ac:dyDescent="0.45">
      <c r="A105" s="13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8313</v>
      </c>
      <c r="P105" t="s">
        <v>8314</v>
      </c>
      <c r="Q105">
        <v>85.531055900621112</v>
      </c>
    </row>
    <row r="106" spans="1:17" ht="28.5" x14ac:dyDescent="0.45">
      <c r="A106" s="13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8313</v>
      </c>
      <c r="P106" t="s">
        <v>8314</v>
      </c>
      <c r="Q106">
        <v>53.723404255319146</v>
      </c>
    </row>
    <row r="107" spans="1:17" ht="71.25" x14ac:dyDescent="0.45">
      <c r="A107" s="13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8313</v>
      </c>
      <c r="P107" t="s">
        <v>8314</v>
      </c>
      <c r="Q107">
        <v>262.11194029850748</v>
      </c>
    </row>
    <row r="108" spans="1:17" ht="42.75" x14ac:dyDescent="0.45">
      <c r="A108" s="13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8313</v>
      </c>
      <c r="P108" t="s">
        <v>8314</v>
      </c>
      <c r="Q108">
        <v>50.20192307692308</v>
      </c>
    </row>
    <row r="109" spans="1:17" ht="99.75" x14ac:dyDescent="0.45">
      <c r="A109" s="13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8313</v>
      </c>
      <c r="P109" t="s">
        <v>8314</v>
      </c>
      <c r="Q109">
        <v>168.25210084033614</v>
      </c>
    </row>
    <row r="110" spans="1:17" ht="28.5" x14ac:dyDescent="0.45">
      <c r="A110" s="13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8313</v>
      </c>
      <c r="P110" t="s">
        <v>8314</v>
      </c>
      <c r="Q110">
        <v>256.37288135593218</v>
      </c>
    </row>
    <row r="111" spans="1:17" ht="71.25" x14ac:dyDescent="0.45">
      <c r="A111" s="13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8313</v>
      </c>
      <c r="P111" t="s">
        <v>8314</v>
      </c>
      <c r="Q111">
        <v>37.142857142857146</v>
      </c>
    </row>
    <row r="112" spans="1:17" ht="114" x14ac:dyDescent="0.45">
      <c r="A112" s="13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8313</v>
      </c>
      <c r="P112" t="s">
        <v>8314</v>
      </c>
      <c r="Q112">
        <v>45.878378378378379</v>
      </c>
    </row>
    <row r="113" spans="1:17" ht="57" x14ac:dyDescent="0.45">
      <c r="A113" s="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8313</v>
      </c>
      <c r="P113" t="s">
        <v>8314</v>
      </c>
      <c r="Q113">
        <v>141.71296296296296</v>
      </c>
    </row>
    <row r="114" spans="1:17" ht="99.75" x14ac:dyDescent="0.45">
      <c r="A114" s="13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8313</v>
      </c>
      <c r="P114" t="s">
        <v>8314</v>
      </c>
      <c r="Q114">
        <v>52.487179487179489</v>
      </c>
    </row>
    <row r="115" spans="1:17" ht="71.25" x14ac:dyDescent="0.45">
      <c r="A115" s="13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8313</v>
      </c>
      <c r="P115" t="s">
        <v>8314</v>
      </c>
      <c r="Q115">
        <v>193.62162162162161</v>
      </c>
    </row>
    <row r="116" spans="1:17" ht="85.5" x14ac:dyDescent="0.45">
      <c r="A116" s="13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8313</v>
      </c>
      <c r="P116" t="s">
        <v>8314</v>
      </c>
      <c r="Q116">
        <v>106.79702970297029</v>
      </c>
    </row>
    <row r="117" spans="1:17" ht="99.75" x14ac:dyDescent="0.45">
      <c r="A117" s="13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8313</v>
      </c>
      <c r="P117" t="s">
        <v>8314</v>
      </c>
      <c r="Q117">
        <v>77.21621621621621</v>
      </c>
    </row>
    <row r="118" spans="1:17" ht="114" x14ac:dyDescent="0.45">
      <c r="A118" s="13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8313</v>
      </c>
      <c r="P118" t="s">
        <v>8314</v>
      </c>
      <c r="Q118">
        <v>57.5</v>
      </c>
    </row>
    <row r="119" spans="1:17" ht="99.75" x14ac:dyDescent="0.45">
      <c r="A119" s="13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8313</v>
      </c>
      <c r="P119" t="s">
        <v>8314</v>
      </c>
      <c r="Q119">
        <v>50.46153846153846</v>
      </c>
    </row>
    <row r="120" spans="1:17" ht="42.75" x14ac:dyDescent="0.45">
      <c r="A120" s="13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8313</v>
      </c>
      <c r="P120" t="s">
        <v>8314</v>
      </c>
      <c r="Q120">
        <v>97.377049180327873</v>
      </c>
    </row>
    <row r="121" spans="1:17" ht="85.5" x14ac:dyDescent="0.45">
      <c r="A121" s="13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8313</v>
      </c>
      <c r="P121" t="s">
        <v>8314</v>
      </c>
      <c r="Q121">
        <v>85.530386740331494</v>
      </c>
    </row>
    <row r="122" spans="1:17" ht="57" x14ac:dyDescent="0.45">
      <c r="A122" s="13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8313</v>
      </c>
      <c r="P122" t="s">
        <v>8314</v>
      </c>
      <c r="Q122">
        <v>182.90909090909091</v>
      </c>
    </row>
    <row r="123" spans="1:17" ht="85.5" x14ac:dyDescent="0.45">
      <c r="A123" s="1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8313</v>
      </c>
      <c r="P123" t="s">
        <v>8314</v>
      </c>
      <c r="Q123">
        <v>131.13620817843866</v>
      </c>
    </row>
    <row r="124" spans="1:17" ht="57" x14ac:dyDescent="0.45">
      <c r="A124" s="13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8313</v>
      </c>
      <c r="P124" t="s">
        <v>8314</v>
      </c>
      <c r="Q124">
        <v>58.688622754491021</v>
      </c>
    </row>
    <row r="125" spans="1:17" ht="85.5" x14ac:dyDescent="0.45">
      <c r="A125" s="13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8313</v>
      </c>
      <c r="P125" t="s">
        <v>8314</v>
      </c>
      <c r="Q125">
        <v>69.56513661202186</v>
      </c>
    </row>
    <row r="126" spans="1:17" ht="57" x14ac:dyDescent="0.45">
      <c r="A126" s="13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8313</v>
      </c>
      <c r="P126" t="s">
        <v>8314</v>
      </c>
      <c r="Q126">
        <v>115.87323943661971</v>
      </c>
    </row>
    <row r="127" spans="1:17" ht="85.5" x14ac:dyDescent="0.45">
      <c r="A127" s="13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8313</v>
      </c>
      <c r="P127" t="s">
        <v>8314</v>
      </c>
      <c r="Q127">
        <v>81.125925925925927</v>
      </c>
    </row>
    <row r="128" spans="1:17" ht="42.75" x14ac:dyDescent="0.45">
      <c r="A128" s="13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8313</v>
      </c>
      <c r="P128" t="s">
        <v>8314</v>
      </c>
      <c r="Q128">
        <v>57.626943005181346</v>
      </c>
    </row>
    <row r="129" spans="1:17" ht="71.25" x14ac:dyDescent="0.45">
      <c r="A129" s="13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8313</v>
      </c>
      <c r="P129" t="s">
        <v>8314</v>
      </c>
      <c r="Q129">
        <v>60.475000000000001</v>
      </c>
    </row>
    <row r="130" spans="1:17" ht="85.5" x14ac:dyDescent="0.45">
      <c r="A130" s="13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8313</v>
      </c>
      <c r="P130" t="s">
        <v>8314</v>
      </c>
      <c r="Q130">
        <v>65.579545454545453</v>
      </c>
    </row>
    <row r="131" spans="1:17" ht="85.5" x14ac:dyDescent="0.45">
      <c r="A131" s="13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8313</v>
      </c>
      <c r="P131" t="s">
        <v>8314</v>
      </c>
      <c r="Q131">
        <v>119.1924882629108</v>
      </c>
    </row>
    <row r="132" spans="1:17" ht="57" x14ac:dyDescent="0.45">
      <c r="A132" s="13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8313</v>
      </c>
      <c r="P132" t="s">
        <v>8314</v>
      </c>
      <c r="Q132">
        <v>83.05</v>
      </c>
    </row>
    <row r="133" spans="1:17" ht="71.25" x14ac:dyDescent="0.45">
      <c r="A133" s="1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8313</v>
      </c>
      <c r="P133" t="s">
        <v>8314</v>
      </c>
      <c r="Q133">
        <v>177.08695652173913</v>
      </c>
    </row>
    <row r="134" spans="1:17" ht="99.75" x14ac:dyDescent="0.45">
      <c r="A134" s="13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8313</v>
      </c>
      <c r="P134" t="s">
        <v>8314</v>
      </c>
      <c r="Q134">
        <v>72.76136363636364</v>
      </c>
    </row>
    <row r="135" spans="1:17" ht="42.75" x14ac:dyDescent="0.45">
      <c r="A135" s="13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8313</v>
      </c>
      <c r="P135" t="s">
        <v>8314</v>
      </c>
      <c r="Q135">
        <v>98.2</v>
      </c>
    </row>
    <row r="136" spans="1:17" ht="57" x14ac:dyDescent="0.45">
      <c r="A136" s="13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8313</v>
      </c>
      <c r="P136" t="s">
        <v>8314</v>
      </c>
      <c r="Q136">
        <v>251.7381443298969</v>
      </c>
    </row>
    <row r="137" spans="1:17" ht="99.75" x14ac:dyDescent="0.45">
      <c r="A137" s="13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8313</v>
      </c>
      <c r="P137" t="s">
        <v>8314</v>
      </c>
      <c r="Q137">
        <v>74.821917808219183</v>
      </c>
    </row>
    <row r="138" spans="1:17" ht="85.5" x14ac:dyDescent="0.45">
      <c r="A138" s="13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8313</v>
      </c>
      <c r="P138" t="s">
        <v>8314</v>
      </c>
      <c r="Q138">
        <v>67.65306122448979</v>
      </c>
    </row>
    <row r="139" spans="1:17" ht="71.25" x14ac:dyDescent="0.45">
      <c r="A139" s="13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8313</v>
      </c>
      <c r="P139" t="s">
        <v>8314</v>
      </c>
      <c r="Q139">
        <v>93.81343283582089</v>
      </c>
    </row>
    <row r="140" spans="1:17" ht="85.5" x14ac:dyDescent="0.45">
      <c r="A140" s="13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8313</v>
      </c>
      <c r="P140" t="s">
        <v>8314</v>
      </c>
      <c r="Q140">
        <v>41.237647058823526</v>
      </c>
    </row>
    <row r="141" spans="1:17" ht="42.75" x14ac:dyDescent="0.45">
      <c r="A141" s="13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8313</v>
      </c>
      <c r="P141" t="s">
        <v>8314</v>
      </c>
      <c r="Q141">
        <v>52.551020408163268</v>
      </c>
    </row>
    <row r="142" spans="1:17" ht="42.75" x14ac:dyDescent="0.45">
      <c r="A142" s="13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8313</v>
      </c>
      <c r="P142" t="s">
        <v>8314</v>
      </c>
      <c r="Q142">
        <v>48.325153374233132</v>
      </c>
    </row>
    <row r="143" spans="1:17" ht="99.75" x14ac:dyDescent="0.45">
      <c r="A143" s="1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8313</v>
      </c>
      <c r="P143" t="s">
        <v>8314</v>
      </c>
      <c r="Q143">
        <v>53.177083333333336</v>
      </c>
    </row>
    <row r="144" spans="1:17" ht="99.75" x14ac:dyDescent="0.45">
      <c r="A144" s="13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8313</v>
      </c>
      <c r="P144" t="s">
        <v>8314</v>
      </c>
      <c r="Q144">
        <v>60.952380952380949</v>
      </c>
    </row>
    <row r="145" spans="1:17" ht="71.25" x14ac:dyDescent="0.45">
      <c r="A145" s="13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8313</v>
      </c>
      <c r="P145" t="s">
        <v>8314</v>
      </c>
      <c r="Q145">
        <v>106.50344827586207</v>
      </c>
    </row>
    <row r="146" spans="1:17" ht="57" x14ac:dyDescent="0.45">
      <c r="A146" s="13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8313</v>
      </c>
      <c r="P146" t="s">
        <v>8314</v>
      </c>
      <c r="Q146">
        <v>204.57142857142858</v>
      </c>
    </row>
    <row r="147" spans="1:17" ht="71.25" x14ac:dyDescent="0.45">
      <c r="A147" s="13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8313</v>
      </c>
      <c r="P147" t="s">
        <v>8314</v>
      </c>
      <c r="Q147">
        <v>54.912587412587413</v>
      </c>
    </row>
    <row r="148" spans="1:17" ht="114" x14ac:dyDescent="0.45">
      <c r="A148" s="13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8313</v>
      </c>
      <c r="P148" t="s">
        <v>8314</v>
      </c>
      <c r="Q148">
        <v>150.41666666666666</v>
      </c>
    </row>
    <row r="149" spans="1:17" ht="85.5" x14ac:dyDescent="0.45">
      <c r="A149" s="13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8313</v>
      </c>
      <c r="P149" t="s">
        <v>8314</v>
      </c>
      <c r="Q149">
        <v>105.2063492063492</v>
      </c>
    </row>
    <row r="150" spans="1:17" ht="99.75" x14ac:dyDescent="0.45">
      <c r="A150" s="13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8313</v>
      </c>
      <c r="P150" t="s">
        <v>8314</v>
      </c>
      <c r="Q150">
        <v>68.666666666666671</v>
      </c>
    </row>
    <row r="151" spans="1:17" ht="99.75" x14ac:dyDescent="0.45">
      <c r="A151" s="13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8313</v>
      </c>
      <c r="P151" t="s">
        <v>8314</v>
      </c>
      <c r="Q151">
        <v>129.36170212765958</v>
      </c>
    </row>
    <row r="152" spans="1:17" ht="99.75" x14ac:dyDescent="0.45">
      <c r="A152" s="13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8313</v>
      </c>
      <c r="P152" t="s">
        <v>8314</v>
      </c>
      <c r="Q152">
        <v>134.26371308016877</v>
      </c>
    </row>
    <row r="153" spans="1:17" ht="42.75" x14ac:dyDescent="0.45">
      <c r="A153" s="1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8313</v>
      </c>
      <c r="P153" t="s">
        <v>8314</v>
      </c>
      <c r="Q153">
        <v>203.2</v>
      </c>
    </row>
    <row r="154" spans="1:17" ht="28.5" x14ac:dyDescent="0.45">
      <c r="A154" s="13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8313</v>
      </c>
      <c r="P154" t="s">
        <v>8314</v>
      </c>
      <c r="Q154">
        <v>69.18518518518519</v>
      </c>
    </row>
    <row r="155" spans="1:17" ht="71.25" x14ac:dyDescent="0.45">
      <c r="A155" s="13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8313</v>
      </c>
      <c r="P155" t="s">
        <v>8314</v>
      </c>
      <c r="Q155">
        <v>125.12295081967213</v>
      </c>
    </row>
    <row r="156" spans="1:17" ht="114" x14ac:dyDescent="0.45">
      <c r="A156" s="13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8313</v>
      </c>
      <c r="P156" t="s">
        <v>8314</v>
      </c>
      <c r="Q156">
        <v>40.714285714285715</v>
      </c>
    </row>
    <row r="157" spans="1:17" ht="99.75" x14ac:dyDescent="0.45">
      <c r="A157" s="13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8313</v>
      </c>
      <c r="P157" t="s">
        <v>8314</v>
      </c>
      <c r="Q157">
        <v>141.29166666666666</v>
      </c>
    </row>
    <row r="158" spans="1:17" ht="99.75" x14ac:dyDescent="0.45">
      <c r="A158" s="13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8313</v>
      </c>
      <c r="P158" t="s">
        <v>8314</v>
      </c>
      <c r="Q158">
        <v>55.333333333333336</v>
      </c>
    </row>
    <row r="159" spans="1:17" ht="85.5" x14ac:dyDescent="0.45">
      <c r="A159" s="13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8313</v>
      </c>
      <c r="P159" t="s">
        <v>8314</v>
      </c>
      <c r="Q159">
        <v>46.420454545454547</v>
      </c>
    </row>
    <row r="160" spans="1:17" ht="85.5" x14ac:dyDescent="0.45">
      <c r="A160" s="13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8313</v>
      </c>
      <c r="P160" t="s">
        <v>8314</v>
      </c>
      <c r="Q160">
        <v>57.2</v>
      </c>
    </row>
    <row r="161" spans="1:17" ht="57" x14ac:dyDescent="0.45">
      <c r="A161" s="13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8313</v>
      </c>
      <c r="P161" t="s">
        <v>8314</v>
      </c>
      <c r="Q161">
        <v>59.6</v>
      </c>
    </row>
    <row r="162" spans="1:17" ht="57" x14ac:dyDescent="0.45">
      <c r="A162" s="13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8313</v>
      </c>
      <c r="P162" t="s">
        <v>8314</v>
      </c>
      <c r="Q162">
        <v>89.585714285714289</v>
      </c>
    </row>
    <row r="163" spans="1:17" ht="57" x14ac:dyDescent="0.45">
      <c r="A163" s="1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8313</v>
      </c>
      <c r="P163" t="s">
        <v>8314</v>
      </c>
      <c r="Q163">
        <v>204.05</v>
      </c>
    </row>
    <row r="164" spans="1:17" ht="99.75" x14ac:dyDescent="0.45">
      <c r="A164" s="13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8313</v>
      </c>
      <c r="P164" t="s">
        <v>8314</v>
      </c>
      <c r="Q164">
        <v>48.703703703703702</v>
      </c>
    </row>
    <row r="165" spans="1:17" ht="57" x14ac:dyDescent="0.45">
      <c r="A165" s="13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8313</v>
      </c>
      <c r="P165" t="s">
        <v>8314</v>
      </c>
      <c r="Q165">
        <v>53.339999999999996</v>
      </c>
    </row>
    <row r="166" spans="1:17" ht="57" x14ac:dyDescent="0.45">
      <c r="A166" s="13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8313</v>
      </c>
      <c r="P166" t="s">
        <v>8314</v>
      </c>
      <c r="Q166">
        <v>75.087719298245617</v>
      </c>
    </row>
    <row r="167" spans="1:17" ht="42.75" x14ac:dyDescent="0.45">
      <c r="A167" s="13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8313</v>
      </c>
      <c r="P167" t="s">
        <v>8314</v>
      </c>
      <c r="Q167">
        <v>209.83870967741936</v>
      </c>
    </row>
    <row r="168" spans="1:17" ht="99.75" x14ac:dyDescent="0.45">
      <c r="A168" s="13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8313</v>
      </c>
      <c r="P168" t="s">
        <v>8314</v>
      </c>
      <c r="Q168">
        <v>61.022222222222226</v>
      </c>
    </row>
    <row r="169" spans="1:17" ht="57" x14ac:dyDescent="0.45">
      <c r="A169" s="13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8313</v>
      </c>
      <c r="P169" t="s">
        <v>8314</v>
      </c>
      <c r="Q169">
        <v>61</v>
      </c>
    </row>
    <row r="170" spans="1:17" ht="57" x14ac:dyDescent="0.45">
      <c r="A170" s="13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8313</v>
      </c>
      <c r="P170" t="s">
        <v>8314</v>
      </c>
      <c r="Q170">
        <v>80.034482758620683</v>
      </c>
    </row>
    <row r="171" spans="1:17" ht="71.25" x14ac:dyDescent="0.45">
      <c r="A171" s="13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8313</v>
      </c>
      <c r="P171" t="s">
        <v>8314</v>
      </c>
      <c r="Q171">
        <v>93.977440000000001</v>
      </c>
    </row>
    <row r="172" spans="1:17" ht="42.75" x14ac:dyDescent="0.45">
      <c r="A172" s="13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8313</v>
      </c>
      <c r="P172" t="s">
        <v>8314</v>
      </c>
      <c r="Q172">
        <v>61.944444444444443</v>
      </c>
    </row>
    <row r="173" spans="1:17" ht="71.25" x14ac:dyDescent="0.45">
      <c r="A173" s="1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8313</v>
      </c>
      <c r="P173" t="s">
        <v>8314</v>
      </c>
      <c r="Q173">
        <v>66.44736842105263</v>
      </c>
    </row>
    <row r="174" spans="1:17" ht="114" x14ac:dyDescent="0.45">
      <c r="A174" s="13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8313</v>
      </c>
      <c r="P174" t="s">
        <v>8314</v>
      </c>
      <c r="Q174">
        <v>35.799999999999997</v>
      </c>
    </row>
    <row r="175" spans="1:17" ht="71.25" x14ac:dyDescent="0.45">
      <c r="A175" s="13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8313</v>
      </c>
      <c r="P175" t="s">
        <v>8314</v>
      </c>
      <c r="Q175">
        <v>145.65217391304347</v>
      </c>
    </row>
    <row r="176" spans="1:17" ht="57" x14ac:dyDescent="0.45">
      <c r="A176" s="13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8313</v>
      </c>
      <c r="P176" t="s">
        <v>8314</v>
      </c>
      <c r="Q176">
        <v>142.28070175438597</v>
      </c>
    </row>
    <row r="177" spans="1:17" ht="57" x14ac:dyDescent="0.45">
      <c r="A177" s="13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8313</v>
      </c>
      <c r="P177" t="s">
        <v>8314</v>
      </c>
      <c r="Q177">
        <v>292.77777777777777</v>
      </c>
    </row>
    <row r="178" spans="1:17" ht="114" x14ac:dyDescent="0.45">
      <c r="A178" s="13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8313</v>
      </c>
      <c r="P178" t="s">
        <v>8314</v>
      </c>
      <c r="Q178">
        <v>80.400000000000006</v>
      </c>
    </row>
    <row r="179" spans="1:17" ht="57" x14ac:dyDescent="0.45">
      <c r="A179" s="13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8313</v>
      </c>
      <c r="P179" t="s">
        <v>8314</v>
      </c>
      <c r="Q179">
        <v>72.289156626506028</v>
      </c>
    </row>
    <row r="180" spans="1:17" ht="85.5" x14ac:dyDescent="0.45">
      <c r="A180" s="13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8313</v>
      </c>
      <c r="P180" t="s">
        <v>8314</v>
      </c>
      <c r="Q180">
        <v>32.972972972972975</v>
      </c>
    </row>
    <row r="181" spans="1:17" ht="99.75" x14ac:dyDescent="0.45">
      <c r="A181" s="13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8313</v>
      </c>
      <c r="P181" t="s">
        <v>8314</v>
      </c>
      <c r="Q181">
        <v>116.65217391304348</v>
      </c>
    </row>
    <row r="182" spans="1:17" ht="57" x14ac:dyDescent="0.45">
      <c r="A182" s="13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8313</v>
      </c>
      <c r="P182" t="s">
        <v>8314</v>
      </c>
      <c r="Q182">
        <v>136.84821428571428</v>
      </c>
    </row>
    <row r="183" spans="1:17" ht="99.75" x14ac:dyDescent="0.45">
      <c r="A183" s="1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8313</v>
      </c>
      <c r="P183" t="s">
        <v>8314</v>
      </c>
      <c r="Q183">
        <v>177.61702127659575</v>
      </c>
    </row>
    <row r="184" spans="1:17" ht="57" x14ac:dyDescent="0.45">
      <c r="A184" s="13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8313</v>
      </c>
      <c r="P184" t="s">
        <v>8314</v>
      </c>
      <c r="Q184">
        <v>109.07894736842105</v>
      </c>
    </row>
    <row r="185" spans="1:17" ht="85.5" x14ac:dyDescent="0.45">
      <c r="A185" s="13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8313</v>
      </c>
      <c r="P185" t="s">
        <v>8314</v>
      </c>
      <c r="Q185">
        <v>78.205128205128204</v>
      </c>
    </row>
    <row r="186" spans="1:17" ht="57" x14ac:dyDescent="0.45">
      <c r="A186" s="13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8313</v>
      </c>
      <c r="P186" t="s">
        <v>8314</v>
      </c>
      <c r="Q186">
        <v>114.125</v>
      </c>
    </row>
    <row r="187" spans="1:17" ht="57" x14ac:dyDescent="0.45">
      <c r="A187" s="13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8313</v>
      </c>
      <c r="P187" t="s">
        <v>8314</v>
      </c>
      <c r="Q187">
        <v>50</v>
      </c>
    </row>
    <row r="188" spans="1:17" ht="85.5" x14ac:dyDescent="0.45">
      <c r="A188" s="13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8313</v>
      </c>
      <c r="P188" t="s">
        <v>8314</v>
      </c>
      <c r="Q188">
        <v>91.666666666666671</v>
      </c>
    </row>
    <row r="189" spans="1:17" ht="57" x14ac:dyDescent="0.45">
      <c r="A189" s="13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8313</v>
      </c>
      <c r="P189" t="s">
        <v>8314</v>
      </c>
      <c r="Q189">
        <v>69.822784810126578</v>
      </c>
    </row>
    <row r="190" spans="1:17" ht="99.75" x14ac:dyDescent="0.45">
      <c r="A190" s="13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8313</v>
      </c>
      <c r="P190" t="s">
        <v>8314</v>
      </c>
      <c r="Q190">
        <v>109.57142857142857</v>
      </c>
    </row>
    <row r="191" spans="1:17" ht="85.5" x14ac:dyDescent="0.45">
      <c r="A191" s="13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8313</v>
      </c>
      <c r="P191" t="s">
        <v>8314</v>
      </c>
      <c r="Q191">
        <v>55.6</v>
      </c>
    </row>
    <row r="192" spans="1:17" ht="85.5" x14ac:dyDescent="0.45">
      <c r="A192" s="13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8313</v>
      </c>
      <c r="P192" t="s">
        <v>8314</v>
      </c>
      <c r="Q192">
        <v>63.574074074074076</v>
      </c>
    </row>
    <row r="193" spans="1:17" ht="42.75" x14ac:dyDescent="0.45">
      <c r="A193" s="1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8313</v>
      </c>
      <c r="P193" t="s">
        <v>8314</v>
      </c>
      <c r="Q193">
        <v>184.78260869565219</v>
      </c>
    </row>
    <row r="194" spans="1:17" ht="99.75" x14ac:dyDescent="0.45">
      <c r="A194" s="13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8313</v>
      </c>
      <c r="P194" t="s">
        <v>8314</v>
      </c>
      <c r="Q194">
        <v>83.42647058823529</v>
      </c>
    </row>
    <row r="195" spans="1:17" ht="99.75" x14ac:dyDescent="0.45">
      <c r="A195" s="13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8313</v>
      </c>
      <c r="P195" t="s">
        <v>8314</v>
      </c>
      <c r="Q195">
        <v>54.5</v>
      </c>
    </row>
    <row r="196" spans="1:17" ht="71.25" x14ac:dyDescent="0.45">
      <c r="A196" s="13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8313</v>
      </c>
      <c r="P196" t="s">
        <v>8314</v>
      </c>
      <c r="Q196">
        <v>302.30769230769232</v>
      </c>
    </row>
    <row r="197" spans="1:17" ht="57" x14ac:dyDescent="0.45">
      <c r="A197" s="13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8313</v>
      </c>
      <c r="P197" t="s">
        <v>8314</v>
      </c>
      <c r="Q197">
        <v>866.66666666666663</v>
      </c>
    </row>
    <row r="198" spans="1:17" ht="57" x14ac:dyDescent="0.45">
      <c r="A198" s="13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8313</v>
      </c>
      <c r="P198" t="s">
        <v>8314</v>
      </c>
      <c r="Q198">
        <v>61.388888888888886</v>
      </c>
    </row>
    <row r="199" spans="1:17" ht="71.25" x14ac:dyDescent="0.45">
      <c r="A199" s="13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8313</v>
      </c>
      <c r="P199" t="s">
        <v>8314</v>
      </c>
      <c r="Q199">
        <v>45.478260869565219</v>
      </c>
    </row>
    <row r="200" spans="1:17" ht="99.75" x14ac:dyDescent="0.45">
      <c r="A200" s="13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8313</v>
      </c>
      <c r="P200" t="s">
        <v>8314</v>
      </c>
      <c r="Q200">
        <v>67.92307692307692</v>
      </c>
    </row>
    <row r="201" spans="1:17" ht="85.5" x14ac:dyDescent="0.45">
      <c r="A201" s="13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8313</v>
      </c>
      <c r="P201" t="s">
        <v>8314</v>
      </c>
      <c r="Q201">
        <v>30.777777777777779</v>
      </c>
    </row>
    <row r="202" spans="1:17" ht="42.75" x14ac:dyDescent="0.45">
      <c r="A202" s="13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8313</v>
      </c>
      <c r="P202" t="s">
        <v>8314</v>
      </c>
      <c r="Q202">
        <v>38.333333333333336</v>
      </c>
    </row>
    <row r="203" spans="1:17" ht="57" x14ac:dyDescent="0.45">
      <c r="A203" s="1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8313</v>
      </c>
      <c r="P203" t="s">
        <v>8314</v>
      </c>
      <c r="Q203">
        <v>421.10526315789474</v>
      </c>
    </row>
    <row r="204" spans="1:17" ht="57" x14ac:dyDescent="0.45">
      <c r="A204" s="13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8313</v>
      </c>
      <c r="P204" t="s">
        <v>8314</v>
      </c>
      <c r="Q204">
        <v>111.89285714285714</v>
      </c>
    </row>
    <row r="205" spans="1:17" ht="99.75" x14ac:dyDescent="0.45">
      <c r="A205" s="13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8313</v>
      </c>
      <c r="P205" t="s">
        <v>8314</v>
      </c>
      <c r="Q205">
        <v>85.208333333333329</v>
      </c>
    </row>
    <row r="206" spans="1:17" ht="114" x14ac:dyDescent="0.45">
      <c r="A206" s="13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8313</v>
      </c>
      <c r="P206" t="s">
        <v>8314</v>
      </c>
      <c r="Q206">
        <v>65.166666666666671</v>
      </c>
    </row>
    <row r="207" spans="1:17" ht="57" x14ac:dyDescent="0.45">
      <c r="A207" s="13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8313</v>
      </c>
      <c r="P207" t="s">
        <v>8314</v>
      </c>
      <c r="Q207">
        <v>93.760312499999998</v>
      </c>
    </row>
    <row r="208" spans="1:17" ht="99.75" x14ac:dyDescent="0.45">
      <c r="A208" s="13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8313</v>
      </c>
      <c r="P208" t="s">
        <v>8314</v>
      </c>
      <c r="Q208">
        <v>133.33333333333334</v>
      </c>
    </row>
    <row r="209" spans="1:17" ht="57" x14ac:dyDescent="0.45">
      <c r="A209" s="13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8313</v>
      </c>
      <c r="P209" t="s">
        <v>8314</v>
      </c>
      <c r="Q209">
        <v>51.219512195121951</v>
      </c>
    </row>
    <row r="210" spans="1:17" ht="114" x14ac:dyDescent="0.45">
      <c r="A210" s="13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8313</v>
      </c>
      <c r="P210" t="s">
        <v>8314</v>
      </c>
      <c r="Q210">
        <v>100.17142857142858</v>
      </c>
    </row>
    <row r="211" spans="1:17" ht="57" x14ac:dyDescent="0.45">
      <c r="A211" s="13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8313</v>
      </c>
      <c r="P211" t="s">
        <v>8314</v>
      </c>
      <c r="Q211">
        <v>184.67741935483872</v>
      </c>
    </row>
    <row r="212" spans="1:17" ht="85.5" x14ac:dyDescent="0.45">
      <c r="A212" s="13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8313</v>
      </c>
      <c r="P212" t="s">
        <v>8314</v>
      </c>
      <c r="Q212">
        <v>69.818181818181813</v>
      </c>
    </row>
    <row r="213" spans="1:17" ht="57" x14ac:dyDescent="0.45">
      <c r="A213" s="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8313</v>
      </c>
      <c r="P213" t="s">
        <v>8314</v>
      </c>
      <c r="Q213">
        <v>61.944444444444443</v>
      </c>
    </row>
    <row r="214" spans="1:17" ht="42.75" x14ac:dyDescent="0.45">
      <c r="A214" s="13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8313</v>
      </c>
      <c r="P214" t="s">
        <v>8314</v>
      </c>
      <c r="Q214">
        <v>36.06818181818182</v>
      </c>
    </row>
    <row r="215" spans="1:17" ht="42.75" x14ac:dyDescent="0.45">
      <c r="A215" s="13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8313</v>
      </c>
      <c r="P215" t="s">
        <v>8314</v>
      </c>
      <c r="Q215">
        <v>55.892857142857146</v>
      </c>
    </row>
    <row r="216" spans="1:17" ht="57" x14ac:dyDescent="0.45">
      <c r="A216" s="13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8313</v>
      </c>
      <c r="P216" t="s">
        <v>8314</v>
      </c>
      <c r="Q216">
        <v>68.353846153846149</v>
      </c>
    </row>
    <row r="217" spans="1:17" ht="57" x14ac:dyDescent="0.45">
      <c r="A217" s="13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8313</v>
      </c>
      <c r="P217" t="s">
        <v>8314</v>
      </c>
      <c r="Q217">
        <v>118.12941176470588</v>
      </c>
    </row>
    <row r="218" spans="1:17" ht="57" x14ac:dyDescent="0.45">
      <c r="A218" s="13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8313</v>
      </c>
      <c r="P218" t="s">
        <v>8314</v>
      </c>
      <c r="Q218">
        <v>99.787878787878782</v>
      </c>
    </row>
    <row r="219" spans="1:17" ht="99.75" x14ac:dyDescent="0.45">
      <c r="A219" s="13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8313</v>
      </c>
      <c r="P219" t="s">
        <v>8314</v>
      </c>
      <c r="Q219">
        <v>203.33333333333334</v>
      </c>
    </row>
    <row r="220" spans="1:17" ht="42.75" x14ac:dyDescent="0.45">
      <c r="A220" s="13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8313</v>
      </c>
      <c r="P220" t="s">
        <v>8314</v>
      </c>
      <c r="Q220">
        <v>110.23076923076923</v>
      </c>
    </row>
    <row r="221" spans="1:17" ht="57" x14ac:dyDescent="0.45">
      <c r="A221" s="13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8313</v>
      </c>
      <c r="P221" t="s">
        <v>8314</v>
      </c>
      <c r="Q221">
        <v>58.611111111111114</v>
      </c>
    </row>
    <row r="222" spans="1:17" ht="85.5" x14ac:dyDescent="0.45">
      <c r="A222" s="13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8313</v>
      </c>
      <c r="P222" t="s">
        <v>8314</v>
      </c>
      <c r="Q222">
        <v>81.375</v>
      </c>
    </row>
    <row r="223" spans="1:17" ht="85.5" x14ac:dyDescent="0.45">
      <c r="A223" s="1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8313</v>
      </c>
      <c r="P223" t="s">
        <v>8314</v>
      </c>
      <c r="Q223">
        <v>199.16666666666666</v>
      </c>
    </row>
    <row r="224" spans="1:17" ht="71.25" x14ac:dyDescent="0.45">
      <c r="A224" s="13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8313</v>
      </c>
      <c r="P224" t="s">
        <v>8314</v>
      </c>
      <c r="Q224">
        <v>46.428571428571431</v>
      </c>
    </row>
    <row r="225" spans="1:17" ht="42.75" x14ac:dyDescent="0.45">
      <c r="A225" s="13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8313</v>
      </c>
      <c r="P225" t="s">
        <v>8314</v>
      </c>
      <c r="Q225">
        <v>70.568181818181813</v>
      </c>
    </row>
    <row r="226" spans="1:17" ht="42.75" x14ac:dyDescent="0.45">
      <c r="A226" s="13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8313</v>
      </c>
      <c r="P226" t="s">
        <v>8314</v>
      </c>
      <c r="Q226">
        <v>22.222222222222221</v>
      </c>
    </row>
    <row r="227" spans="1:17" ht="57" x14ac:dyDescent="0.45">
      <c r="A227" s="13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8313</v>
      </c>
      <c r="P227" t="s">
        <v>8314</v>
      </c>
      <c r="Q227">
        <v>37.777999999999999</v>
      </c>
    </row>
    <row r="228" spans="1:17" ht="85.5" x14ac:dyDescent="0.45">
      <c r="A228" s="13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8313</v>
      </c>
      <c r="P228" t="s">
        <v>8314</v>
      </c>
      <c r="Q228">
        <v>72.053571428571431</v>
      </c>
    </row>
    <row r="229" spans="1:17" ht="114" x14ac:dyDescent="0.45">
      <c r="A229" s="13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8313</v>
      </c>
      <c r="P229" t="s">
        <v>8314</v>
      </c>
      <c r="Q229">
        <v>103.21428571428571</v>
      </c>
    </row>
    <row r="230" spans="1:17" ht="57" x14ac:dyDescent="0.45">
      <c r="A230" s="13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8313</v>
      </c>
      <c r="P230" t="s">
        <v>8314</v>
      </c>
      <c r="Q230">
        <v>35</v>
      </c>
    </row>
    <row r="231" spans="1:17" ht="99.75" x14ac:dyDescent="0.45">
      <c r="A231" s="13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8313</v>
      </c>
      <c r="P231" t="s">
        <v>8314</v>
      </c>
      <c r="Q231">
        <v>81.776315789473685</v>
      </c>
    </row>
    <row r="232" spans="1:17" ht="57" x14ac:dyDescent="0.45">
      <c r="A232" s="13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8313</v>
      </c>
      <c r="P232" t="s">
        <v>8314</v>
      </c>
      <c r="Q232">
        <v>297.02980769230766</v>
      </c>
    </row>
    <row r="233" spans="1:17" ht="42.75" x14ac:dyDescent="0.45">
      <c r="A233" s="1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8313</v>
      </c>
      <c r="P233" t="s">
        <v>8314</v>
      </c>
      <c r="Q233">
        <v>46.609195402298852</v>
      </c>
    </row>
    <row r="234" spans="1:17" ht="114" x14ac:dyDescent="0.45">
      <c r="A234" s="13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8313</v>
      </c>
      <c r="P234" t="s">
        <v>8314</v>
      </c>
      <c r="Q234">
        <v>95.238095238095241</v>
      </c>
    </row>
    <row r="235" spans="1:17" ht="42.75" x14ac:dyDescent="0.45">
      <c r="A235" s="13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8313</v>
      </c>
      <c r="P235" t="s">
        <v>8314</v>
      </c>
      <c r="Q235">
        <v>52.214285714285715</v>
      </c>
    </row>
    <row r="236" spans="1:17" ht="42.75" x14ac:dyDescent="0.45">
      <c r="A236" s="13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8313</v>
      </c>
      <c r="P236" t="s">
        <v>8314</v>
      </c>
      <c r="Q236">
        <v>134.1549295774648</v>
      </c>
    </row>
    <row r="237" spans="1:17" ht="57" x14ac:dyDescent="0.45">
      <c r="A237" s="13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8313</v>
      </c>
      <c r="P237" t="s">
        <v>8314</v>
      </c>
      <c r="Q237">
        <v>62.827380952380949</v>
      </c>
    </row>
    <row r="238" spans="1:17" ht="57" x14ac:dyDescent="0.45">
      <c r="A238" s="13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8313</v>
      </c>
      <c r="P238" t="s">
        <v>8314</v>
      </c>
      <c r="Q238">
        <v>58.94736842105263</v>
      </c>
    </row>
    <row r="239" spans="1:17" ht="57" x14ac:dyDescent="0.45">
      <c r="A239" s="13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8313</v>
      </c>
      <c r="P239" t="s">
        <v>8314</v>
      </c>
      <c r="Q239">
        <v>143.1081081081081</v>
      </c>
    </row>
    <row r="240" spans="1:17" ht="114" x14ac:dyDescent="0.45">
      <c r="A240" s="13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8313</v>
      </c>
      <c r="P240" t="s">
        <v>8314</v>
      </c>
      <c r="Q240">
        <v>84.166666666666671</v>
      </c>
    </row>
    <row r="241" spans="1:17" ht="99.75" x14ac:dyDescent="0.45">
      <c r="A241" s="13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8313</v>
      </c>
      <c r="P241" t="s">
        <v>8314</v>
      </c>
      <c r="Q241">
        <v>89.785555555555561</v>
      </c>
    </row>
    <row r="242" spans="1:17" ht="57" x14ac:dyDescent="0.45">
      <c r="A242" s="13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8313</v>
      </c>
      <c r="P242" t="s">
        <v>8314</v>
      </c>
      <c r="Q242">
        <v>64.157560975609755</v>
      </c>
    </row>
    <row r="243" spans="1:17" ht="57" x14ac:dyDescent="0.45">
      <c r="A243" s="1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8313</v>
      </c>
      <c r="P243" t="s">
        <v>8314</v>
      </c>
      <c r="Q243">
        <v>59.651162790697676</v>
      </c>
    </row>
    <row r="244" spans="1:17" ht="57" x14ac:dyDescent="0.45">
      <c r="A244" s="13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8313</v>
      </c>
      <c r="P244" t="s">
        <v>8314</v>
      </c>
      <c r="Q244">
        <v>31.25</v>
      </c>
    </row>
    <row r="245" spans="1:17" ht="71.25" x14ac:dyDescent="0.45">
      <c r="A245" s="13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8313</v>
      </c>
      <c r="P245" t="s">
        <v>8314</v>
      </c>
      <c r="Q245">
        <v>41.222222222222221</v>
      </c>
    </row>
    <row r="246" spans="1:17" ht="42.75" x14ac:dyDescent="0.45">
      <c r="A246" s="13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8313</v>
      </c>
      <c r="P246" t="s">
        <v>8314</v>
      </c>
      <c r="Q246">
        <v>77</v>
      </c>
    </row>
    <row r="247" spans="1:17" ht="85.5" x14ac:dyDescent="0.45">
      <c r="A247" s="13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8313</v>
      </c>
      <c r="P247" t="s">
        <v>8314</v>
      </c>
      <c r="Q247">
        <v>51.222222222222221</v>
      </c>
    </row>
    <row r="248" spans="1:17" ht="99.75" x14ac:dyDescent="0.45">
      <c r="A248" s="13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8313</v>
      </c>
      <c r="P248" t="s">
        <v>8314</v>
      </c>
      <c r="Q248">
        <v>68.25</v>
      </c>
    </row>
    <row r="249" spans="1:17" ht="57" x14ac:dyDescent="0.45">
      <c r="A249" s="13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8313</v>
      </c>
      <c r="P249" t="s">
        <v>8314</v>
      </c>
      <c r="Q249">
        <v>41.125</v>
      </c>
    </row>
    <row r="250" spans="1:17" ht="128.25" x14ac:dyDescent="0.45">
      <c r="A250" s="13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8313</v>
      </c>
      <c r="P250" t="s">
        <v>8314</v>
      </c>
      <c r="Q250">
        <v>41.405405405405403</v>
      </c>
    </row>
    <row r="251" spans="1:17" ht="114" x14ac:dyDescent="0.45">
      <c r="A251" s="13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8313</v>
      </c>
      <c r="P251" t="s">
        <v>8314</v>
      </c>
      <c r="Q251">
        <v>145.86956521739131</v>
      </c>
    </row>
    <row r="252" spans="1:17" ht="57" x14ac:dyDescent="0.45">
      <c r="A252" s="13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8313</v>
      </c>
      <c r="P252" t="s">
        <v>8314</v>
      </c>
      <c r="Q252">
        <v>358.6875</v>
      </c>
    </row>
    <row r="253" spans="1:17" ht="85.5" x14ac:dyDescent="0.45">
      <c r="A253" s="1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8313</v>
      </c>
      <c r="P253" t="s">
        <v>8314</v>
      </c>
      <c r="Q253">
        <v>50.981818181818184</v>
      </c>
    </row>
    <row r="254" spans="1:17" ht="71.25" x14ac:dyDescent="0.45">
      <c r="A254" s="13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8313</v>
      </c>
      <c r="P254" t="s">
        <v>8314</v>
      </c>
      <c r="Q254">
        <v>45.037037037037038</v>
      </c>
    </row>
    <row r="255" spans="1:17" ht="99.75" x14ac:dyDescent="0.45">
      <c r="A255" s="13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8313</v>
      </c>
      <c r="P255" t="s">
        <v>8314</v>
      </c>
      <c r="Q255">
        <v>57.916666666666664</v>
      </c>
    </row>
    <row r="256" spans="1:17" ht="71.25" x14ac:dyDescent="0.45">
      <c r="A256" s="13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8313</v>
      </c>
      <c r="P256" t="s">
        <v>8314</v>
      </c>
      <c r="Q256">
        <v>29.705882352941178</v>
      </c>
    </row>
    <row r="257" spans="1:17" ht="57" x14ac:dyDescent="0.45">
      <c r="A257" s="13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8313</v>
      </c>
      <c r="P257" t="s">
        <v>8314</v>
      </c>
      <c r="Q257">
        <v>55.012688172043013</v>
      </c>
    </row>
    <row r="258" spans="1:17" ht="85.5" x14ac:dyDescent="0.45">
      <c r="A258" s="13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8313</v>
      </c>
      <c r="P258" t="s">
        <v>8314</v>
      </c>
      <c r="Q258">
        <v>72.950819672131146</v>
      </c>
    </row>
    <row r="259" spans="1:17" ht="42.75" x14ac:dyDescent="0.45">
      <c r="A259" s="13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8313</v>
      </c>
      <c r="P259" t="s">
        <v>8314</v>
      </c>
      <c r="Q259">
        <v>64.468085106382972</v>
      </c>
    </row>
    <row r="260" spans="1:17" ht="85.5" x14ac:dyDescent="0.45">
      <c r="A260" s="13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8313</v>
      </c>
      <c r="P260" t="s">
        <v>8314</v>
      </c>
      <c r="Q260">
        <v>716.35294117647061</v>
      </c>
    </row>
    <row r="261" spans="1:17" ht="57" x14ac:dyDescent="0.45">
      <c r="A261" s="13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8313</v>
      </c>
      <c r="P261" t="s">
        <v>8314</v>
      </c>
      <c r="Q261">
        <v>50.396825396825399</v>
      </c>
    </row>
    <row r="262" spans="1:17" ht="42.75" x14ac:dyDescent="0.45">
      <c r="A262" s="13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8313</v>
      </c>
      <c r="P262" t="s">
        <v>8314</v>
      </c>
      <c r="Q262">
        <v>41.666666666666664</v>
      </c>
    </row>
    <row r="263" spans="1:17" ht="99.75" x14ac:dyDescent="0.45">
      <c r="A263" s="1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8313</v>
      </c>
      <c r="P263" t="s">
        <v>8314</v>
      </c>
      <c r="Q263">
        <v>88.739130434782609</v>
      </c>
    </row>
    <row r="264" spans="1:17" ht="57" x14ac:dyDescent="0.45">
      <c r="A264" s="13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8313</v>
      </c>
      <c r="P264" t="s">
        <v>8314</v>
      </c>
      <c r="Q264">
        <v>148.4848484848485</v>
      </c>
    </row>
    <row r="265" spans="1:17" ht="99.75" x14ac:dyDescent="0.45">
      <c r="A265" s="13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8313</v>
      </c>
      <c r="P265" t="s">
        <v>8314</v>
      </c>
      <c r="Q265">
        <v>52</v>
      </c>
    </row>
    <row r="266" spans="1:17" ht="71.25" x14ac:dyDescent="0.45">
      <c r="A266" s="13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8313</v>
      </c>
      <c r="P266" t="s">
        <v>8314</v>
      </c>
      <c r="Q266">
        <v>53.230769230769234</v>
      </c>
    </row>
    <row r="267" spans="1:17" ht="57" x14ac:dyDescent="0.45">
      <c r="A267" s="13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8313</v>
      </c>
      <c r="P267" t="s">
        <v>8314</v>
      </c>
      <c r="Q267">
        <v>39.596491228070178</v>
      </c>
    </row>
    <row r="268" spans="1:17" ht="71.25" x14ac:dyDescent="0.45">
      <c r="A268" s="13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8313</v>
      </c>
      <c r="P268" t="s">
        <v>8314</v>
      </c>
      <c r="Q268">
        <v>164.61538461538461</v>
      </c>
    </row>
    <row r="269" spans="1:17" ht="42.75" x14ac:dyDescent="0.45">
      <c r="A269" s="13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8313</v>
      </c>
      <c r="P269" t="s">
        <v>8314</v>
      </c>
      <c r="Q269">
        <v>40.285714285714285</v>
      </c>
    </row>
    <row r="270" spans="1:17" ht="57" x14ac:dyDescent="0.45">
      <c r="A270" s="13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8313</v>
      </c>
      <c r="P270" t="s">
        <v>8314</v>
      </c>
      <c r="Q270">
        <v>64.909090909090907</v>
      </c>
    </row>
    <row r="271" spans="1:17" ht="71.25" x14ac:dyDescent="0.45">
      <c r="A271" s="13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8313</v>
      </c>
      <c r="P271" t="s">
        <v>8314</v>
      </c>
      <c r="Q271">
        <v>55.333333333333336</v>
      </c>
    </row>
    <row r="272" spans="1:17" ht="99.75" x14ac:dyDescent="0.45">
      <c r="A272" s="13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8313</v>
      </c>
      <c r="P272" t="s">
        <v>8314</v>
      </c>
      <c r="Q272">
        <v>83.142857142857139</v>
      </c>
    </row>
    <row r="273" spans="1:17" ht="85.5" x14ac:dyDescent="0.45">
      <c r="A273" s="1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8313</v>
      </c>
      <c r="P273" t="s">
        <v>8314</v>
      </c>
      <c r="Q273">
        <v>125.37931034482759</v>
      </c>
    </row>
    <row r="274" spans="1:17" ht="114" x14ac:dyDescent="0.45">
      <c r="A274" s="13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8313</v>
      </c>
      <c r="P274" t="s">
        <v>8314</v>
      </c>
      <c r="Q274">
        <v>47.222222222222221</v>
      </c>
    </row>
    <row r="275" spans="1:17" ht="57" x14ac:dyDescent="0.45">
      <c r="A275" s="13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8313</v>
      </c>
      <c r="P275" t="s">
        <v>8314</v>
      </c>
      <c r="Q275">
        <v>79.099999999999994</v>
      </c>
    </row>
    <row r="276" spans="1:17" ht="99.75" x14ac:dyDescent="0.45">
      <c r="A276" s="13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8313</v>
      </c>
      <c r="P276" t="s">
        <v>8314</v>
      </c>
      <c r="Q276">
        <v>114.29199999999999</v>
      </c>
    </row>
    <row r="277" spans="1:17" ht="57" x14ac:dyDescent="0.45">
      <c r="A277" s="13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8313</v>
      </c>
      <c r="P277" t="s">
        <v>8314</v>
      </c>
      <c r="Q277">
        <v>51.724137931034484</v>
      </c>
    </row>
    <row r="278" spans="1:17" ht="57" x14ac:dyDescent="0.45">
      <c r="A278" s="13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8313</v>
      </c>
      <c r="P278" t="s">
        <v>8314</v>
      </c>
      <c r="Q278">
        <v>30.76923076923077</v>
      </c>
    </row>
    <row r="279" spans="1:17" ht="57" x14ac:dyDescent="0.45">
      <c r="A279" s="13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8313</v>
      </c>
      <c r="P279" t="s">
        <v>8314</v>
      </c>
      <c r="Q279">
        <v>47.846153846153847</v>
      </c>
    </row>
    <row r="280" spans="1:17" ht="57" x14ac:dyDescent="0.45">
      <c r="A280" s="13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8313</v>
      </c>
      <c r="P280" t="s">
        <v>8314</v>
      </c>
      <c r="Q280">
        <v>34.408163265306122</v>
      </c>
    </row>
    <row r="281" spans="1:17" ht="57" x14ac:dyDescent="0.45">
      <c r="A281" s="13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8313</v>
      </c>
      <c r="P281" t="s">
        <v>8314</v>
      </c>
      <c r="Q281">
        <v>60.285714285714285</v>
      </c>
    </row>
    <row r="282" spans="1:17" ht="114" x14ac:dyDescent="0.45">
      <c r="A282" s="13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8313</v>
      </c>
      <c r="P282" t="s">
        <v>8314</v>
      </c>
      <c r="Q282">
        <v>25.30952380952381</v>
      </c>
    </row>
    <row r="283" spans="1:17" ht="57" x14ac:dyDescent="0.45">
      <c r="A283" s="1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8313</v>
      </c>
      <c r="P283" t="s">
        <v>8314</v>
      </c>
      <c r="Q283">
        <v>136</v>
      </c>
    </row>
    <row r="284" spans="1:17" ht="57" x14ac:dyDescent="0.45">
      <c r="A284" s="13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8313</v>
      </c>
      <c r="P284" t="s">
        <v>8314</v>
      </c>
      <c r="Q284">
        <v>125</v>
      </c>
    </row>
    <row r="285" spans="1:17" ht="85.5" x14ac:dyDescent="0.45">
      <c r="A285" s="13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8313</v>
      </c>
      <c r="P285" t="s">
        <v>8314</v>
      </c>
      <c r="Q285">
        <v>66.512820512820511</v>
      </c>
    </row>
    <row r="286" spans="1:17" ht="99.75" x14ac:dyDescent="0.45">
      <c r="A286" s="13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8313</v>
      </c>
      <c r="P286" t="s">
        <v>8314</v>
      </c>
      <c r="Q286">
        <v>105</v>
      </c>
    </row>
    <row r="287" spans="1:17" ht="85.5" x14ac:dyDescent="0.45">
      <c r="A287" s="13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8313</v>
      </c>
      <c r="P287" t="s">
        <v>8314</v>
      </c>
      <c r="Q287">
        <v>145</v>
      </c>
    </row>
    <row r="288" spans="1:17" ht="99.75" x14ac:dyDescent="0.45">
      <c r="A288" s="13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8313</v>
      </c>
      <c r="P288" t="s">
        <v>8314</v>
      </c>
      <c r="Q288">
        <v>96.666666666666671</v>
      </c>
    </row>
    <row r="289" spans="1:17" ht="85.5" x14ac:dyDescent="0.45">
      <c r="A289" s="13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8313</v>
      </c>
      <c r="P289" t="s">
        <v>8314</v>
      </c>
      <c r="Q289">
        <v>60.333333333333336</v>
      </c>
    </row>
    <row r="290" spans="1:17" ht="128.25" x14ac:dyDescent="0.45">
      <c r="A290" s="13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8313</v>
      </c>
      <c r="P290" t="s">
        <v>8314</v>
      </c>
      <c r="Q290">
        <v>75.340909090909093</v>
      </c>
    </row>
    <row r="291" spans="1:17" ht="114" x14ac:dyDescent="0.45">
      <c r="A291" s="13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8313</v>
      </c>
      <c r="P291" t="s">
        <v>8314</v>
      </c>
      <c r="Q291">
        <v>55</v>
      </c>
    </row>
    <row r="292" spans="1:17" ht="71.25" x14ac:dyDescent="0.45">
      <c r="A292" s="13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8313</v>
      </c>
      <c r="P292" t="s">
        <v>8314</v>
      </c>
      <c r="Q292">
        <v>66.956521739130437</v>
      </c>
    </row>
    <row r="293" spans="1:17" ht="57" x14ac:dyDescent="0.45">
      <c r="A293" s="1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8313</v>
      </c>
      <c r="P293" t="s">
        <v>8314</v>
      </c>
      <c r="Q293">
        <v>227.27272727272728</v>
      </c>
    </row>
    <row r="294" spans="1:17" ht="57" x14ac:dyDescent="0.45">
      <c r="A294" s="13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8313</v>
      </c>
      <c r="P294" t="s">
        <v>8314</v>
      </c>
      <c r="Q294">
        <v>50.020909090909093</v>
      </c>
    </row>
    <row r="295" spans="1:17" ht="71.25" x14ac:dyDescent="0.45">
      <c r="A295" s="13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8313</v>
      </c>
      <c r="P295" t="s">
        <v>8314</v>
      </c>
      <c r="Q295">
        <v>45.615384615384613</v>
      </c>
    </row>
    <row r="296" spans="1:17" ht="57" x14ac:dyDescent="0.45">
      <c r="A296" s="13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8313</v>
      </c>
      <c r="P296" t="s">
        <v>8314</v>
      </c>
      <c r="Q296">
        <v>137.24324324324326</v>
      </c>
    </row>
    <row r="297" spans="1:17" ht="71.25" x14ac:dyDescent="0.45">
      <c r="A297" s="13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8313</v>
      </c>
      <c r="P297" t="s">
        <v>8314</v>
      </c>
      <c r="Q297">
        <v>75.714285714285708</v>
      </c>
    </row>
    <row r="298" spans="1:17" ht="57" x14ac:dyDescent="0.45">
      <c r="A298" s="13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8313</v>
      </c>
      <c r="P298" t="s">
        <v>8314</v>
      </c>
      <c r="Q298">
        <v>99</v>
      </c>
    </row>
    <row r="299" spans="1:17" ht="114" x14ac:dyDescent="0.45">
      <c r="A299" s="13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8313</v>
      </c>
      <c r="P299" t="s">
        <v>8314</v>
      </c>
      <c r="Q299">
        <v>81.569767441860463</v>
      </c>
    </row>
    <row r="300" spans="1:17" ht="99.75" x14ac:dyDescent="0.45">
      <c r="A300" s="13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8313</v>
      </c>
      <c r="P300" t="s">
        <v>8314</v>
      </c>
      <c r="Q300">
        <v>36.666666666666664</v>
      </c>
    </row>
    <row r="301" spans="1:17" ht="57" x14ac:dyDescent="0.45">
      <c r="A301" s="13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8313</v>
      </c>
      <c r="P301" t="s">
        <v>8314</v>
      </c>
      <c r="Q301">
        <v>49.230769230769234</v>
      </c>
    </row>
    <row r="302" spans="1:17" ht="57" x14ac:dyDescent="0.45">
      <c r="A302" s="13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8313</v>
      </c>
      <c r="P302" t="s">
        <v>8314</v>
      </c>
      <c r="Q302">
        <v>42.296296296296298</v>
      </c>
    </row>
    <row r="303" spans="1:17" ht="114" x14ac:dyDescent="0.45">
      <c r="A303" s="1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8313</v>
      </c>
      <c r="P303" t="s">
        <v>8314</v>
      </c>
      <c r="Q303">
        <v>78.875</v>
      </c>
    </row>
    <row r="304" spans="1:17" ht="42.75" x14ac:dyDescent="0.45">
      <c r="A304" s="13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8313</v>
      </c>
      <c r="P304" t="s">
        <v>8314</v>
      </c>
      <c r="Q304">
        <v>38.284313725490193</v>
      </c>
    </row>
    <row r="305" spans="1:17" ht="57" x14ac:dyDescent="0.45">
      <c r="A305" s="13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8313</v>
      </c>
      <c r="P305" t="s">
        <v>8314</v>
      </c>
      <c r="Q305">
        <v>55.230769230769234</v>
      </c>
    </row>
    <row r="306" spans="1:17" ht="57" x14ac:dyDescent="0.45">
      <c r="A306" s="13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8313</v>
      </c>
      <c r="P306" t="s">
        <v>8314</v>
      </c>
      <c r="Q306">
        <v>66.152941176470591</v>
      </c>
    </row>
    <row r="307" spans="1:17" ht="42.75" x14ac:dyDescent="0.45">
      <c r="A307" s="13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8313</v>
      </c>
      <c r="P307" t="s">
        <v>8314</v>
      </c>
      <c r="Q307">
        <v>104.16666666666667</v>
      </c>
    </row>
    <row r="308" spans="1:17" ht="99.75" x14ac:dyDescent="0.45">
      <c r="A308" s="13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8313</v>
      </c>
      <c r="P308" t="s">
        <v>8314</v>
      </c>
      <c r="Q308">
        <v>31.375</v>
      </c>
    </row>
    <row r="309" spans="1:17" ht="85.5" x14ac:dyDescent="0.45">
      <c r="A309" s="13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8313</v>
      </c>
      <c r="P309" t="s">
        <v>8314</v>
      </c>
      <c r="Q309">
        <v>59.210526315789473</v>
      </c>
    </row>
    <row r="310" spans="1:17" ht="85.5" x14ac:dyDescent="0.45">
      <c r="A310" s="13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8313</v>
      </c>
      <c r="P310" t="s">
        <v>8314</v>
      </c>
      <c r="Q310">
        <v>119.17633928571429</v>
      </c>
    </row>
    <row r="311" spans="1:17" ht="71.25" x14ac:dyDescent="0.45">
      <c r="A311" s="13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8313</v>
      </c>
      <c r="P311" t="s">
        <v>8314</v>
      </c>
      <c r="Q311">
        <v>164.61538461538461</v>
      </c>
    </row>
    <row r="312" spans="1:17" ht="57" x14ac:dyDescent="0.45">
      <c r="A312" s="13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8313</v>
      </c>
      <c r="P312" t="s">
        <v>8314</v>
      </c>
      <c r="Q312">
        <v>61.1</v>
      </c>
    </row>
    <row r="313" spans="1:17" ht="57" x14ac:dyDescent="0.45">
      <c r="A313" s="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8313</v>
      </c>
      <c r="P313" t="s">
        <v>8314</v>
      </c>
      <c r="Q313">
        <v>56.20192307692308</v>
      </c>
    </row>
    <row r="314" spans="1:17" ht="57" x14ac:dyDescent="0.45">
      <c r="A314" s="13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8313</v>
      </c>
      <c r="P314" t="s">
        <v>8314</v>
      </c>
      <c r="Q314">
        <v>107.00207547169811</v>
      </c>
    </row>
    <row r="315" spans="1:17" ht="57" x14ac:dyDescent="0.45">
      <c r="A315" s="13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8313</v>
      </c>
      <c r="P315" t="s">
        <v>8314</v>
      </c>
      <c r="Q315">
        <v>179.27598566308242</v>
      </c>
    </row>
    <row r="316" spans="1:17" ht="114" x14ac:dyDescent="0.45">
      <c r="A316" s="13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8313</v>
      </c>
      <c r="P316" t="s">
        <v>8314</v>
      </c>
      <c r="Q316">
        <v>47.407407407407405</v>
      </c>
    </row>
    <row r="317" spans="1:17" ht="99.75" x14ac:dyDescent="0.45">
      <c r="A317" s="13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8313</v>
      </c>
      <c r="P317" t="s">
        <v>8314</v>
      </c>
      <c r="Q317">
        <v>97.916666666666671</v>
      </c>
    </row>
    <row r="318" spans="1:17" ht="57" x14ac:dyDescent="0.45">
      <c r="A318" s="13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8313</v>
      </c>
      <c r="P318" t="s">
        <v>8314</v>
      </c>
      <c r="Q318">
        <v>58.421052631578945</v>
      </c>
    </row>
    <row r="319" spans="1:17" ht="114" x14ac:dyDescent="0.45">
      <c r="A319" s="13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8313</v>
      </c>
      <c r="P319" t="s">
        <v>8314</v>
      </c>
      <c r="Q319">
        <v>122.53658536585365</v>
      </c>
    </row>
    <row r="320" spans="1:17" ht="42.75" x14ac:dyDescent="0.45">
      <c r="A320" s="13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8313</v>
      </c>
      <c r="P320" t="s">
        <v>8314</v>
      </c>
      <c r="Q320">
        <v>87.961538461538467</v>
      </c>
    </row>
    <row r="321" spans="1:17" ht="71.25" x14ac:dyDescent="0.45">
      <c r="A321" s="13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8313</v>
      </c>
      <c r="P321" t="s">
        <v>8314</v>
      </c>
      <c r="Q321">
        <v>136.77777777777777</v>
      </c>
    </row>
    <row r="322" spans="1:17" ht="57" x14ac:dyDescent="0.45">
      <c r="A322" s="13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8313</v>
      </c>
      <c r="P322" t="s">
        <v>8314</v>
      </c>
      <c r="Q322">
        <v>99.343137254901961</v>
      </c>
    </row>
    <row r="323" spans="1:17" ht="57" x14ac:dyDescent="0.45">
      <c r="A323" s="1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8313</v>
      </c>
      <c r="P323" t="s">
        <v>8314</v>
      </c>
      <c r="Q323">
        <v>20</v>
      </c>
    </row>
    <row r="324" spans="1:17" ht="71.25" x14ac:dyDescent="0.45">
      <c r="A324" s="13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8313</v>
      </c>
      <c r="P324" t="s">
        <v>8314</v>
      </c>
      <c r="Q324">
        <v>28.888888888888889</v>
      </c>
    </row>
    <row r="325" spans="1:17" ht="57" x14ac:dyDescent="0.45">
      <c r="A325" s="13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8313</v>
      </c>
      <c r="P325" t="s">
        <v>8314</v>
      </c>
      <c r="Q325">
        <v>37.962962962962962</v>
      </c>
    </row>
    <row r="326" spans="1:17" ht="42.75" x14ac:dyDescent="0.45">
      <c r="A326" s="13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8313</v>
      </c>
      <c r="P326" t="s">
        <v>8314</v>
      </c>
      <c r="Q326">
        <v>58.571428571428569</v>
      </c>
    </row>
    <row r="327" spans="1:17" ht="57" x14ac:dyDescent="0.45">
      <c r="A327" s="13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8313</v>
      </c>
      <c r="P327" t="s">
        <v>8314</v>
      </c>
      <c r="Q327">
        <v>135.625</v>
      </c>
    </row>
    <row r="328" spans="1:17" ht="42.75" x14ac:dyDescent="0.45">
      <c r="A328" s="13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8313</v>
      </c>
      <c r="P328" t="s">
        <v>8314</v>
      </c>
      <c r="Q328">
        <v>176.08695652173913</v>
      </c>
    </row>
    <row r="329" spans="1:17" ht="71.25" x14ac:dyDescent="0.45">
      <c r="A329" s="13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8313</v>
      </c>
      <c r="P329" t="s">
        <v>8314</v>
      </c>
      <c r="Q329">
        <v>151.9814814814815</v>
      </c>
    </row>
    <row r="330" spans="1:17" ht="99.75" x14ac:dyDescent="0.45">
      <c r="A330" s="13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8313</v>
      </c>
      <c r="P330" t="s">
        <v>8314</v>
      </c>
      <c r="Q330">
        <v>82.258064516129039</v>
      </c>
    </row>
    <row r="331" spans="1:17" ht="114" x14ac:dyDescent="0.45">
      <c r="A331" s="13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8313</v>
      </c>
      <c r="P331" t="s">
        <v>8314</v>
      </c>
      <c r="Q331">
        <v>68.055555555555557</v>
      </c>
    </row>
    <row r="332" spans="1:17" ht="57" x14ac:dyDescent="0.45">
      <c r="A332" s="13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8313</v>
      </c>
      <c r="P332" t="s">
        <v>8314</v>
      </c>
      <c r="Q332">
        <v>72.714285714285708</v>
      </c>
    </row>
    <row r="333" spans="1:17" ht="71.25" x14ac:dyDescent="0.45">
      <c r="A333" s="1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8313</v>
      </c>
      <c r="P333" t="s">
        <v>8314</v>
      </c>
      <c r="Q333">
        <v>77.186046511627907</v>
      </c>
    </row>
    <row r="334" spans="1:17" ht="57" x14ac:dyDescent="0.45">
      <c r="A334" s="13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8313</v>
      </c>
      <c r="P334" t="s">
        <v>8314</v>
      </c>
      <c r="Q334">
        <v>55.972222222222221</v>
      </c>
    </row>
    <row r="335" spans="1:17" ht="28.5" x14ac:dyDescent="0.45">
      <c r="A335" s="13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8313</v>
      </c>
      <c r="P335" t="s">
        <v>8314</v>
      </c>
      <c r="Q335">
        <v>49.693548387096776</v>
      </c>
    </row>
    <row r="336" spans="1:17" ht="99.75" x14ac:dyDescent="0.45">
      <c r="A336" s="13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8313</v>
      </c>
      <c r="P336" t="s">
        <v>8314</v>
      </c>
      <c r="Q336">
        <v>77.727272727272734</v>
      </c>
    </row>
    <row r="337" spans="1:17" ht="42.75" x14ac:dyDescent="0.45">
      <c r="A337" s="13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8313</v>
      </c>
      <c r="P337" t="s">
        <v>8314</v>
      </c>
      <c r="Q337">
        <v>40.777777777777779</v>
      </c>
    </row>
    <row r="338" spans="1:17" ht="42.75" x14ac:dyDescent="0.45">
      <c r="A338" s="13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8313</v>
      </c>
      <c r="P338" t="s">
        <v>8314</v>
      </c>
      <c r="Q338">
        <v>59.411764705882355</v>
      </c>
    </row>
    <row r="339" spans="1:17" ht="28.5" x14ac:dyDescent="0.45">
      <c r="A339" s="13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8313</v>
      </c>
      <c r="P339" t="s">
        <v>8314</v>
      </c>
      <c r="Q339">
        <v>3.25</v>
      </c>
    </row>
    <row r="340" spans="1:17" ht="85.5" x14ac:dyDescent="0.45">
      <c r="A340" s="13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8313</v>
      </c>
      <c r="P340" t="s">
        <v>8314</v>
      </c>
      <c r="Q340">
        <v>81.673469387755105</v>
      </c>
    </row>
    <row r="341" spans="1:17" ht="57" x14ac:dyDescent="0.45">
      <c r="A341" s="13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8313</v>
      </c>
      <c r="P341" t="s">
        <v>8314</v>
      </c>
      <c r="Q341">
        <v>44.912280701754383</v>
      </c>
    </row>
    <row r="342" spans="1:17" ht="57" x14ac:dyDescent="0.45">
      <c r="A342" s="13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8313</v>
      </c>
      <c r="P342" t="s">
        <v>8314</v>
      </c>
      <c r="Q342">
        <v>49.05797101449275</v>
      </c>
    </row>
    <row r="343" spans="1:17" ht="71.25" x14ac:dyDescent="0.45">
      <c r="A343" s="1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8313</v>
      </c>
      <c r="P343" t="s">
        <v>8314</v>
      </c>
      <c r="Q343">
        <v>62.5</v>
      </c>
    </row>
    <row r="344" spans="1:17" ht="42.75" x14ac:dyDescent="0.45">
      <c r="A344" s="13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8313</v>
      </c>
      <c r="P344" t="s">
        <v>8314</v>
      </c>
      <c r="Q344">
        <v>35.492957746478872</v>
      </c>
    </row>
    <row r="345" spans="1:17" ht="57" x14ac:dyDescent="0.45">
      <c r="A345" s="13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8313</v>
      </c>
      <c r="P345" t="s">
        <v>8314</v>
      </c>
      <c r="Q345">
        <v>66.470588235294116</v>
      </c>
    </row>
    <row r="346" spans="1:17" ht="114" x14ac:dyDescent="0.45">
      <c r="A346" s="13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8313</v>
      </c>
      <c r="P346" t="s">
        <v>8314</v>
      </c>
      <c r="Q346">
        <v>56.065989847715734</v>
      </c>
    </row>
    <row r="347" spans="1:17" ht="57" x14ac:dyDescent="0.45">
      <c r="A347" s="13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8313</v>
      </c>
      <c r="P347" t="s">
        <v>8314</v>
      </c>
      <c r="Q347">
        <v>47.028571428571432</v>
      </c>
    </row>
    <row r="348" spans="1:17" ht="71.25" x14ac:dyDescent="0.45">
      <c r="A348" s="13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8313</v>
      </c>
      <c r="P348" t="s">
        <v>8314</v>
      </c>
      <c r="Q348">
        <v>47.666190476190479</v>
      </c>
    </row>
    <row r="349" spans="1:17" ht="42.75" x14ac:dyDescent="0.45">
      <c r="A349" s="13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8313</v>
      </c>
      <c r="P349" t="s">
        <v>8314</v>
      </c>
      <c r="Q349">
        <v>88.235294117647058</v>
      </c>
    </row>
    <row r="350" spans="1:17" ht="71.25" x14ac:dyDescent="0.45">
      <c r="A350" s="13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8313</v>
      </c>
      <c r="P350" t="s">
        <v>8314</v>
      </c>
      <c r="Q350">
        <v>80.717948717948715</v>
      </c>
    </row>
    <row r="351" spans="1:17" ht="57" x14ac:dyDescent="0.45">
      <c r="A351" s="13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8313</v>
      </c>
      <c r="P351" t="s">
        <v>8314</v>
      </c>
      <c r="Q351">
        <v>68.965517241379317</v>
      </c>
    </row>
    <row r="352" spans="1:17" ht="42.75" x14ac:dyDescent="0.45">
      <c r="A352" s="13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8313</v>
      </c>
      <c r="P352" t="s">
        <v>8314</v>
      </c>
      <c r="Q352">
        <v>550.04109589041093</v>
      </c>
    </row>
    <row r="353" spans="1:17" ht="99.75" x14ac:dyDescent="0.45">
      <c r="A353" s="1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8313</v>
      </c>
      <c r="P353" t="s">
        <v>8314</v>
      </c>
      <c r="Q353">
        <v>57.777777777777779</v>
      </c>
    </row>
    <row r="354" spans="1:17" ht="57" x14ac:dyDescent="0.45">
      <c r="A354" s="13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8313</v>
      </c>
      <c r="P354" t="s">
        <v>8314</v>
      </c>
      <c r="Q354">
        <v>73.582278481012665</v>
      </c>
    </row>
    <row r="355" spans="1:17" ht="42.75" x14ac:dyDescent="0.45">
      <c r="A355" s="13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8313</v>
      </c>
      <c r="P355" t="s">
        <v>8314</v>
      </c>
      <c r="Q355">
        <v>75.5</v>
      </c>
    </row>
    <row r="356" spans="1:17" ht="71.25" x14ac:dyDescent="0.45">
      <c r="A356" s="13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8313</v>
      </c>
      <c r="P356" t="s">
        <v>8314</v>
      </c>
      <c r="Q356">
        <v>235.46153846153845</v>
      </c>
    </row>
    <row r="357" spans="1:17" ht="85.5" x14ac:dyDescent="0.45">
      <c r="A357" s="13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8313</v>
      </c>
      <c r="P357" t="s">
        <v>8314</v>
      </c>
      <c r="Q357">
        <v>92.5</v>
      </c>
    </row>
    <row r="358" spans="1:17" ht="57" x14ac:dyDescent="0.45">
      <c r="A358" s="13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8313</v>
      </c>
      <c r="P358" t="s">
        <v>8314</v>
      </c>
      <c r="Q358">
        <v>46.05263157894737</v>
      </c>
    </row>
    <row r="359" spans="1:17" ht="99.75" x14ac:dyDescent="0.45">
      <c r="A359" s="13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8313</v>
      </c>
      <c r="P359" t="s">
        <v>8314</v>
      </c>
      <c r="Q359">
        <v>31.578947368421051</v>
      </c>
    </row>
    <row r="360" spans="1:17" ht="57" x14ac:dyDescent="0.45">
      <c r="A360" s="13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8313</v>
      </c>
      <c r="P360" t="s">
        <v>8314</v>
      </c>
      <c r="Q360">
        <v>36.964285714285715</v>
      </c>
    </row>
    <row r="361" spans="1:17" ht="57" x14ac:dyDescent="0.45">
      <c r="A361" s="13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8313</v>
      </c>
      <c r="P361" t="s">
        <v>8314</v>
      </c>
      <c r="Q361">
        <v>88.25</v>
      </c>
    </row>
    <row r="362" spans="1:17" ht="71.25" x14ac:dyDescent="0.45">
      <c r="A362" s="13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8313</v>
      </c>
      <c r="P362" t="s">
        <v>8314</v>
      </c>
      <c r="Q362">
        <v>64.375</v>
      </c>
    </row>
    <row r="363" spans="1:17" ht="57" x14ac:dyDescent="0.45">
      <c r="A363" s="1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8313</v>
      </c>
      <c r="P363" t="s">
        <v>8314</v>
      </c>
      <c r="Q363">
        <v>62.052763819095475</v>
      </c>
    </row>
    <row r="364" spans="1:17" ht="85.5" x14ac:dyDescent="0.45">
      <c r="A364" s="13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8313</v>
      </c>
      <c r="P364" t="s">
        <v>8314</v>
      </c>
      <c r="Q364">
        <v>73.400000000000006</v>
      </c>
    </row>
    <row r="365" spans="1:17" ht="114" x14ac:dyDescent="0.45">
      <c r="A365" s="13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8313</v>
      </c>
      <c r="P365" t="s">
        <v>8314</v>
      </c>
      <c r="Q365">
        <v>99.5</v>
      </c>
    </row>
    <row r="366" spans="1:17" ht="99.75" x14ac:dyDescent="0.45">
      <c r="A366" s="13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8313</v>
      </c>
      <c r="P366" t="s">
        <v>8314</v>
      </c>
      <c r="Q366">
        <v>62.166666666666664</v>
      </c>
    </row>
    <row r="367" spans="1:17" ht="85.5" x14ac:dyDescent="0.45">
      <c r="A367" s="13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8313</v>
      </c>
      <c r="P367" t="s">
        <v>8314</v>
      </c>
      <c r="Q367">
        <v>62.328358208955223</v>
      </c>
    </row>
    <row r="368" spans="1:17" ht="71.25" x14ac:dyDescent="0.45">
      <c r="A368" s="13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8313</v>
      </c>
      <c r="P368" t="s">
        <v>8314</v>
      </c>
      <c r="Q368">
        <v>58.787878787878789</v>
      </c>
    </row>
    <row r="369" spans="1:17" ht="57" x14ac:dyDescent="0.45">
      <c r="A369" s="13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8313</v>
      </c>
      <c r="P369" t="s">
        <v>8314</v>
      </c>
      <c r="Q369">
        <v>45.347826086956523</v>
      </c>
    </row>
    <row r="370" spans="1:17" ht="71.25" x14ac:dyDescent="0.45">
      <c r="A370" s="13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8313</v>
      </c>
      <c r="P370" t="s">
        <v>8314</v>
      </c>
      <c r="Q370">
        <v>41.944444444444443</v>
      </c>
    </row>
    <row r="371" spans="1:17" ht="71.25" x14ac:dyDescent="0.45">
      <c r="A371" s="13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8313</v>
      </c>
      <c r="P371" t="s">
        <v>8314</v>
      </c>
      <c r="Q371">
        <v>59.166666666666664</v>
      </c>
    </row>
    <row r="372" spans="1:17" ht="57" x14ac:dyDescent="0.45">
      <c r="A372" s="13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8313</v>
      </c>
      <c r="P372" t="s">
        <v>8314</v>
      </c>
      <c r="Q372">
        <v>200.49</v>
      </c>
    </row>
    <row r="373" spans="1:17" ht="57" x14ac:dyDescent="0.45">
      <c r="A373" s="1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8313</v>
      </c>
      <c r="P373" t="s">
        <v>8314</v>
      </c>
      <c r="Q373">
        <v>57.258064516129032</v>
      </c>
    </row>
    <row r="374" spans="1:17" ht="57" x14ac:dyDescent="0.45">
      <c r="A374" s="13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8313</v>
      </c>
      <c r="P374" t="s">
        <v>8314</v>
      </c>
      <c r="Q374">
        <v>58.064516129032256</v>
      </c>
    </row>
    <row r="375" spans="1:17" ht="114" x14ac:dyDescent="0.45">
      <c r="A375" s="13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8313</v>
      </c>
      <c r="P375" t="s">
        <v>8314</v>
      </c>
      <c r="Q375">
        <v>186.80291970802921</v>
      </c>
    </row>
    <row r="376" spans="1:17" ht="57" x14ac:dyDescent="0.45">
      <c r="A376" s="13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8313</v>
      </c>
      <c r="P376" t="s">
        <v>8314</v>
      </c>
      <c r="Q376">
        <v>74.117647058823536</v>
      </c>
    </row>
    <row r="377" spans="1:17" ht="71.25" x14ac:dyDescent="0.45">
      <c r="A377" s="13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8313</v>
      </c>
      <c r="P377" t="s">
        <v>8314</v>
      </c>
      <c r="Q377">
        <v>62.666666666666664</v>
      </c>
    </row>
    <row r="378" spans="1:17" ht="57" x14ac:dyDescent="0.45">
      <c r="A378" s="13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8313</v>
      </c>
      <c r="P378" t="s">
        <v>8314</v>
      </c>
      <c r="Q378">
        <v>121.36363636363636</v>
      </c>
    </row>
    <row r="379" spans="1:17" ht="85.5" x14ac:dyDescent="0.45">
      <c r="A379" s="13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8313</v>
      </c>
      <c r="P379" t="s">
        <v>8314</v>
      </c>
      <c r="Q379">
        <v>40.632352941176471</v>
      </c>
    </row>
    <row r="380" spans="1:17" ht="57" x14ac:dyDescent="0.45">
      <c r="A380" s="13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8313</v>
      </c>
      <c r="P380" t="s">
        <v>8314</v>
      </c>
      <c r="Q380">
        <v>63</v>
      </c>
    </row>
    <row r="381" spans="1:17" ht="42.75" x14ac:dyDescent="0.45">
      <c r="A381" s="13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8313</v>
      </c>
      <c r="P381" t="s">
        <v>8314</v>
      </c>
      <c r="Q381">
        <v>33.666666666666664</v>
      </c>
    </row>
    <row r="382" spans="1:17" ht="128.25" x14ac:dyDescent="0.45">
      <c r="A382" s="13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8313</v>
      </c>
      <c r="P382" t="s">
        <v>8314</v>
      </c>
      <c r="Q382">
        <v>43.2</v>
      </c>
    </row>
    <row r="383" spans="1:17" ht="71.25" x14ac:dyDescent="0.45">
      <c r="A383" s="1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8313</v>
      </c>
      <c r="P383" t="s">
        <v>8314</v>
      </c>
      <c r="Q383">
        <v>83.571428571428569</v>
      </c>
    </row>
    <row r="384" spans="1:17" ht="85.5" x14ac:dyDescent="0.45">
      <c r="A384" s="13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8313</v>
      </c>
      <c r="P384" t="s">
        <v>8314</v>
      </c>
      <c r="Q384">
        <v>140</v>
      </c>
    </row>
    <row r="385" spans="1:17" ht="85.5" x14ac:dyDescent="0.45">
      <c r="A385" s="13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8313</v>
      </c>
      <c r="P385" t="s">
        <v>8314</v>
      </c>
      <c r="Q385">
        <v>80.869565217391298</v>
      </c>
    </row>
    <row r="386" spans="1:17" ht="57" x14ac:dyDescent="0.45">
      <c r="A386" s="13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8313</v>
      </c>
      <c r="P386" t="s">
        <v>8314</v>
      </c>
      <c r="Q386">
        <v>53.846153846153847</v>
      </c>
    </row>
    <row r="387" spans="1:17" ht="85.5" x14ac:dyDescent="0.45">
      <c r="A387" s="13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8313</v>
      </c>
      <c r="P387" t="s">
        <v>8314</v>
      </c>
      <c r="Q387">
        <v>67.962962962962962</v>
      </c>
    </row>
    <row r="388" spans="1:17" ht="57" x14ac:dyDescent="0.45">
      <c r="A388" s="13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8313</v>
      </c>
      <c r="P388" t="s">
        <v>8314</v>
      </c>
      <c r="Q388">
        <v>27.142857142857142</v>
      </c>
    </row>
    <row r="389" spans="1:17" ht="57" x14ac:dyDescent="0.45">
      <c r="A389" s="13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8313</v>
      </c>
      <c r="P389" t="s">
        <v>8314</v>
      </c>
      <c r="Q389">
        <v>110.86538461538461</v>
      </c>
    </row>
    <row r="390" spans="1:17" ht="85.5" x14ac:dyDescent="0.45">
      <c r="A390" s="13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8313</v>
      </c>
      <c r="P390" t="s">
        <v>8314</v>
      </c>
      <c r="Q390">
        <v>106.84210526315789</v>
      </c>
    </row>
    <row r="391" spans="1:17" ht="57" x14ac:dyDescent="0.45">
      <c r="A391" s="13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8313</v>
      </c>
      <c r="P391" t="s">
        <v>8314</v>
      </c>
      <c r="Q391">
        <v>105.51546391752578</v>
      </c>
    </row>
    <row r="392" spans="1:17" ht="42.75" x14ac:dyDescent="0.45">
      <c r="A392" s="13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8313</v>
      </c>
      <c r="P392" t="s">
        <v>8314</v>
      </c>
      <c r="Q392">
        <v>51.916666666666664</v>
      </c>
    </row>
    <row r="393" spans="1:17" ht="57" x14ac:dyDescent="0.45">
      <c r="A393" s="1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8313</v>
      </c>
      <c r="P393" t="s">
        <v>8314</v>
      </c>
      <c r="Q393">
        <v>86.224999999999994</v>
      </c>
    </row>
    <row r="394" spans="1:17" ht="99.75" x14ac:dyDescent="0.45">
      <c r="A394" s="13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8313</v>
      </c>
      <c r="P394" t="s">
        <v>8314</v>
      </c>
      <c r="Q394">
        <v>114.54545454545455</v>
      </c>
    </row>
    <row r="395" spans="1:17" ht="57" x14ac:dyDescent="0.45">
      <c r="A395" s="13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8313</v>
      </c>
      <c r="P395" t="s">
        <v>8314</v>
      </c>
      <c r="Q395">
        <v>62.586956521739133</v>
      </c>
    </row>
    <row r="396" spans="1:17" ht="85.5" x14ac:dyDescent="0.45">
      <c r="A396" s="13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8313</v>
      </c>
      <c r="P396" t="s">
        <v>8314</v>
      </c>
      <c r="Q396">
        <v>61.060606060606062</v>
      </c>
    </row>
    <row r="397" spans="1:17" ht="57" x14ac:dyDescent="0.45">
      <c r="A397" s="13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8313</v>
      </c>
      <c r="P397" t="s">
        <v>8314</v>
      </c>
      <c r="Q397">
        <v>70.230769230769226</v>
      </c>
    </row>
    <row r="398" spans="1:17" ht="57" x14ac:dyDescent="0.45">
      <c r="A398" s="13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8313</v>
      </c>
      <c r="P398" t="s">
        <v>8314</v>
      </c>
      <c r="Q398">
        <v>78.518148148148143</v>
      </c>
    </row>
    <row r="399" spans="1:17" ht="85.5" x14ac:dyDescent="0.45">
      <c r="A399" s="13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8313</v>
      </c>
      <c r="P399" t="s">
        <v>8314</v>
      </c>
      <c r="Q399">
        <v>61.823529411764703</v>
      </c>
    </row>
    <row r="400" spans="1:17" ht="85.5" x14ac:dyDescent="0.45">
      <c r="A400" s="13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8313</v>
      </c>
      <c r="P400" t="s">
        <v>8314</v>
      </c>
      <c r="Q400">
        <v>48.339729729729726</v>
      </c>
    </row>
    <row r="401" spans="1:17" ht="85.5" x14ac:dyDescent="0.45">
      <c r="A401" s="13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8313</v>
      </c>
      <c r="P401" t="s">
        <v>8314</v>
      </c>
      <c r="Q401">
        <v>107.25</v>
      </c>
    </row>
    <row r="402" spans="1:17" ht="71.25" x14ac:dyDescent="0.45">
      <c r="A402" s="13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8313</v>
      </c>
      <c r="P402" t="s">
        <v>8314</v>
      </c>
      <c r="Q402">
        <v>57</v>
      </c>
    </row>
    <row r="403" spans="1:17" ht="85.5" x14ac:dyDescent="0.45">
      <c r="A403" s="1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8313</v>
      </c>
      <c r="P403" t="s">
        <v>8314</v>
      </c>
      <c r="Q403">
        <v>40.92307692307692</v>
      </c>
    </row>
    <row r="404" spans="1:17" ht="99.75" x14ac:dyDescent="0.45">
      <c r="A404" s="13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8313</v>
      </c>
      <c r="P404" t="s">
        <v>8314</v>
      </c>
      <c r="Q404">
        <v>79.543478260869563</v>
      </c>
    </row>
    <row r="405" spans="1:17" ht="57" x14ac:dyDescent="0.45">
      <c r="A405" s="13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8313</v>
      </c>
      <c r="P405" t="s">
        <v>8314</v>
      </c>
      <c r="Q405">
        <v>64.634146341463421</v>
      </c>
    </row>
    <row r="406" spans="1:17" ht="71.25" x14ac:dyDescent="0.45">
      <c r="A406" s="13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8313</v>
      </c>
      <c r="P406" t="s">
        <v>8314</v>
      </c>
      <c r="Q406">
        <v>107.57142857142857</v>
      </c>
    </row>
    <row r="407" spans="1:17" ht="71.25" x14ac:dyDescent="0.45">
      <c r="A407" s="13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8313</v>
      </c>
      <c r="P407" t="s">
        <v>8314</v>
      </c>
      <c r="Q407">
        <v>178.57142857142858</v>
      </c>
    </row>
    <row r="408" spans="1:17" ht="57" x14ac:dyDescent="0.45">
      <c r="A408" s="13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8313</v>
      </c>
      <c r="P408" t="s">
        <v>8314</v>
      </c>
      <c r="Q408">
        <v>62.625</v>
      </c>
    </row>
    <row r="409" spans="1:17" ht="42.75" x14ac:dyDescent="0.45">
      <c r="A409" s="13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8313</v>
      </c>
      <c r="P409" t="s">
        <v>8314</v>
      </c>
      <c r="Q409">
        <v>75</v>
      </c>
    </row>
    <row r="410" spans="1:17" ht="99.75" x14ac:dyDescent="0.45">
      <c r="A410" s="13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8313</v>
      </c>
      <c r="P410" t="s">
        <v>8314</v>
      </c>
      <c r="Q410">
        <v>58.901111111111113</v>
      </c>
    </row>
    <row r="411" spans="1:17" ht="85.5" x14ac:dyDescent="0.45">
      <c r="A411" s="13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8313</v>
      </c>
      <c r="P411" t="s">
        <v>8314</v>
      </c>
      <c r="Q411">
        <v>139.55555555555554</v>
      </c>
    </row>
    <row r="412" spans="1:17" ht="71.25" x14ac:dyDescent="0.45">
      <c r="A412" s="13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8313</v>
      </c>
      <c r="P412" t="s">
        <v>8314</v>
      </c>
      <c r="Q412">
        <v>64.285714285714292</v>
      </c>
    </row>
    <row r="413" spans="1:17" ht="85.5" x14ac:dyDescent="0.45">
      <c r="A413" s="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8313</v>
      </c>
      <c r="P413" t="s">
        <v>8314</v>
      </c>
      <c r="Q413">
        <v>63.28125</v>
      </c>
    </row>
    <row r="414" spans="1:17" ht="42.75" x14ac:dyDescent="0.45">
      <c r="A414" s="13">
        <v>3614</v>
      </c>
      <c r="B414" s="3" t="s">
        <v>3439</v>
      </c>
      <c r="C414" s="3" t="s">
        <v>7724</v>
      </c>
      <c r="D414" s="6">
        <v>2500</v>
      </c>
      <c r="E414" s="8">
        <v>2520</v>
      </c>
      <c r="F414" t="s">
        <v>8218</v>
      </c>
      <c r="G414" t="s">
        <v>8223</v>
      </c>
      <c r="H414" t="s">
        <v>8245</v>
      </c>
      <c r="I414">
        <v>1434675616</v>
      </c>
      <c r="J414">
        <v>1432083616</v>
      </c>
      <c r="K414" t="b">
        <v>0</v>
      </c>
      <c r="L414">
        <v>71</v>
      </c>
      <c r="M414" t="b">
        <v>1</v>
      </c>
      <c r="N414" t="s">
        <v>8269</v>
      </c>
      <c r="O414" s="10" t="s">
        <v>8313</v>
      </c>
      <c r="P414" t="s">
        <v>8314</v>
      </c>
      <c r="Q414">
        <v>35.492957746478872</v>
      </c>
    </row>
    <row r="415" spans="1:17" ht="57" x14ac:dyDescent="0.45">
      <c r="A415" s="13">
        <v>3619</v>
      </c>
      <c r="B415" s="3" t="s">
        <v>3617</v>
      </c>
      <c r="C415" s="3" t="s">
        <v>7729</v>
      </c>
      <c r="D415" s="6">
        <v>1000</v>
      </c>
      <c r="E415" s="8">
        <v>1130</v>
      </c>
      <c r="F415" t="s">
        <v>8218</v>
      </c>
      <c r="G415" t="s">
        <v>8223</v>
      </c>
      <c r="H415" t="s">
        <v>8245</v>
      </c>
      <c r="I415">
        <v>1479592800</v>
      </c>
      <c r="J415">
        <v>1476760226</v>
      </c>
      <c r="K415" t="b">
        <v>0</v>
      </c>
      <c r="L415">
        <v>17</v>
      </c>
      <c r="M415" t="b">
        <v>1</v>
      </c>
      <c r="N415" t="s">
        <v>8269</v>
      </c>
      <c r="O415" s="10" t="s">
        <v>8313</v>
      </c>
      <c r="P415" t="s">
        <v>8314</v>
      </c>
      <c r="Q415">
        <v>66.470588235294116</v>
      </c>
    </row>
    <row r="416" spans="1:17" ht="114" x14ac:dyDescent="0.45">
      <c r="A416" s="13">
        <v>3620</v>
      </c>
      <c r="B416" s="3" t="s">
        <v>3618</v>
      </c>
      <c r="C416" s="3" t="s">
        <v>7730</v>
      </c>
      <c r="D416" s="6">
        <v>10500</v>
      </c>
      <c r="E416" s="8">
        <v>11045</v>
      </c>
      <c r="F416" t="s">
        <v>8218</v>
      </c>
      <c r="G416" t="s">
        <v>8223</v>
      </c>
      <c r="H416" t="s">
        <v>8245</v>
      </c>
      <c r="I416">
        <v>1425528000</v>
      </c>
      <c r="J416">
        <v>1422916261</v>
      </c>
      <c r="K416" t="b">
        <v>0</v>
      </c>
      <c r="L416">
        <v>197</v>
      </c>
      <c r="M416" t="b">
        <v>1</v>
      </c>
      <c r="N416" t="s">
        <v>8269</v>
      </c>
      <c r="O416" s="10" t="s">
        <v>8313</v>
      </c>
      <c r="P416" t="s">
        <v>8314</v>
      </c>
      <c r="Q416">
        <v>56.065989847715734</v>
      </c>
    </row>
    <row r="417" spans="1:17" ht="57" x14ac:dyDescent="0.45">
      <c r="A417" s="13">
        <v>3621</v>
      </c>
      <c r="B417" s="3" t="s">
        <v>3619</v>
      </c>
      <c r="C417" s="3" t="s">
        <v>7731</v>
      </c>
      <c r="D417" s="6">
        <v>3000</v>
      </c>
      <c r="E417" s="8">
        <v>3292</v>
      </c>
      <c r="F417" t="s">
        <v>8218</v>
      </c>
      <c r="G417" t="s">
        <v>8223</v>
      </c>
      <c r="H417" t="s">
        <v>8245</v>
      </c>
      <c r="I417">
        <v>1475269200</v>
      </c>
      <c r="J417">
        <v>1473200844</v>
      </c>
      <c r="K417" t="b">
        <v>0</v>
      </c>
      <c r="L417">
        <v>70</v>
      </c>
      <c r="M417" t="b">
        <v>1</v>
      </c>
      <c r="N417" t="s">
        <v>8269</v>
      </c>
      <c r="O417" s="10" t="s">
        <v>8313</v>
      </c>
      <c r="P417" t="s">
        <v>8314</v>
      </c>
      <c r="Q417">
        <v>47.028571428571432</v>
      </c>
    </row>
    <row r="418" spans="1:17" ht="71.25" x14ac:dyDescent="0.45">
      <c r="A418" s="13">
        <v>3622</v>
      </c>
      <c r="B418" s="3" t="s">
        <v>3620</v>
      </c>
      <c r="C418" s="3" t="s">
        <v>7732</v>
      </c>
      <c r="D418" s="6">
        <v>1000</v>
      </c>
      <c r="E418" s="8">
        <v>1000.99</v>
      </c>
      <c r="F418" t="s">
        <v>8218</v>
      </c>
      <c r="G418" t="s">
        <v>8223</v>
      </c>
      <c r="H418" t="s">
        <v>8245</v>
      </c>
      <c r="I418">
        <v>1411874580</v>
      </c>
      <c r="J418">
        <v>1409030371</v>
      </c>
      <c r="K418" t="b">
        <v>0</v>
      </c>
      <c r="L418">
        <v>21</v>
      </c>
      <c r="M418" t="b">
        <v>1</v>
      </c>
      <c r="N418" t="s">
        <v>8269</v>
      </c>
      <c r="O418" s="10" t="s">
        <v>8313</v>
      </c>
      <c r="P418" t="s">
        <v>8314</v>
      </c>
      <c r="Q418">
        <v>47.666190476190479</v>
      </c>
    </row>
    <row r="419" spans="1:17" ht="42.75" x14ac:dyDescent="0.45">
      <c r="A419" s="13">
        <v>3623</v>
      </c>
      <c r="B419" s="3" t="s">
        <v>3621</v>
      </c>
      <c r="C419" s="3" t="s">
        <v>7733</v>
      </c>
      <c r="D419" s="6">
        <v>2500</v>
      </c>
      <c r="E419" s="8">
        <v>3000</v>
      </c>
      <c r="F419" t="s">
        <v>8218</v>
      </c>
      <c r="G419" t="s">
        <v>8223</v>
      </c>
      <c r="H419" t="s">
        <v>8245</v>
      </c>
      <c r="I419">
        <v>1406358000</v>
      </c>
      <c r="J419">
        <v>1404841270</v>
      </c>
      <c r="K419" t="b">
        <v>0</v>
      </c>
      <c r="L419">
        <v>34</v>
      </c>
      <c r="M419" t="b">
        <v>1</v>
      </c>
      <c r="N419" t="s">
        <v>8269</v>
      </c>
      <c r="O419" s="10" t="s">
        <v>8313</v>
      </c>
      <c r="P419" t="s">
        <v>8314</v>
      </c>
      <c r="Q419">
        <v>88.235294117647058</v>
      </c>
    </row>
    <row r="420" spans="1:17" ht="71.25" x14ac:dyDescent="0.45">
      <c r="A420" s="13">
        <v>3624</v>
      </c>
      <c r="B420" s="3" t="s">
        <v>3622</v>
      </c>
      <c r="C420" s="3" t="s">
        <v>7734</v>
      </c>
      <c r="D420" s="6">
        <v>3000</v>
      </c>
      <c r="E420" s="8">
        <v>3148</v>
      </c>
      <c r="F420" t="s">
        <v>8218</v>
      </c>
      <c r="G420" t="s">
        <v>8223</v>
      </c>
      <c r="H420" t="s">
        <v>8245</v>
      </c>
      <c r="I420">
        <v>1471977290</v>
      </c>
      <c r="J420">
        <v>1466793290</v>
      </c>
      <c r="K420" t="b">
        <v>0</v>
      </c>
      <c r="L420">
        <v>39</v>
      </c>
      <c r="M420" t="b">
        <v>1</v>
      </c>
      <c r="N420" t="s">
        <v>8269</v>
      </c>
      <c r="O420" s="10" t="s">
        <v>8313</v>
      </c>
      <c r="P420" t="s">
        <v>8314</v>
      </c>
      <c r="Q420">
        <v>80.717948717948715</v>
      </c>
    </row>
    <row r="421" spans="1:17" ht="57" x14ac:dyDescent="0.45">
      <c r="A421" s="13">
        <v>3627</v>
      </c>
      <c r="B421" s="3" t="s">
        <v>3625</v>
      </c>
      <c r="C421" s="3" t="s">
        <v>7737</v>
      </c>
      <c r="D421" s="6">
        <v>2000</v>
      </c>
      <c r="E421" s="8">
        <v>2000</v>
      </c>
      <c r="F421" t="s">
        <v>8218</v>
      </c>
      <c r="G421" t="s">
        <v>8223</v>
      </c>
      <c r="H421" t="s">
        <v>8245</v>
      </c>
      <c r="I421">
        <v>1463803140</v>
      </c>
      <c r="J421">
        <v>1459446487</v>
      </c>
      <c r="K421" t="b">
        <v>0</v>
      </c>
      <c r="L421">
        <v>29</v>
      </c>
      <c r="M421" t="b">
        <v>1</v>
      </c>
      <c r="N421" t="s">
        <v>8269</v>
      </c>
      <c r="O421" s="10" t="s">
        <v>8313</v>
      </c>
      <c r="P421" t="s">
        <v>8314</v>
      </c>
      <c r="Q421">
        <v>68.965517241379317</v>
      </c>
    </row>
    <row r="422" spans="1:17" ht="42.75" x14ac:dyDescent="0.45">
      <c r="A422" s="13">
        <v>3648</v>
      </c>
      <c r="B422" s="3" t="s">
        <v>3646</v>
      </c>
      <c r="C422" s="3" t="s">
        <v>7758</v>
      </c>
      <c r="D422" s="6">
        <v>40000</v>
      </c>
      <c r="E422" s="8">
        <v>40153</v>
      </c>
      <c r="F422" t="s">
        <v>8218</v>
      </c>
      <c r="G422" t="s">
        <v>8223</v>
      </c>
      <c r="H422" t="s">
        <v>8245</v>
      </c>
      <c r="I422">
        <v>1412492445</v>
      </c>
      <c r="J422">
        <v>1409900445</v>
      </c>
      <c r="K422" t="b">
        <v>0</v>
      </c>
      <c r="L422">
        <v>73</v>
      </c>
      <c r="M422" t="b">
        <v>1</v>
      </c>
      <c r="N422" t="s">
        <v>8269</v>
      </c>
      <c r="O422" s="10" t="s">
        <v>8313</v>
      </c>
      <c r="P422" t="s">
        <v>8314</v>
      </c>
      <c r="Q422">
        <v>550.04109589041093</v>
      </c>
    </row>
    <row r="423" spans="1:17" ht="99.75" x14ac:dyDescent="0.45">
      <c r="A423" s="13">
        <v>3651</v>
      </c>
      <c r="B423" s="3" t="s">
        <v>3649</v>
      </c>
      <c r="C423" s="3" t="s">
        <v>7761</v>
      </c>
      <c r="D423" s="6">
        <v>500</v>
      </c>
      <c r="E423" s="8">
        <v>520</v>
      </c>
      <c r="F423" t="s">
        <v>8218</v>
      </c>
      <c r="G423" t="s">
        <v>8223</v>
      </c>
      <c r="H423" t="s">
        <v>8245</v>
      </c>
      <c r="I423">
        <v>1407686340</v>
      </c>
      <c r="J423">
        <v>1404833442</v>
      </c>
      <c r="K423" t="b">
        <v>0</v>
      </c>
      <c r="L423">
        <v>9</v>
      </c>
      <c r="M423" t="b">
        <v>1</v>
      </c>
      <c r="N423" t="s">
        <v>8269</v>
      </c>
      <c r="O423" s="10" t="s">
        <v>8313</v>
      </c>
      <c r="P423" t="s">
        <v>8314</v>
      </c>
      <c r="Q423">
        <v>57.777777777777779</v>
      </c>
    </row>
    <row r="424" spans="1:17" ht="57" x14ac:dyDescent="0.45">
      <c r="A424" s="13">
        <v>3655</v>
      </c>
      <c r="B424" s="3" t="s">
        <v>3652</v>
      </c>
      <c r="C424" s="3" t="s">
        <v>7765</v>
      </c>
      <c r="D424" s="6">
        <v>5000</v>
      </c>
      <c r="E424" s="8">
        <v>5813</v>
      </c>
      <c r="F424" t="s">
        <v>8218</v>
      </c>
      <c r="G424" t="s">
        <v>8223</v>
      </c>
      <c r="H424" t="s">
        <v>8245</v>
      </c>
      <c r="I424">
        <v>1437202740</v>
      </c>
      <c r="J424">
        <v>1434654998</v>
      </c>
      <c r="K424" t="b">
        <v>0</v>
      </c>
      <c r="L424">
        <v>79</v>
      </c>
      <c r="M424" t="b">
        <v>1</v>
      </c>
      <c r="N424" t="s">
        <v>8269</v>
      </c>
      <c r="O424" s="10" t="s">
        <v>8313</v>
      </c>
      <c r="P424" t="s">
        <v>8314</v>
      </c>
      <c r="Q424">
        <v>73.582278481012665</v>
      </c>
    </row>
    <row r="425" spans="1:17" ht="42.75" x14ac:dyDescent="0.45">
      <c r="A425" s="13">
        <v>3658</v>
      </c>
      <c r="B425" s="3" t="s">
        <v>3655</v>
      </c>
      <c r="C425" s="3" t="s">
        <v>7768</v>
      </c>
      <c r="D425" s="6">
        <v>1500</v>
      </c>
      <c r="E425" s="8">
        <v>1510</v>
      </c>
      <c r="F425" t="s">
        <v>8218</v>
      </c>
      <c r="G425" t="s">
        <v>8223</v>
      </c>
      <c r="H425" t="s">
        <v>8245</v>
      </c>
      <c r="I425">
        <v>1404273540</v>
      </c>
      <c r="J425">
        <v>1400272580</v>
      </c>
      <c r="K425" t="b">
        <v>0</v>
      </c>
      <c r="L425">
        <v>20</v>
      </c>
      <c r="M425" t="b">
        <v>1</v>
      </c>
      <c r="N425" t="s">
        <v>8269</v>
      </c>
      <c r="O425" s="10" t="s">
        <v>8313</v>
      </c>
      <c r="P425" t="s">
        <v>8314</v>
      </c>
      <c r="Q425">
        <v>75.5</v>
      </c>
    </row>
    <row r="426" spans="1:17" ht="71.25" x14ac:dyDescent="0.45">
      <c r="A426" s="13">
        <v>3659</v>
      </c>
      <c r="B426" s="3" t="s">
        <v>3656</v>
      </c>
      <c r="C426" s="3" t="s">
        <v>7769</v>
      </c>
      <c r="D426" s="6">
        <v>3000</v>
      </c>
      <c r="E426" s="8">
        <v>3061</v>
      </c>
      <c r="F426" t="s">
        <v>8218</v>
      </c>
      <c r="G426" t="s">
        <v>8223</v>
      </c>
      <c r="H426" t="s">
        <v>8245</v>
      </c>
      <c r="I426">
        <v>1426775940</v>
      </c>
      <c r="J426">
        <v>1424414350</v>
      </c>
      <c r="K426" t="b">
        <v>0</v>
      </c>
      <c r="L426">
        <v>13</v>
      </c>
      <c r="M426" t="b">
        <v>1</v>
      </c>
      <c r="N426" t="s">
        <v>8269</v>
      </c>
      <c r="O426" s="10" t="s">
        <v>8313</v>
      </c>
      <c r="P426" t="s">
        <v>8314</v>
      </c>
      <c r="Q426">
        <v>235.46153846153845</v>
      </c>
    </row>
    <row r="427" spans="1:17" ht="85.5" x14ac:dyDescent="0.45">
      <c r="A427" s="13">
        <v>3661</v>
      </c>
      <c r="B427" s="3" t="s">
        <v>3658</v>
      </c>
      <c r="C427" s="3" t="s">
        <v>7771</v>
      </c>
      <c r="D427" s="6">
        <v>3000</v>
      </c>
      <c r="E427" s="8">
        <v>3330</v>
      </c>
      <c r="F427" t="s">
        <v>8218</v>
      </c>
      <c r="G427" t="s">
        <v>8223</v>
      </c>
      <c r="H427" t="s">
        <v>8245</v>
      </c>
      <c r="I427">
        <v>1460260800</v>
      </c>
      <c r="J427">
        <v>1458336672</v>
      </c>
      <c r="K427" t="b">
        <v>0</v>
      </c>
      <c r="L427">
        <v>36</v>
      </c>
      <c r="M427" t="b">
        <v>1</v>
      </c>
      <c r="N427" t="s">
        <v>8269</v>
      </c>
      <c r="O427" s="10" t="s">
        <v>8313</v>
      </c>
      <c r="P427" t="s">
        <v>8314</v>
      </c>
      <c r="Q427">
        <v>92.5</v>
      </c>
    </row>
    <row r="428" spans="1:17" ht="57" x14ac:dyDescent="0.45">
      <c r="A428" s="13">
        <v>3664</v>
      </c>
      <c r="B428" s="3" t="s">
        <v>3661</v>
      </c>
      <c r="C428" s="3" t="s">
        <v>7774</v>
      </c>
      <c r="D428" s="6">
        <v>800</v>
      </c>
      <c r="E428" s="8">
        <v>875</v>
      </c>
      <c r="F428" t="s">
        <v>8218</v>
      </c>
      <c r="G428" t="s">
        <v>8223</v>
      </c>
      <c r="H428" t="s">
        <v>8245</v>
      </c>
      <c r="I428">
        <v>1466056689</v>
      </c>
      <c r="J428">
        <v>1464847089</v>
      </c>
      <c r="K428" t="b">
        <v>0</v>
      </c>
      <c r="L428">
        <v>19</v>
      </c>
      <c r="M428" t="b">
        <v>1</v>
      </c>
      <c r="N428" t="s">
        <v>8269</v>
      </c>
      <c r="O428" s="10" t="s">
        <v>8313</v>
      </c>
      <c r="P428" t="s">
        <v>8314</v>
      </c>
      <c r="Q428">
        <v>46.05263157894737</v>
      </c>
    </row>
    <row r="429" spans="1:17" ht="99.75" x14ac:dyDescent="0.45">
      <c r="A429" s="13">
        <v>3666</v>
      </c>
      <c r="B429" s="3" t="s">
        <v>3663</v>
      </c>
      <c r="C429" s="3" t="s">
        <v>7776</v>
      </c>
      <c r="D429" s="6">
        <v>1200</v>
      </c>
      <c r="E429" s="8">
        <v>1200</v>
      </c>
      <c r="F429" t="s">
        <v>8218</v>
      </c>
      <c r="G429" t="s">
        <v>8223</v>
      </c>
      <c r="H429" t="s">
        <v>8245</v>
      </c>
      <c r="I429">
        <v>1406185200</v>
      </c>
      <c r="J429">
        <v>1404337382</v>
      </c>
      <c r="K429" t="b">
        <v>0</v>
      </c>
      <c r="L429">
        <v>38</v>
      </c>
      <c r="M429" t="b">
        <v>1</v>
      </c>
      <c r="N429" t="s">
        <v>8269</v>
      </c>
      <c r="O429" s="10" t="s">
        <v>8313</v>
      </c>
      <c r="P429" t="s">
        <v>8314</v>
      </c>
      <c r="Q429">
        <v>31.578947368421051</v>
      </c>
    </row>
    <row r="430" spans="1:17" ht="57" x14ac:dyDescent="0.45">
      <c r="A430" s="13">
        <v>3668</v>
      </c>
      <c r="B430" s="3" t="s">
        <v>3665</v>
      </c>
      <c r="C430" s="3" t="s">
        <v>7778</v>
      </c>
      <c r="D430" s="6">
        <v>1000</v>
      </c>
      <c r="E430" s="8">
        <v>1035</v>
      </c>
      <c r="F430" t="s">
        <v>8218</v>
      </c>
      <c r="G430" t="s">
        <v>8223</v>
      </c>
      <c r="H430" t="s">
        <v>8245</v>
      </c>
      <c r="I430">
        <v>1437676380</v>
      </c>
      <c r="J430">
        <v>1435670452</v>
      </c>
      <c r="K430" t="b">
        <v>0</v>
      </c>
      <c r="L430">
        <v>28</v>
      </c>
      <c r="M430" t="b">
        <v>1</v>
      </c>
      <c r="N430" t="s">
        <v>8269</v>
      </c>
      <c r="O430" s="10" t="s">
        <v>8313</v>
      </c>
      <c r="P430" t="s">
        <v>8314</v>
      </c>
      <c r="Q430">
        <v>36.964285714285715</v>
      </c>
    </row>
    <row r="431" spans="1:17" ht="57" x14ac:dyDescent="0.45">
      <c r="A431" s="13">
        <v>3671</v>
      </c>
      <c r="B431" s="3" t="s">
        <v>3668</v>
      </c>
      <c r="C431" s="3" t="s">
        <v>7781</v>
      </c>
      <c r="D431" s="6">
        <v>3500</v>
      </c>
      <c r="E431" s="8">
        <v>3530</v>
      </c>
      <c r="F431" t="s">
        <v>8218</v>
      </c>
      <c r="G431" t="s">
        <v>8223</v>
      </c>
      <c r="H431" t="s">
        <v>8245</v>
      </c>
      <c r="I431">
        <v>1405915140</v>
      </c>
      <c r="J431">
        <v>1404140667</v>
      </c>
      <c r="K431" t="b">
        <v>0</v>
      </c>
      <c r="L431">
        <v>40</v>
      </c>
      <c r="M431" t="b">
        <v>1</v>
      </c>
      <c r="N431" t="s">
        <v>8269</v>
      </c>
      <c r="O431" s="10" t="s">
        <v>8313</v>
      </c>
      <c r="P431" t="s">
        <v>8314</v>
      </c>
      <c r="Q431">
        <v>88.25</v>
      </c>
    </row>
    <row r="432" spans="1:17" ht="71.25" x14ac:dyDescent="0.45">
      <c r="A432" s="13">
        <v>3676</v>
      </c>
      <c r="B432" s="3" t="s">
        <v>3673</v>
      </c>
      <c r="C432" s="3" t="s">
        <v>7786</v>
      </c>
      <c r="D432" s="6">
        <v>800</v>
      </c>
      <c r="E432" s="8">
        <v>1030</v>
      </c>
      <c r="F432" t="s">
        <v>8218</v>
      </c>
      <c r="G432" t="s">
        <v>8223</v>
      </c>
      <c r="H432" t="s">
        <v>8245</v>
      </c>
      <c r="I432">
        <v>1410550484</v>
      </c>
      <c r="J432">
        <v>1408995284</v>
      </c>
      <c r="K432" t="b">
        <v>0</v>
      </c>
      <c r="L432">
        <v>16</v>
      </c>
      <c r="M432" t="b">
        <v>1</v>
      </c>
      <c r="N432" t="s">
        <v>8269</v>
      </c>
      <c r="O432" s="10" t="s">
        <v>8313</v>
      </c>
      <c r="P432" t="s">
        <v>8314</v>
      </c>
      <c r="Q432">
        <v>64.375</v>
      </c>
    </row>
    <row r="433" spans="1:17" ht="57" x14ac:dyDescent="0.45">
      <c r="A433" s="13">
        <v>3677</v>
      </c>
      <c r="B433" s="3" t="s">
        <v>3674</v>
      </c>
      <c r="C433" s="3" t="s">
        <v>7787</v>
      </c>
      <c r="D433" s="6">
        <v>12000</v>
      </c>
      <c r="E433" s="8">
        <v>12348.5</v>
      </c>
      <c r="F433" t="s">
        <v>8218</v>
      </c>
      <c r="G433" t="s">
        <v>8223</v>
      </c>
      <c r="H433" t="s">
        <v>8245</v>
      </c>
      <c r="I433">
        <v>1404359940</v>
      </c>
      <c r="J433">
        <v>1402580818</v>
      </c>
      <c r="K433" t="b">
        <v>0</v>
      </c>
      <c r="L433">
        <v>199</v>
      </c>
      <c r="M433" t="b">
        <v>1</v>
      </c>
      <c r="N433" t="s">
        <v>8269</v>
      </c>
      <c r="O433" s="10" t="s">
        <v>8313</v>
      </c>
      <c r="P433" t="s">
        <v>8314</v>
      </c>
      <c r="Q433">
        <v>62.052763819095475</v>
      </c>
    </row>
    <row r="434" spans="1:17" ht="85.5" x14ac:dyDescent="0.45">
      <c r="A434" s="13">
        <v>3679</v>
      </c>
      <c r="B434" s="3" t="s">
        <v>3676</v>
      </c>
      <c r="C434" s="3" t="s">
        <v>7789</v>
      </c>
      <c r="D434" s="6">
        <v>2000</v>
      </c>
      <c r="E434" s="8">
        <v>2202</v>
      </c>
      <c r="F434" t="s">
        <v>8218</v>
      </c>
      <c r="G434" t="s">
        <v>8223</v>
      </c>
      <c r="H434" t="s">
        <v>8245</v>
      </c>
      <c r="I434">
        <v>1404190740</v>
      </c>
      <c r="J434">
        <v>1401214581</v>
      </c>
      <c r="K434" t="b">
        <v>0</v>
      </c>
      <c r="L434">
        <v>30</v>
      </c>
      <c r="M434" t="b">
        <v>1</v>
      </c>
      <c r="N434" t="s">
        <v>8269</v>
      </c>
      <c r="O434" s="10" t="s">
        <v>8313</v>
      </c>
      <c r="P434" t="s">
        <v>8314</v>
      </c>
      <c r="Q434">
        <v>73.400000000000006</v>
      </c>
    </row>
    <row r="435" spans="1:17" ht="114" x14ac:dyDescent="0.45">
      <c r="A435" s="13">
        <v>3680</v>
      </c>
      <c r="B435" s="3" t="s">
        <v>3677</v>
      </c>
      <c r="C435" s="3" t="s">
        <v>7790</v>
      </c>
      <c r="D435" s="6">
        <v>3000</v>
      </c>
      <c r="E435" s="8">
        <v>3383</v>
      </c>
      <c r="F435" t="s">
        <v>8218</v>
      </c>
      <c r="G435" t="s">
        <v>8223</v>
      </c>
      <c r="H435" t="s">
        <v>8245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8269</v>
      </c>
      <c r="O435" s="10" t="s">
        <v>8313</v>
      </c>
      <c r="P435" t="s">
        <v>8314</v>
      </c>
      <c r="Q435">
        <v>99.5</v>
      </c>
    </row>
    <row r="436" spans="1:17" ht="99.75" x14ac:dyDescent="0.45">
      <c r="A436" s="13">
        <v>3681</v>
      </c>
      <c r="B436" s="3" t="s">
        <v>3678</v>
      </c>
      <c r="C436" s="3" t="s">
        <v>7791</v>
      </c>
      <c r="D436" s="6">
        <v>1000</v>
      </c>
      <c r="E436" s="8">
        <v>1119</v>
      </c>
      <c r="F436" t="s">
        <v>8218</v>
      </c>
      <c r="G436" t="s">
        <v>8223</v>
      </c>
      <c r="H436" t="s">
        <v>8245</v>
      </c>
      <c r="I436">
        <v>1452872290</v>
      </c>
      <c r="J436">
        <v>1452008290</v>
      </c>
      <c r="K436" t="b">
        <v>0</v>
      </c>
      <c r="L436">
        <v>18</v>
      </c>
      <c r="M436" t="b">
        <v>1</v>
      </c>
      <c r="N436" t="s">
        <v>8269</v>
      </c>
      <c r="O436" s="10" t="s">
        <v>8313</v>
      </c>
      <c r="P436" t="s">
        <v>8314</v>
      </c>
      <c r="Q436">
        <v>62.166666666666664</v>
      </c>
    </row>
    <row r="437" spans="1:17" ht="85.5" x14ac:dyDescent="0.45">
      <c r="A437" s="13">
        <v>3682</v>
      </c>
      <c r="B437" s="3" t="s">
        <v>3679</v>
      </c>
      <c r="C437" s="3" t="s">
        <v>7792</v>
      </c>
      <c r="D437" s="6">
        <v>3000</v>
      </c>
      <c r="E437" s="8">
        <v>4176</v>
      </c>
      <c r="F437" t="s">
        <v>8218</v>
      </c>
      <c r="G437" t="s">
        <v>8223</v>
      </c>
      <c r="H437" t="s">
        <v>8245</v>
      </c>
      <c r="I437">
        <v>1402901940</v>
      </c>
      <c r="J437">
        <v>1399998418</v>
      </c>
      <c r="K437" t="b">
        <v>0</v>
      </c>
      <c r="L437">
        <v>67</v>
      </c>
      <c r="M437" t="b">
        <v>1</v>
      </c>
      <c r="N437" t="s">
        <v>8269</v>
      </c>
      <c r="O437" s="10" t="s">
        <v>8313</v>
      </c>
      <c r="P437" t="s">
        <v>8314</v>
      </c>
      <c r="Q437">
        <v>62.328358208955223</v>
      </c>
    </row>
    <row r="438" spans="1:17" ht="71.25" x14ac:dyDescent="0.45">
      <c r="A438" s="13">
        <v>3683</v>
      </c>
      <c r="B438" s="3" t="s">
        <v>3680</v>
      </c>
      <c r="C438" s="3" t="s">
        <v>7793</v>
      </c>
      <c r="D438" s="6">
        <v>3500</v>
      </c>
      <c r="E438" s="8">
        <v>3880</v>
      </c>
      <c r="F438" t="s">
        <v>8218</v>
      </c>
      <c r="G438" t="s">
        <v>8223</v>
      </c>
      <c r="H438" t="s">
        <v>8245</v>
      </c>
      <c r="I438">
        <v>1476931696</v>
      </c>
      <c r="J438">
        <v>1474339696</v>
      </c>
      <c r="K438" t="b">
        <v>0</v>
      </c>
      <c r="L438">
        <v>66</v>
      </c>
      <c r="M438" t="b">
        <v>1</v>
      </c>
      <c r="N438" t="s">
        <v>8269</v>
      </c>
      <c r="O438" s="10" t="s">
        <v>8313</v>
      </c>
      <c r="P438" t="s">
        <v>8314</v>
      </c>
      <c r="Q438">
        <v>58.787878787878789</v>
      </c>
    </row>
    <row r="439" spans="1:17" ht="57" x14ac:dyDescent="0.45">
      <c r="A439" s="13">
        <v>3684</v>
      </c>
      <c r="B439" s="3" t="s">
        <v>3681</v>
      </c>
      <c r="C439" s="3" t="s">
        <v>7794</v>
      </c>
      <c r="D439" s="6">
        <v>750</v>
      </c>
      <c r="E439" s="8">
        <v>1043</v>
      </c>
      <c r="F439" t="s">
        <v>8218</v>
      </c>
      <c r="G439" t="s">
        <v>8223</v>
      </c>
      <c r="H439" t="s">
        <v>8245</v>
      </c>
      <c r="I439">
        <v>1441167586</v>
      </c>
      <c r="J439">
        <v>1438575586</v>
      </c>
      <c r="K439" t="b">
        <v>0</v>
      </c>
      <c r="L439">
        <v>23</v>
      </c>
      <c r="M439" t="b">
        <v>1</v>
      </c>
      <c r="N439" t="s">
        <v>8269</v>
      </c>
      <c r="O439" s="10" t="s">
        <v>8313</v>
      </c>
      <c r="P439" t="s">
        <v>8314</v>
      </c>
      <c r="Q439">
        <v>45.347826086956523</v>
      </c>
    </row>
    <row r="440" spans="1:17" ht="71.25" x14ac:dyDescent="0.45">
      <c r="A440" s="13">
        <v>3685</v>
      </c>
      <c r="B440" s="3" t="s">
        <v>3682</v>
      </c>
      <c r="C440" s="3" t="s">
        <v>7795</v>
      </c>
      <c r="D440" s="6">
        <v>5000</v>
      </c>
      <c r="E440" s="8">
        <v>5285</v>
      </c>
      <c r="F440" t="s">
        <v>8218</v>
      </c>
      <c r="G440" t="s">
        <v>8223</v>
      </c>
      <c r="H440" t="s">
        <v>8245</v>
      </c>
      <c r="I440">
        <v>1400533200</v>
      </c>
      <c r="J440">
        <v>1398348859</v>
      </c>
      <c r="K440" t="b">
        <v>0</v>
      </c>
      <c r="L440">
        <v>126</v>
      </c>
      <c r="M440" t="b">
        <v>1</v>
      </c>
      <c r="N440" t="s">
        <v>8269</v>
      </c>
      <c r="O440" s="10" t="s">
        <v>8313</v>
      </c>
      <c r="P440" t="s">
        <v>8314</v>
      </c>
      <c r="Q440">
        <v>41.944444444444443</v>
      </c>
    </row>
    <row r="441" spans="1:17" ht="71.25" x14ac:dyDescent="0.45">
      <c r="A441" s="13">
        <v>3686</v>
      </c>
      <c r="B441" s="3" t="s">
        <v>3683</v>
      </c>
      <c r="C441" s="3" t="s">
        <v>7796</v>
      </c>
      <c r="D441" s="6">
        <v>350</v>
      </c>
      <c r="E441" s="8">
        <v>355</v>
      </c>
      <c r="F441" t="s">
        <v>8218</v>
      </c>
      <c r="G441" t="s">
        <v>8223</v>
      </c>
      <c r="H441" t="s">
        <v>8245</v>
      </c>
      <c r="I441">
        <v>1440820740</v>
      </c>
      <c r="J441">
        <v>1439567660</v>
      </c>
      <c r="K441" t="b">
        <v>0</v>
      </c>
      <c r="L441">
        <v>6</v>
      </c>
      <c r="M441" t="b">
        <v>1</v>
      </c>
      <c r="N441" t="s">
        <v>8269</v>
      </c>
      <c r="O441" s="10" t="s">
        <v>8313</v>
      </c>
      <c r="P441" t="s">
        <v>8314</v>
      </c>
      <c r="Q441">
        <v>59.166666666666664</v>
      </c>
    </row>
    <row r="442" spans="1:17" ht="57" x14ac:dyDescent="0.45">
      <c r="A442" s="13">
        <v>3687</v>
      </c>
      <c r="B442" s="3" t="s">
        <v>3684</v>
      </c>
      <c r="C442" s="3" t="s">
        <v>7797</v>
      </c>
      <c r="D442" s="6">
        <v>5000</v>
      </c>
      <c r="E442" s="8">
        <v>5012.25</v>
      </c>
      <c r="F442" t="s">
        <v>8218</v>
      </c>
      <c r="G442" t="s">
        <v>8223</v>
      </c>
      <c r="H442" t="s">
        <v>8245</v>
      </c>
      <c r="I442">
        <v>1403846055</v>
      </c>
      <c r="J442">
        <v>1401254055</v>
      </c>
      <c r="K442" t="b">
        <v>0</v>
      </c>
      <c r="L442">
        <v>25</v>
      </c>
      <c r="M442" t="b">
        <v>1</v>
      </c>
      <c r="N442" t="s">
        <v>8269</v>
      </c>
      <c r="O442" s="10" t="s">
        <v>8313</v>
      </c>
      <c r="P442" t="s">
        <v>8314</v>
      </c>
      <c r="Q442">
        <v>200.49</v>
      </c>
    </row>
    <row r="443" spans="1:17" ht="57" x14ac:dyDescent="0.45">
      <c r="A443" s="13">
        <v>3689</v>
      </c>
      <c r="B443" s="3" t="s">
        <v>3686</v>
      </c>
      <c r="C443" s="3" t="s">
        <v>7799</v>
      </c>
      <c r="D443" s="6">
        <v>3000</v>
      </c>
      <c r="E443" s="8">
        <v>3550</v>
      </c>
      <c r="F443" t="s">
        <v>8218</v>
      </c>
      <c r="G443" t="s">
        <v>8223</v>
      </c>
      <c r="H443" t="s">
        <v>8245</v>
      </c>
      <c r="I443">
        <v>1434925500</v>
      </c>
      <c r="J443">
        <v>1432410639</v>
      </c>
      <c r="K443" t="b">
        <v>0</v>
      </c>
      <c r="L443">
        <v>62</v>
      </c>
      <c r="M443" t="b">
        <v>1</v>
      </c>
      <c r="N443" t="s">
        <v>8269</v>
      </c>
      <c r="O443" s="10" t="s">
        <v>8313</v>
      </c>
      <c r="P443" t="s">
        <v>8314</v>
      </c>
      <c r="Q443">
        <v>57.258064516129032</v>
      </c>
    </row>
    <row r="444" spans="1:17" ht="57" x14ac:dyDescent="0.45">
      <c r="A444" s="13">
        <v>3690</v>
      </c>
      <c r="B444" s="3" t="s">
        <v>3687</v>
      </c>
      <c r="C444" s="3" t="s">
        <v>7800</v>
      </c>
      <c r="D444" s="6">
        <v>1500</v>
      </c>
      <c r="E444" s="8">
        <v>1800</v>
      </c>
      <c r="F444" t="s">
        <v>8218</v>
      </c>
      <c r="G444" t="s">
        <v>8223</v>
      </c>
      <c r="H444" t="s">
        <v>8245</v>
      </c>
      <c r="I444">
        <v>1417101683</v>
      </c>
      <c r="J444">
        <v>1414506083</v>
      </c>
      <c r="K444" t="b">
        <v>0</v>
      </c>
      <c r="L444">
        <v>31</v>
      </c>
      <c r="M444" t="b">
        <v>1</v>
      </c>
      <c r="N444" t="s">
        <v>8269</v>
      </c>
      <c r="O444" s="10" t="s">
        <v>8313</v>
      </c>
      <c r="P444" t="s">
        <v>8314</v>
      </c>
      <c r="Q444">
        <v>58.064516129032256</v>
      </c>
    </row>
    <row r="445" spans="1:17" ht="114" x14ac:dyDescent="0.45">
      <c r="A445" s="13">
        <v>3691</v>
      </c>
      <c r="B445" s="3" t="s">
        <v>3688</v>
      </c>
      <c r="C445" s="3" t="s">
        <v>7801</v>
      </c>
      <c r="D445" s="6">
        <v>40000</v>
      </c>
      <c r="E445" s="8">
        <v>51184</v>
      </c>
      <c r="F445" t="s">
        <v>8218</v>
      </c>
      <c r="G445" t="s">
        <v>8223</v>
      </c>
      <c r="H445" t="s">
        <v>8245</v>
      </c>
      <c r="I445">
        <v>1425272340</v>
      </c>
      <c r="J445">
        <v>1421426929</v>
      </c>
      <c r="K445" t="b">
        <v>0</v>
      </c>
      <c r="L445">
        <v>274</v>
      </c>
      <c r="M445" t="b">
        <v>1</v>
      </c>
      <c r="N445" t="s">
        <v>8269</v>
      </c>
      <c r="O445" s="10" t="s">
        <v>8313</v>
      </c>
      <c r="P445" t="s">
        <v>8314</v>
      </c>
      <c r="Q445">
        <v>186.80291970802921</v>
      </c>
    </row>
    <row r="446" spans="1:17" ht="57" x14ac:dyDescent="0.45">
      <c r="A446" s="13">
        <v>3692</v>
      </c>
      <c r="B446" s="3" t="s">
        <v>3689</v>
      </c>
      <c r="C446" s="3" t="s">
        <v>7802</v>
      </c>
      <c r="D446" s="6">
        <v>1000</v>
      </c>
      <c r="E446" s="8">
        <v>1260</v>
      </c>
      <c r="F446" t="s">
        <v>8218</v>
      </c>
      <c r="G446" t="s">
        <v>8223</v>
      </c>
      <c r="H446" t="s">
        <v>8245</v>
      </c>
      <c r="I446">
        <v>1411084800</v>
      </c>
      <c r="J446">
        <v>1410304179</v>
      </c>
      <c r="K446" t="b">
        <v>0</v>
      </c>
      <c r="L446">
        <v>17</v>
      </c>
      <c r="M446" t="b">
        <v>1</v>
      </c>
      <c r="N446" t="s">
        <v>8269</v>
      </c>
      <c r="O446" s="10" t="s">
        <v>8313</v>
      </c>
      <c r="P446" t="s">
        <v>8314</v>
      </c>
      <c r="Q446">
        <v>74.117647058823536</v>
      </c>
    </row>
    <row r="447" spans="1:17" ht="71.25" x14ac:dyDescent="0.45">
      <c r="A447" s="13">
        <v>3694</v>
      </c>
      <c r="B447" s="3" t="s">
        <v>3691</v>
      </c>
      <c r="C447" s="3" t="s">
        <v>7804</v>
      </c>
      <c r="D447" s="6">
        <v>3500</v>
      </c>
      <c r="E447" s="8">
        <v>3760</v>
      </c>
      <c r="F447" t="s">
        <v>8218</v>
      </c>
      <c r="G447" t="s">
        <v>8223</v>
      </c>
      <c r="H447" t="s">
        <v>8245</v>
      </c>
      <c r="I447">
        <v>1465178400</v>
      </c>
      <c r="J447">
        <v>1461985967</v>
      </c>
      <c r="K447" t="b">
        <v>0</v>
      </c>
      <c r="L447">
        <v>60</v>
      </c>
      <c r="M447" t="b">
        <v>1</v>
      </c>
      <c r="N447" t="s">
        <v>8269</v>
      </c>
      <c r="O447" s="10" t="s">
        <v>8313</v>
      </c>
      <c r="P447" t="s">
        <v>8314</v>
      </c>
      <c r="Q447">
        <v>62.666666666666664</v>
      </c>
    </row>
    <row r="448" spans="1:17" ht="57" x14ac:dyDescent="0.45">
      <c r="A448" s="13">
        <v>3695</v>
      </c>
      <c r="B448" s="3" t="s">
        <v>3692</v>
      </c>
      <c r="C448" s="3" t="s">
        <v>7805</v>
      </c>
      <c r="D448" s="6">
        <v>4000</v>
      </c>
      <c r="E448" s="8">
        <v>4005</v>
      </c>
      <c r="F448" t="s">
        <v>8218</v>
      </c>
      <c r="G448" t="s">
        <v>8223</v>
      </c>
      <c r="H448" t="s">
        <v>8245</v>
      </c>
      <c r="I448">
        <v>1421009610</v>
      </c>
      <c r="J448">
        <v>1419281610</v>
      </c>
      <c r="K448" t="b">
        <v>0</v>
      </c>
      <c r="L448">
        <v>33</v>
      </c>
      <c r="M448" t="b">
        <v>1</v>
      </c>
      <c r="N448" t="s">
        <v>8269</v>
      </c>
      <c r="O448" s="10" t="s">
        <v>8313</v>
      </c>
      <c r="P448" t="s">
        <v>8314</v>
      </c>
      <c r="Q448">
        <v>121.36363636363636</v>
      </c>
    </row>
    <row r="449" spans="1:17" ht="85.5" x14ac:dyDescent="0.45">
      <c r="A449" s="13">
        <v>3698</v>
      </c>
      <c r="B449" s="3" t="s">
        <v>3695</v>
      </c>
      <c r="C449" s="3" t="s">
        <v>7808</v>
      </c>
      <c r="D449" s="6">
        <v>5000</v>
      </c>
      <c r="E449" s="8">
        <v>5526</v>
      </c>
      <c r="F449" t="s">
        <v>8218</v>
      </c>
      <c r="G449" t="s">
        <v>8223</v>
      </c>
      <c r="H449" t="s">
        <v>8245</v>
      </c>
      <c r="I449">
        <v>1456946487</v>
      </c>
      <c r="J449">
        <v>1454354487</v>
      </c>
      <c r="K449" t="b">
        <v>0</v>
      </c>
      <c r="L449">
        <v>136</v>
      </c>
      <c r="M449" t="b">
        <v>1</v>
      </c>
      <c r="N449" t="s">
        <v>8269</v>
      </c>
      <c r="O449" s="10" t="s">
        <v>8313</v>
      </c>
      <c r="P449" t="s">
        <v>8314</v>
      </c>
      <c r="Q449">
        <v>40.632352941176471</v>
      </c>
    </row>
    <row r="450" spans="1:17" ht="57" x14ac:dyDescent="0.45">
      <c r="A450" s="13">
        <v>3699</v>
      </c>
      <c r="B450" s="3" t="s">
        <v>3696</v>
      </c>
      <c r="C450" s="3" t="s">
        <v>7809</v>
      </c>
      <c r="D450" s="6">
        <v>2500</v>
      </c>
      <c r="E450" s="8">
        <v>2520</v>
      </c>
      <c r="F450" t="s">
        <v>8218</v>
      </c>
      <c r="G450" t="s">
        <v>8223</v>
      </c>
      <c r="H450" t="s">
        <v>8245</v>
      </c>
      <c r="I450">
        <v>1413383216</v>
      </c>
      <c r="J450">
        <v>1410791216</v>
      </c>
      <c r="K450" t="b">
        <v>0</v>
      </c>
      <c r="L450">
        <v>40</v>
      </c>
      <c r="M450" t="b">
        <v>1</v>
      </c>
      <c r="N450" t="s">
        <v>8269</v>
      </c>
      <c r="O450" s="10" t="s">
        <v>8313</v>
      </c>
      <c r="P450" t="s">
        <v>8314</v>
      </c>
      <c r="Q450">
        <v>63</v>
      </c>
    </row>
    <row r="451" spans="1:17" ht="42.75" x14ac:dyDescent="0.45">
      <c r="A451" s="13">
        <v>3700</v>
      </c>
      <c r="B451" s="3" t="s">
        <v>3697</v>
      </c>
      <c r="C451" s="3" t="s">
        <v>7810</v>
      </c>
      <c r="D451" s="6">
        <v>500</v>
      </c>
      <c r="E451" s="8">
        <v>606</v>
      </c>
      <c r="F451" t="s">
        <v>8218</v>
      </c>
      <c r="G451" t="s">
        <v>8223</v>
      </c>
      <c r="H451" t="s">
        <v>8245</v>
      </c>
      <c r="I451">
        <v>1412092800</v>
      </c>
      <c r="J451">
        <v>1409493800</v>
      </c>
      <c r="K451" t="b">
        <v>0</v>
      </c>
      <c r="L451">
        <v>18</v>
      </c>
      <c r="M451" t="b">
        <v>1</v>
      </c>
      <c r="N451" t="s">
        <v>8269</v>
      </c>
      <c r="O451" s="10" t="s">
        <v>8313</v>
      </c>
      <c r="P451" t="s">
        <v>8314</v>
      </c>
      <c r="Q451">
        <v>33.666666666666664</v>
      </c>
    </row>
    <row r="452" spans="1:17" ht="128.25" x14ac:dyDescent="0.45">
      <c r="A452" s="13">
        <v>3703</v>
      </c>
      <c r="B452" s="3" t="s">
        <v>3700</v>
      </c>
      <c r="C452" s="3" t="s">
        <v>7813</v>
      </c>
      <c r="D452" s="6">
        <v>1050</v>
      </c>
      <c r="E452" s="8">
        <v>1296</v>
      </c>
      <c r="F452" t="s">
        <v>8218</v>
      </c>
      <c r="G452" t="s">
        <v>8223</v>
      </c>
      <c r="H452" t="s">
        <v>8245</v>
      </c>
      <c r="I452">
        <v>1471071540</v>
      </c>
      <c r="J452">
        <v>1467720388</v>
      </c>
      <c r="K452" t="b">
        <v>0</v>
      </c>
      <c r="L452">
        <v>30</v>
      </c>
      <c r="M452" t="b">
        <v>1</v>
      </c>
      <c r="N452" t="s">
        <v>8269</v>
      </c>
      <c r="O452" s="10" t="s">
        <v>8313</v>
      </c>
      <c r="P452" t="s">
        <v>8314</v>
      </c>
      <c r="Q452">
        <v>43.2</v>
      </c>
    </row>
    <row r="453" spans="1:17" ht="71.25" x14ac:dyDescent="0.45">
      <c r="A453" s="13">
        <v>3705</v>
      </c>
      <c r="B453" s="3" t="s">
        <v>3702</v>
      </c>
      <c r="C453" s="3" t="s">
        <v>7815</v>
      </c>
      <c r="D453" s="6">
        <v>2827</v>
      </c>
      <c r="E453" s="8">
        <v>2925</v>
      </c>
      <c r="F453" t="s">
        <v>8218</v>
      </c>
      <c r="G453" t="s">
        <v>8223</v>
      </c>
      <c r="H453" t="s">
        <v>8245</v>
      </c>
      <c r="I453">
        <v>1403546400</v>
      </c>
      <c r="J453">
        <v>1401714114</v>
      </c>
      <c r="K453" t="b">
        <v>0</v>
      </c>
      <c r="L453">
        <v>35</v>
      </c>
      <c r="M453" t="b">
        <v>1</v>
      </c>
      <c r="N453" t="s">
        <v>8269</v>
      </c>
      <c r="O453" s="10" t="s">
        <v>8313</v>
      </c>
      <c r="P453" t="s">
        <v>8314</v>
      </c>
      <c r="Q453">
        <v>83.571428571428569</v>
      </c>
    </row>
    <row r="454" spans="1:17" ht="85.5" x14ac:dyDescent="0.45">
      <c r="A454" s="13">
        <v>3706</v>
      </c>
      <c r="B454" s="3" t="s">
        <v>3703</v>
      </c>
      <c r="C454" s="3" t="s">
        <v>7816</v>
      </c>
      <c r="D454" s="6">
        <v>1500</v>
      </c>
      <c r="E454" s="8">
        <v>1820</v>
      </c>
      <c r="F454" t="s">
        <v>8218</v>
      </c>
      <c r="G454" t="s">
        <v>8223</v>
      </c>
      <c r="H454" t="s">
        <v>8245</v>
      </c>
      <c r="I454">
        <v>1410558949</v>
      </c>
      <c r="J454">
        <v>1409262949</v>
      </c>
      <c r="K454" t="b">
        <v>0</v>
      </c>
      <c r="L454">
        <v>13</v>
      </c>
      <c r="M454" t="b">
        <v>1</v>
      </c>
      <c r="N454" t="s">
        <v>8269</v>
      </c>
      <c r="O454" s="10" t="s">
        <v>8313</v>
      </c>
      <c r="P454" t="s">
        <v>8314</v>
      </c>
      <c r="Q454">
        <v>140</v>
      </c>
    </row>
    <row r="455" spans="1:17" ht="85.5" x14ac:dyDescent="0.45">
      <c r="A455" s="13">
        <v>3707</v>
      </c>
      <c r="B455" s="3" t="s">
        <v>3704</v>
      </c>
      <c r="C455" s="3" t="s">
        <v>7817</v>
      </c>
      <c r="D455" s="6">
        <v>1000</v>
      </c>
      <c r="E455" s="8">
        <v>1860</v>
      </c>
      <c r="F455" t="s">
        <v>8218</v>
      </c>
      <c r="G455" t="s">
        <v>8223</v>
      </c>
      <c r="H455" t="s">
        <v>8245</v>
      </c>
      <c r="I455">
        <v>1469165160</v>
      </c>
      <c r="J455">
        <v>1467335378</v>
      </c>
      <c r="K455" t="b">
        <v>0</v>
      </c>
      <c r="L455">
        <v>23</v>
      </c>
      <c r="M455" t="b">
        <v>1</v>
      </c>
      <c r="N455" t="s">
        <v>8269</v>
      </c>
      <c r="O455" s="10" t="s">
        <v>8313</v>
      </c>
      <c r="P455" t="s">
        <v>8314</v>
      </c>
      <c r="Q455">
        <v>80.869565217391298</v>
      </c>
    </row>
    <row r="456" spans="1:17" ht="57" x14ac:dyDescent="0.45">
      <c r="A456" s="13">
        <v>3708</v>
      </c>
      <c r="B456" s="3" t="s">
        <v>3705</v>
      </c>
      <c r="C456" s="3" t="s">
        <v>7818</v>
      </c>
      <c r="D456" s="6">
        <v>700</v>
      </c>
      <c r="E456" s="8">
        <v>2100</v>
      </c>
      <c r="F456" t="s">
        <v>8218</v>
      </c>
      <c r="G456" t="s">
        <v>8223</v>
      </c>
      <c r="H456" t="s">
        <v>8245</v>
      </c>
      <c r="I456">
        <v>1404444286</v>
      </c>
      <c r="J456">
        <v>1403234686</v>
      </c>
      <c r="K456" t="b">
        <v>0</v>
      </c>
      <c r="L456">
        <v>39</v>
      </c>
      <c r="M456" t="b">
        <v>1</v>
      </c>
      <c r="N456" t="s">
        <v>8269</v>
      </c>
      <c r="O456" s="10" t="s">
        <v>8313</v>
      </c>
      <c r="P456" t="s">
        <v>8314</v>
      </c>
      <c r="Q456">
        <v>53.846153846153847</v>
      </c>
    </row>
    <row r="457" spans="1:17" ht="85.5" x14ac:dyDescent="0.45">
      <c r="A457" s="13">
        <v>3710</v>
      </c>
      <c r="B457" s="3" t="s">
        <v>3707</v>
      </c>
      <c r="C457" s="3" t="s">
        <v>7820</v>
      </c>
      <c r="D457" s="6">
        <v>1300</v>
      </c>
      <c r="E457" s="8">
        <v>1835</v>
      </c>
      <c r="F457" t="s">
        <v>8218</v>
      </c>
      <c r="G457" t="s">
        <v>8223</v>
      </c>
      <c r="H457" t="s">
        <v>8245</v>
      </c>
      <c r="I457">
        <v>1428068988</v>
      </c>
      <c r="J457">
        <v>1425908988</v>
      </c>
      <c r="K457" t="b">
        <v>0</v>
      </c>
      <c r="L457">
        <v>27</v>
      </c>
      <c r="M457" t="b">
        <v>1</v>
      </c>
      <c r="N457" t="s">
        <v>8269</v>
      </c>
      <c r="O457" s="10" t="s">
        <v>8313</v>
      </c>
      <c r="P457" t="s">
        <v>8314</v>
      </c>
      <c r="Q457">
        <v>67.962962962962962</v>
      </c>
    </row>
    <row r="458" spans="1:17" ht="57" x14ac:dyDescent="0.45">
      <c r="A458" s="13">
        <v>3711</v>
      </c>
      <c r="B458" s="3" t="s">
        <v>3708</v>
      </c>
      <c r="C458" s="3" t="s">
        <v>7821</v>
      </c>
      <c r="D458" s="6">
        <v>500</v>
      </c>
      <c r="E458" s="8">
        <v>570</v>
      </c>
      <c r="F458" t="s">
        <v>8218</v>
      </c>
      <c r="G458" t="s">
        <v>8223</v>
      </c>
      <c r="H458" t="s">
        <v>8245</v>
      </c>
      <c r="I458">
        <v>1402848000</v>
      </c>
      <c r="J458">
        <v>1400606573</v>
      </c>
      <c r="K458" t="b">
        <v>0</v>
      </c>
      <c r="L458">
        <v>21</v>
      </c>
      <c r="M458" t="b">
        <v>1</v>
      </c>
      <c r="N458" t="s">
        <v>8269</v>
      </c>
      <c r="O458" s="10" t="s">
        <v>8313</v>
      </c>
      <c r="P458" t="s">
        <v>8314</v>
      </c>
      <c r="Q458">
        <v>27.142857142857142</v>
      </c>
    </row>
    <row r="459" spans="1:17" ht="57" x14ac:dyDescent="0.45">
      <c r="A459" s="13">
        <v>3712</v>
      </c>
      <c r="B459" s="3" t="s">
        <v>3709</v>
      </c>
      <c r="C459" s="3" t="s">
        <v>7822</v>
      </c>
      <c r="D459" s="6">
        <v>7500</v>
      </c>
      <c r="E459" s="8">
        <v>11530</v>
      </c>
      <c r="F459" t="s">
        <v>8218</v>
      </c>
      <c r="G459" t="s">
        <v>8223</v>
      </c>
      <c r="H459" t="s">
        <v>8245</v>
      </c>
      <c r="I459">
        <v>1433055540</v>
      </c>
      <c r="J459">
        <v>1431230867</v>
      </c>
      <c r="K459" t="b">
        <v>0</v>
      </c>
      <c r="L459">
        <v>104</v>
      </c>
      <c r="M459" t="b">
        <v>1</v>
      </c>
      <c r="N459" t="s">
        <v>8269</v>
      </c>
      <c r="O459" s="10" t="s">
        <v>8313</v>
      </c>
      <c r="P459" t="s">
        <v>8314</v>
      </c>
      <c r="Q459">
        <v>110.86538461538461</v>
      </c>
    </row>
    <row r="460" spans="1:17" ht="85.5" x14ac:dyDescent="0.45">
      <c r="A460" s="13">
        <v>3713</v>
      </c>
      <c r="B460" s="3" t="s">
        <v>3710</v>
      </c>
      <c r="C460" s="3" t="s">
        <v>7823</v>
      </c>
      <c r="D460" s="6">
        <v>2000</v>
      </c>
      <c r="E460" s="8">
        <v>2030</v>
      </c>
      <c r="F460" t="s">
        <v>8218</v>
      </c>
      <c r="G460" t="s">
        <v>8223</v>
      </c>
      <c r="H460" t="s">
        <v>8245</v>
      </c>
      <c r="I460">
        <v>1465062166</v>
      </c>
      <c r="J460">
        <v>1463334166</v>
      </c>
      <c r="K460" t="b">
        <v>0</v>
      </c>
      <c r="L460">
        <v>19</v>
      </c>
      <c r="M460" t="b">
        <v>1</v>
      </c>
      <c r="N460" t="s">
        <v>8269</v>
      </c>
      <c r="O460" s="10" t="s">
        <v>8313</v>
      </c>
      <c r="P460" t="s">
        <v>8314</v>
      </c>
      <c r="Q460">
        <v>106.84210526315789</v>
      </c>
    </row>
    <row r="461" spans="1:17" ht="57" x14ac:dyDescent="0.45">
      <c r="A461" s="13">
        <v>3714</v>
      </c>
      <c r="B461" s="3" t="s">
        <v>3711</v>
      </c>
      <c r="C461" s="3" t="s">
        <v>7824</v>
      </c>
      <c r="D461" s="6">
        <v>10000</v>
      </c>
      <c r="E461" s="8">
        <v>10235</v>
      </c>
      <c r="F461" t="s">
        <v>8218</v>
      </c>
      <c r="G461" t="s">
        <v>8223</v>
      </c>
      <c r="H461" t="s">
        <v>8245</v>
      </c>
      <c r="I461">
        <v>1432612740</v>
      </c>
      <c r="J461">
        <v>1429881667</v>
      </c>
      <c r="K461" t="b">
        <v>0</v>
      </c>
      <c r="L461">
        <v>97</v>
      </c>
      <c r="M461" t="b">
        <v>1</v>
      </c>
      <c r="N461" t="s">
        <v>8269</v>
      </c>
      <c r="O461" s="10" t="s">
        <v>8313</v>
      </c>
      <c r="P461" t="s">
        <v>8314</v>
      </c>
      <c r="Q461">
        <v>105.51546391752578</v>
      </c>
    </row>
    <row r="462" spans="1:17" ht="42.75" x14ac:dyDescent="0.45">
      <c r="A462" s="13">
        <v>3716</v>
      </c>
      <c r="B462" s="3" t="s">
        <v>3713</v>
      </c>
      <c r="C462" s="3" t="s">
        <v>7826</v>
      </c>
      <c r="D462" s="6">
        <v>800</v>
      </c>
      <c r="E462" s="8">
        <v>1246</v>
      </c>
      <c r="F462" t="s">
        <v>8218</v>
      </c>
      <c r="G462" t="s">
        <v>8223</v>
      </c>
      <c r="H462" t="s">
        <v>8245</v>
      </c>
      <c r="I462">
        <v>1453411109</v>
      </c>
      <c r="J462">
        <v>1450819109</v>
      </c>
      <c r="K462" t="b">
        <v>0</v>
      </c>
      <c r="L462">
        <v>24</v>
      </c>
      <c r="M462" t="b">
        <v>1</v>
      </c>
      <c r="N462" t="s">
        <v>8269</v>
      </c>
      <c r="O462" s="10" t="s">
        <v>8313</v>
      </c>
      <c r="P462" t="s">
        <v>8314</v>
      </c>
      <c r="Q462">
        <v>51.916666666666664</v>
      </c>
    </row>
    <row r="463" spans="1:17" ht="57" x14ac:dyDescent="0.45">
      <c r="A463" s="13">
        <v>3720</v>
      </c>
      <c r="B463" s="3" t="s">
        <v>3717</v>
      </c>
      <c r="C463" s="3" t="s">
        <v>7830</v>
      </c>
      <c r="D463" s="6">
        <v>3300</v>
      </c>
      <c r="E463" s="8">
        <v>3449</v>
      </c>
      <c r="F463" t="s">
        <v>8218</v>
      </c>
      <c r="G463" t="s">
        <v>8223</v>
      </c>
      <c r="H463" t="s">
        <v>8245</v>
      </c>
      <c r="I463">
        <v>1435881006</v>
      </c>
      <c r="J463">
        <v>1433980206</v>
      </c>
      <c r="K463" t="b">
        <v>0</v>
      </c>
      <c r="L463">
        <v>40</v>
      </c>
      <c r="M463" t="b">
        <v>1</v>
      </c>
      <c r="N463" t="s">
        <v>8269</v>
      </c>
      <c r="O463" s="10" t="s">
        <v>8313</v>
      </c>
      <c r="P463" t="s">
        <v>8314</v>
      </c>
      <c r="Q463">
        <v>86.224999999999994</v>
      </c>
    </row>
    <row r="464" spans="1:17" ht="99.75" x14ac:dyDescent="0.45">
      <c r="A464" s="13">
        <v>3721</v>
      </c>
      <c r="B464" s="3" t="s">
        <v>3718</v>
      </c>
      <c r="C464" s="3" t="s">
        <v>7831</v>
      </c>
      <c r="D464" s="6">
        <v>5000</v>
      </c>
      <c r="E464" s="8">
        <v>5040</v>
      </c>
      <c r="F464" t="s">
        <v>8218</v>
      </c>
      <c r="G464" t="s">
        <v>8223</v>
      </c>
      <c r="H464" t="s">
        <v>8245</v>
      </c>
      <c r="I464">
        <v>1415230084</v>
      </c>
      <c r="J464">
        <v>1413412084</v>
      </c>
      <c r="K464" t="b">
        <v>0</v>
      </c>
      <c r="L464">
        <v>44</v>
      </c>
      <c r="M464" t="b">
        <v>1</v>
      </c>
      <c r="N464" t="s">
        <v>8269</v>
      </c>
      <c r="O464" s="10" t="s">
        <v>8313</v>
      </c>
      <c r="P464" t="s">
        <v>8314</v>
      </c>
      <c r="Q464">
        <v>114.54545454545455</v>
      </c>
    </row>
    <row r="465" spans="1:17" ht="57" x14ac:dyDescent="0.45">
      <c r="A465" s="13">
        <v>3726</v>
      </c>
      <c r="B465" s="3" t="s">
        <v>3723</v>
      </c>
      <c r="C465" s="3" t="s">
        <v>7836</v>
      </c>
      <c r="D465" s="6">
        <v>850</v>
      </c>
      <c r="E465" s="8">
        <v>2879</v>
      </c>
      <c r="F465" t="s">
        <v>8218</v>
      </c>
      <c r="G465" t="s">
        <v>8223</v>
      </c>
      <c r="H465" t="s">
        <v>8245</v>
      </c>
      <c r="I465">
        <v>1461963600</v>
      </c>
      <c r="J465">
        <v>1459567371</v>
      </c>
      <c r="K465" t="b">
        <v>0</v>
      </c>
      <c r="L465">
        <v>46</v>
      </c>
      <c r="M465" t="b">
        <v>1</v>
      </c>
      <c r="N465" t="s">
        <v>8269</v>
      </c>
      <c r="O465" s="10" t="s">
        <v>8313</v>
      </c>
      <c r="P465" t="s">
        <v>8314</v>
      </c>
      <c r="Q465">
        <v>62.586956521739133</v>
      </c>
    </row>
    <row r="466" spans="1:17" ht="85.5" x14ac:dyDescent="0.45">
      <c r="A466" s="13">
        <v>3727</v>
      </c>
      <c r="B466" s="3" t="s">
        <v>3724</v>
      </c>
      <c r="C466" s="3" t="s">
        <v>7837</v>
      </c>
      <c r="D466" s="6">
        <v>2000</v>
      </c>
      <c r="E466" s="8">
        <v>2015</v>
      </c>
      <c r="F466" t="s">
        <v>8218</v>
      </c>
      <c r="G466" t="s">
        <v>8223</v>
      </c>
      <c r="H466" t="s">
        <v>8245</v>
      </c>
      <c r="I466">
        <v>1476939300</v>
      </c>
      <c r="J466">
        <v>1474273294</v>
      </c>
      <c r="K466" t="b">
        <v>0</v>
      </c>
      <c r="L466">
        <v>33</v>
      </c>
      <c r="M466" t="b">
        <v>1</v>
      </c>
      <c r="N466" t="s">
        <v>8269</v>
      </c>
      <c r="O466" s="10" t="s">
        <v>8313</v>
      </c>
      <c r="P466" t="s">
        <v>8314</v>
      </c>
      <c r="Q466">
        <v>61.060606060606062</v>
      </c>
    </row>
    <row r="467" spans="1:17" ht="71.25" x14ac:dyDescent="0.45">
      <c r="A467" s="13">
        <v>3728</v>
      </c>
      <c r="B467" s="3" t="s">
        <v>3725</v>
      </c>
      <c r="C467" s="3" t="s">
        <v>7838</v>
      </c>
      <c r="D467" s="6">
        <v>20000</v>
      </c>
      <c r="E467" s="8">
        <v>1862</v>
      </c>
      <c r="F467" t="s">
        <v>8220</v>
      </c>
      <c r="G467" t="s">
        <v>8223</v>
      </c>
      <c r="H467" t="s">
        <v>8245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N467" t="s">
        <v>8269</v>
      </c>
      <c r="O467" s="10" t="s">
        <v>8313</v>
      </c>
      <c r="P467" t="s">
        <v>8314</v>
      </c>
      <c r="Q467">
        <v>60.064516129032256</v>
      </c>
    </row>
    <row r="468" spans="1:17" ht="85.5" x14ac:dyDescent="0.45">
      <c r="A468" s="13">
        <v>3729</v>
      </c>
      <c r="B468" s="3" t="s">
        <v>3726</v>
      </c>
      <c r="C468" s="3" t="s">
        <v>7839</v>
      </c>
      <c r="D468" s="6">
        <v>5000</v>
      </c>
      <c r="E468" s="8">
        <v>362</v>
      </c>
      <c r="F468" t="s">
        <v>8220</v>
      </c>
      <c r="G468" t="s">
        <v>8223</v>
      </c>
      <c r="H468" t="s">
        <v>8245</v>
      </c>
      <c r="I468">
        <v>1427082912</v>
      </c>
      <c r="J468">
        <v>1423198512</v>
      </c>
      <c r="K468" t="b">
        <v>0</v>
      </c>
      <c r="L468">
        <v>5</v>
      </c>
      <c r="M468" t="b">
        <v>0</v>
      </c>
      <c r="N468" t="s">
        <v>8269</v>
      </c>
      <c r="O468" s="10" t="s">
        <v>8313</v>
      </c>
      <c r="P468" t="s">
        <v>8314</v>
      </c>
      <c r="Q468">
        <v>72.400000000000006</v>
      </c>
    </row>
    <row r="469" spans="1:17" ht="99.75" x14ac:dyDescent="0.45">
      <c r="A469" s="13">
        <v>3730</v>
      </c>
      <c r="B469" s="3" t="s">
        <v>3727</v>
      </c>
      <c r="C469" s="3" t="s">
        <v>7840</v>
      </c>
      <c r="D469" s="6">
        <v>1000</v>
      </c>
      <c r="E469" s="8">
        <v>100</v>
      </c>
      <c r="F469" t="s">
        <v>8220</v>
      </c>
      <c r="G469" t="s">
        <v>8223</v>
      </c>
      <c r="H469" t="s">
        <v>8245</v>
      </c>
      <c r="I469">
        <v>1439828159</v>
      </c>
      <c r="J469">
        <v>1437236159</v>
      </c>
      <c r="K469" t="b">
        <v>0</v>
      </c>
      <c r="L469">
        <v>1</v>
      </c>
      <c r="M469" t="b">
        <v>0</v>
      </c>
      <c r="N469" t="s">
        <v>8269</v>
      </c>
      <c r="O469" s="10" t="s">
        <v>8313</v>
      </c>
      <c r="P469" t="s">
        <v>8314</v>
      </c>
      <c r="Q469">
        <v>100</v>
      </c>
    </row>
    <row r="470" spans="1:17" ht="57" x14ac:dyDescent="0.45">
      <c r="A470" s="13">
        <v>3731</v>
      </c>
      <c r="B470" s="3" t="s">
        <v>3728</v>
      </c>
      <c r="C470" s="3" t="s">
        <v>7841</v>
      </c>
      <c r="D470" s="6">
        <v>5500</v>
      </c>
      <c r="E470" s="8">
        <v>620</v>
      </c>
      <c r="F470" t="s">
        <v>8220</v>
      </c>
      <c r="G470" t="s">
        <v>8223</v>
      </c>
      <c r="H470" t="s">
        <v>8245</v>
      </c>
      <c r="I470">
        <v>1420860180</v>
      </c>
      <c r="J470">
        <v>1418234646</v>
      </c>
      <c r="K470" t="b">
        <v>0</v>
      </c>
      <c r="L470">
        <v>12</v>
      </c>
      <c r="M470" t="b">
        <v>0</v>
      </c>
      <c r="N470" t="s">
        <v>8269</v>
      </c>
      <c r="O470" s="10" t="s">
        <v>8313</v>
      </c>
      <c r="P470" t="s">
        <v>8314</v>
      </c>
      <c r="Q470">
        <v>51.666666666666664</v>
      </c>
    </row>
    <row r="471" spans="1:17" ht="42.75" x14ac:dyDescent="0.45">
      <c r="A471" s="13">
        <v>3733</v>
      </c>
      <c r="B471" s="3" t="s">
        <v>3730</v>
      </c>
      <c r="C471" s="3" t="s">
        <v>7843</v>
      </c>
      <c r="D471" s="6">
        <v>1500</v>
      </c>
      <c r="E471" s="8">
        <v>0</v>
      </c>
      <c r="F471" t="s">
        <v>8220</v>
      </c>
      <c r="G471" t="s">
        <v>8223</v>
      </c>
      <c r="H471" t="s">
        <v>8245</v>
      </c>
      <c r="I471">
        <v>1429396200</v>
      </c>
      <c r="J471">
        <v>1428539708</v>
      </c>
      <c r="K471" t="b">
        <v>0</v>
      </c>
      <c r="L471">
        <v>0</v>
      </c>
      <c r="M471" t="b">
        <v>0</v>
      </c>
      <c r="N471" t="s">
        <v>8269</v>
      </c>
      <c r="O471" s="10" t="s">
        <v>8313</v>
      </c>
      <c r="P471" t="s">
        <v>8314</v>
      </c>
      <c r="Q471" t="e">
        <v>#DIV/0!</v>
      </c>
    </row>
    <row r="472" spans="1:17" ht="57" x14ac:dyDescent="0.45">
      <c r="A472" s="13">
        <v>3734</v>
      </c>
      <c r="B472" s="3" t="s">
        <v>3731</v>
      </c>
      <c r="C472" s="3" t="s">
        <v>7844</v>
      </c>
      <c r="D472" s="6">
        <v>1500</v>
      </c>
      <c r="E472" s="8">
        <v>427</v>
      </c>
      <c r="F472" t="s">
        <v>8220</v>
      </c>
      <c r="G472" t="s">
        <v>8223</v>
      </c>
      <c r="H472" t="s">
        <v>8245</v>
      </c>
      <c r="I472">
        <v>1432589896</v>
      </c>
      <c r="J472">
        <v>1427405896</v>
      </c>
      <c r="K472" t="b">
        <v>0</v>
      </c>
      <c r="L472">
        <v>7</v>
      </c>
      <c r="M472" t="b">
        <v>0</v>
      </c>
      <c r="N472" t="s">
        <v>8269</v>
      </c>
      <c r="O472" s="10" t="s">
        <v>8313</v>
      </c>
      <c r="P472" t="s">
        <v>8314</v>
      </c>
      <c r="Q472">
        <v>61</v>
      </c>
    </row>
    <row r="473" spans="1:17" ht="42.75" x14ac:dyDescent="0.45">
      <c r="A473" s="13">
        <v>3737</v>
      </c>
      <c r="B473" s="3" t="s">
        <v>3734</v>
      </c>
      <c r="C473" s="3" t="s">
        <v>7847</v>
      </c>
      <c r="D473" s="6">
        <v>700</v>
      </c>
      <c r="E473" s="8">
        <v>150</v>
      </c>
      <c r="F473" t="s">
        <v>8220</v>
      </c>
      <c r="G473" t="s">
        <v>8223</v>
      </c>
      <c r="H473" t="s">
        <v>8245</v>
      </c>
      <c r="I473">
        <v>1447311540</v>
      </c>
      <c r="J473">
        <v>1445358903</v>
      </c>
      <c r="K473" t="b">
        <v>0</v>
      </c>
      <c r="L473">
        <v>4</v>
      </c>
      <c r="M473" t="b">
        <v>0</v>
      </c>
      <c r="N473" t="s">
        <v>8269</v>
      </c>
      <c r="O473" s="10" t="s">
        <v>8313</v>
      </c>
      <c r="P473" t="s">
        <v>8314</v>
      </c>
      <c r="Q473">
        <v>37.5</v>
      </c>
    </row>
    <row r="474" spans="1:17" ht="57" x14ac:dyDescent="0.45">
      <c r="A474" s="13">
        <v>3740</v>
      </c>
      <c r="B474" s="3" t="s">
        <v>3737</v>
      </c>
      <c r="C474" s="3" t="s">
        <v>7850</v>
      </c>
      <c r="D474" s="6">
        <v>2000</v>
      </c>
      <c r="E474" s="8">
        <v>358</v>
      </c>
      <c r="F474" t="s">
        <v>8220</v>
      </c>
      <c r="G474" t="s">
        <v>8223</v>
      </c>
      <c r="H474" t="s">
        <v>8245</v>
      </c>
      <c r="I474">
        <v>1407808438</v>
      </c>
      <c r="J474">
        <v>1405217355</v>
      </c>
      <c r="K474" t="b">
        <v>0</v>
      </c>
      <c r="L474">
        <v>14</v>
      </c>
      <c r="M474" t="b">
        <v>0</v>
      </c>
      <c r="N474" t="s">
        <v>8269</v>
      </c>
      <c r="O474" s="10" t="s">
        <v>8313</v>
      </c>
      <c r="P474" t="s">
        <v>8314</v>
      </c>
      <c r="Q474">
        <v>25.571428571428573</v>
      </c>
    </row>
    <row r="475" spans="1:17" ht="42.75" x14ac:dyDescent="0.45">
      <c r="A475" s="13">
        <v>3741</v>
      </c>
      <c r="B475" s="3" t="s">
        <v>3738</v>
      </c>
      <c r="C475" s="3" t="s">
        <v>7851</v>
      </c>
      <c r="D475" s="6">
        <v>20000</v>
      </c>
      <c r="E475" s="8">
        <v>0</v>
      </c>
      <c r="F475" t="s">
        <v>8220</v>
      </c>
      <c r="G475" t="s">
        <v>8223</v>
      </c>
      <c r="H475" t="s">
        <v>8245</v>
      </c>
      <c r="I475">
        <v>1450389950</v>
      </c>
      <c r="J475">
        <v>1447797950</v>
      </c>
      <c r="K475" t="b">
        <v>0</v>
      </c>
      <c r="L475">
        <v>0</v>
      </c>
      <c r="M475" t="b">
        <v>0</v>
      </c>
      <c r="N475" t="s">
        <v>8269</v>
      </c>
      <c r="O475" s="10" t="s">
        <v>8313</v>
      </c>
      <c r="P475" t="s">
        <v>8314</v>
      </c>
      <c r="Q475" t="e">
        <v>#DIV/0!</v>
      </c>
    </row>
    <row r="476" spans="1:17" ht="57" x14ac:dyDescent="0.45">
      <c r="A476" s="13">
        <v>3742</v>
      </c>
      <c r="B476" s="3" t="s">
        <v>3739</v>
      </c>
      <c r="C476" s="3" t="s">
        <v>7852</v>
      </c>
      <c r="D476" s="6">
        <v>5000</v>
      </c>
      <c r="E476" s="8">
        <v>100</v>
      </c>
      <c r="F476" t="s">
        <v>8220</v>
      </c>
      <c r="G476" t="s">
        <v>8223</v>
      </c>
      <c r="H476" t="s">
        <v>8245</v>
      </c>
      <c r="I476">
        <v>1409980144</v>
      </c>
      <c r="J476">
        <v>1407388144</v>
      </c>
      <c r="K476" t="b">
        <v>0</v>
      </c>
      <c r="L476">
        <v>4</v>
      </c>
      <c r="M476" t="b">
        <v>0</v>
      </c>
      <c r="N476" t="s">
        <v>8269</v>
      </c>
      <c r="O476" s="10" t="s">
        <v>8313</v>
      </c>
      <c r="P476" t="s">
        <v>8314</v>
      </c>
      <c r="Q476">
        <v>25</v>
      </c>
    </row>
    <row r="477" spans="1:17" ht="42.75" x14ac:dyDescent="0.45">
      <c r="A477" s="13">
        <v>3743</v>
      </c>
      <c r="B477" s="3" t="s">
        <v>3740</v>
      </c>
      <c r="C477" s="3" t="s">
        <v>7853</v>
      </c>
      <c r="D477" s="6">
        <v>2200</v>
      </c>
      <c r="E477" s="8">
        <v>0</v>
      </c>
      <c r="F477" t="s">
        <v>8220</v>
      </c>
      <c r="G477" t="s">
        <v>8223</v>
      </c>
      <c r="H477" t="s">
        <v>8245</v>
      </c>
      <c r="I477">
        <v>1404406964</v>
      </c>
      <c r="J477">
        <v>1401814964</v>
      </c>
      <c r="K477" t="b">
        <v>0</v>
      </c>
      <c r="L477">
        <v>0</v>
      </c>
      <c r="M477" t="b">
        <v>0</v>
      </c>
      <c r="N477" t="s">
        <v>8269</v>
      </c>
      <c r="O477" s="10" t="s">
        <v>8313</v>
      </c>
      <c r="P477" t="s">
        <v>8314</v>
      </c>
      <c r="Q477" t="e">
        <v>#DIV/0!</v>
      </c>
    </row>
    <row r="478" spans="1:17" ht="57" x14ac:dyDescent="0.45">
      <c r="A478" s="13">
        <v>3744</v>
      </c>
      <c r="B478" s="3" t="s">
        <v>3741</v>
      </c>
      <c r="C478" s="3" t="s">
        <v>7854</v>
      </c>
      <c r="D478" s="6">
        <v>1200</v>
      </c>
      <c r="E478" s="8">
        <v>0</v>
      </c>
      <c r="F478" t="s">
        <v>8220</v>
      </c>
      <c r="G478" t="s">
        <v>8223</v>
      </c>
      <c r="H478" t="s">
        <v>8245</v>
      </c>
      <c r="I478">
        <v>1404532740</v>
      </c>
      <c r="J478">
        <v>1401823952</v>
      </c>
      <c r="K478" t="b">
        <v>0</v>
      </c>
      <c r="L478">
        <v>0</v>
      </c>
      <c r="M478" t="b">
        <v>0</v>
      </c>
      <c r="N478" t="s">
        <v>8269</v>
      </c>
      <c r="O478" s="10" t="s">
        <v>8313</v>
      </c>
      <c r="P478" t="s">
        <v>8314</v>
      </c>
      <c r="Q478" t="e">
        <v>#DIV/0!</v>
      </c>
    </row>
    <row r="479" spans="1:17" ht="57" x14ac:dyDescent="0.45">
      <c r="A479" s="13">
        <v>3745</v>
      </c>
      <c r="B479" s="3" t="s">
        <v>3742</v>
      </c>
      <c r="C479" s="3" t="s">
        <v>7855</v>
      </c>
      <c r="D479" s="6">
        <v>100</v>
      </c>
      <c r="E479" s="8">
        <v>10</v>
      </c>
      <c r="F479" t="s">
        <v>8220</v>
      </c>
      <c r="G479" t="s">
        <v>8223</v>
      </c>
      <c r="H479" t="s">
        <v>8245</v>
      </c>
      <c r="I479">
        <v>1407689102</v>
      </c>
      <c r="J479">
        <v>1405097102</v>
      </c>
      <c r="K479" t="b">
        <v>0</v>
      </c>
      <c r="L479">
        <v>1</v>
      </c>
      <c r="M479" t="b">
        <v>0</v>
      </c>
      <c r="N479" t="s">
        <v>8269</v>
      </c>
      <c r="O479" s="10" t="s">
        <v>8313</v>
      </c>
      <c r="P479" t="s">
        <v>8314</v>
      </c>
      <c r="Q479">
        <v>10</v>
      </c>
    </row>
    <row r="480" spans="1:17" ht="71.25" x14ac:dyDescent="0.45">
      <c r="A480" s="13">
        <v>3746</v>
      </c>
      <c r="B480" s="3" t="s">
        <v>3743</v>
      </c>
      <c r="C480" s="3" t="s">
        <v>7856</v>
      </c>
      <c r="D480" s="6">
        <v>8500</v>
      </c>
      <c r="E480" s="8">
        <v>202</v>
      </c>
      <c r="F480" t="s">
        <v>8220</v>
      </c>
      <c r="G480" t="s">
        <v>8223</v>
      </c>
      <c r="H480" t="s">
        <v>8245</v>
      </c>
      <c r="I480">
        <v>1475918439</v>
      </c>
      <c r="J480">
        <v>1473326439</v>
      </c>
      <c r="K480" t="b">
        <v>0</v>
      </c>
      <c r="L480">
        <v>1</v>
      </c>
      <c r="M480" t="b">
        <v>0</v>
      </c>
      <c r="N480" t="s">
        <v>8269</v>
      </c>
      <c r="O480" s="10" t="s">
        <v>8313</v>
      </c>
      <c r="P480" t="s">
        <v>8314</v>
      </c>
      <c r="Q480">
        <v>202</v>
      </c>
    </row>
    <row r="481" spans="1:17" ht="57" x14ac:dyDescent="0.45">
      <c r="A481" s="13">
        <v>3810</v>
      </c>
      <c r="B481" s="3" t="s">
        <v>3807</v>
      </c>
      <c r="C481" s="3" t="s">
        <v>7920</v>
      </c>
      <c r="D481" s="6">
        <v>1500</v>
      </c>
      <c r="E481" s="8">
        <v>1826</v>
      </c>
      <c r="F481" t="s">
        <v>8218</v>
      </c>
      <c r="G481" t="s">
        <v>8223</v>
      </c>
      <c r="H481" t="s">
        <v>8245</v>
      </c>
      <c r="I481">
        <v>1426965758</v>
      </c>
      <c r="J481">
        <v>1424377358</v>
      </c>
      <c r="K481" t="b">
        <v>0</v>
      </c>
      <c r="L481">
        <v>26</v>
      </c>
      <c r="M481" t="b">
        <v>1</v>
      </c>
      <c r="N481" t="s">
        <v>8269</v>
      </c>
      <c r="O481" s="10" t="s">
        <v>8313</v>
      </c>
      <c r="P481" t="s">
        <v>8314</v>
      </c>
      <c r="Q481">
        <v>70.230769230769226</v>
      </c>
    </row>
    <row r="482" spans="1:17" ht="57" x14ac:dyDescent="0.45">
      <c r="A482" s="13">
        <v>3813</v>
      </c>
      <c r="B482" s="3" t="s">
        <v>3810</v>
      </c>
      <c r="C482" s="3" t="s">
        <v>7923</v>
      </c>
      <c r="D482" s="6">
        <v>2100</v>
      </c>
      <c r="E482" s="8">
        <v>2119.9899999999998</v>
      </c>
      <c r="F482" t="s">
        <v>8218</v>
      </c>
      <c r="G482" t="s">
        <v>8223</v>
      </c>
      <c r="H482" t="s">
        <v>8245</v>
      </c>
      <c r="I482">
        <v>1465940580</v>
      </c>
      <c r="J482">
        <v>1462603021</v>
      </c>
      <c r="K482" t="b">
        <v>0</v>
      </c>
      <c r="L482">
        <v>27</v>
      </c>
      <c r="M482" t="b">
        <v>1</v>
      </c>
      <c r="N482" t="s">
        <v>8269</v>
      </c>
      <c r="O482" s="10" t="s">
        <v>8313</v>
      </c>
      <c r="P482" t="s">
        <v>8314</v>
      </c>
      <c r="Q482">
        <v>78.518148148148143</v>
      </c>
    </row>
    <row r="483" spans="1:17" ht="85.5" x14ac:dyDescent="0.45">
      <c r="A483" s="13">
        <v>3814</v>
      </c>
      <c r="B483" s="3" t="s">
        <v>3811</v>
      </c>
      <c r="C483" s="3" t="s">
        <v>7924</v>
      </c>
      <c r="D483" s="6">
        <v>1500</v>
      </c>
      <c r="E483" s="8">
        <v>2102</v>
      </c>
      <c r="F483" t="s">
        <v>8218</v>
      </c>
      <c r="G483" t="s">
        <v>8223</v>
      </c>
      <c r="H483" t="s">
        <v>8245</v>
      </c>
      <c r="I483">
        <v>1427860740</v>
      </c>
      <c r="J483">
        <v>1424727712</v>
      </c>
      <c r="K483" t="b">
        <v>0</v>
      </c>
      <c r="L483">
        <v>34</v>
      </c>
      <c r="M483" t="b">
        <v>1</v>
      </c>
      <c r="N483" t="s">
        <v>8269</v>
      </c>
      <c r="O483" s="10" t="s">
        <v>8313</v>
      </c>
      <c r="P483" t="s">
        <v>8314</v>
      </c>
      <c r="Q483">
        <v>61.823529411764703</v>
      </c>
    </row>
    <row r="484" spans="1:17" ht="85.5" x14ac:dyDescent="0.45">
      <c r="A484" s="13">
        <v>3816</v>
      </c>
      <c r="B484" s="3" t="s">
        <v>3813</v>
      </c>
      <c r="C484" s="3" t="s">
        <v>7926</v>
      </c>
      <c r="D484" s="6">
        <v>1500</v>
      </c>
      <c r="E484" s="8">
        <v>1788.57</v>
      </c>
      <c r="F484" t="s">
        <v>8218</v>
      </c>
      <c r="G484" t="s">
        <v>8223</v>
      </c>
      <c r="H484" t="s">
        <v>8245</v>
      </c>
      <c r="I484">
        <v>1405614823</v>
      </c>
      <c r="J484">
        <v>1403022823</v>
      </c>
      <c r="K484" t="b">
        <v>0</v>
      </c>
      <c r="L484">
        <v>37</v>
      </c>
      <c r="M484" t="b">
        <v>1</v>
      </c>
      <c r="N484" t="s">
        <v>8269</v>
      </c>
      <c r="O484" s="10" t="s">
        <v>8313</v>
      </c>
      <c r="P484" t="s">
        <v>8314</v>
      </c>
      <c r="Q484">
        <v>48.339729729729726</v>
      </c>
    </row>
    <row r="485" spans="1:17" ht="85.5" x14ac:dyDescent="0.45">
      <c r="A485" s="13">
        <v>3817</v>
      </c>
      <c r="B485" s="3" t="s">
        <v>3814</v>
      </c>
      <c r="C485" s="3" t="s">
        <v>7927</v>
      </c>
      <c r="D485" s="6">
        <v>2000</v>
      </c>
      <c r="E485" s="8">
        <v>2145</v>
      </c>
      <c r="F485" t="s">
        <v>8218</v>
      </c>
      <c r="G485" t="s">
        <v>8223</v>
      </c>
      <c r="H485" t="s">
        <v>8245</v>
      </c>
      <c r="I485">
        <v>1445659140</v>
      </c>
      <c r="J485">
        <v>1444236216</v>
      </c>
      <c r="K485" t="b">
        <v>0</v>
      </c>
      <c r="L485">
        <v>20</v>
      </c>
      <c r="M485" t="b">
        <v>1</v>
      </c>
      <c r="N485" t="s">
        <v>8269</v>
      </c>
      <c r="O485" s="10" t="s">
        <v>8313</v>
      </c>
      <c r="P485" t="s">
        <v>8314</v>
      </c>
      <c r="Q485">
        <v>107.25</v>
      </c>
    </row>
    <row r="486" spans="1:17" ht="71.25" x14ac:dyDescent="0.45">
      <c r="A486" s="13">
        <v>3818</v>
      </c>
      <c r="B486" s="3" t="s">
        <v>3815</v>
      </c>
      <c r="C486" s="3" t="s">
        <v>7928</v>
      </c>
      <c r="D486" s="6">
        <v>250</v>
      </c>
      <c r="E486" s="8">
        <v>570</v>
      </c>
      <c r="F486" t="s">
        <v>8218</v>
      </c>
      <c r="G486" t="s">
        <v>8223</v>
      </c>
      <c r="H486" t="s">
        <v>8245</v>
      </c>
      <c r="I486">
        <v>1426187582</v>
      </c>
      <c r="J486">
        <v>1423599182</v>
      </c>
      <c r="K486" t="b">
        <v>0</v>
      </c>
      <c r="L486">
        <v>10</v>
      </c>
      <c r="M486" t="b">
        <v>1</v>
      </c>
      <c r="N486" t="s">
        <v>8269</v>
      </c>
      <c r="O486" s="10" t="s">
        <v>8313</v>
      </c>
      <c r="P486" t="s">
        <v>8314</v>
      </c>
      <c r="Q486">
        <v>57</v>
      </c>
    </row>
    <row r="487" spans="1:17" ht="85.5" x14ac:dyDescent="0.45">
      <c r="A487" s="13">
        <v>3819</v>
      </c>
      <c r="B487" s="3" t="s">
        <v>3816</v>
      </c>
      <c r="C487" s="3" t="s">
        <v>7817</v>
      </c>
      <c r="D487" s="6">
        <v>1000</v>
      </c>
      <c r="E487" s="8">
        <v>1064</v>
      </c>
      <c r="F487" t="s">
        <v>8218</v>
      </c>
      <c r="G487" t="s">
        <v>8223</v>
      </c>
      <c r="H487" t="s">
        <v>8245</v>
      </c>
      <c r="I487">
        <v>1437166920</v>
      </c>
      <c r="J487">
        <v>1435554104</v>
      </c>
      <c r="K487" t="b">
        <v>0</v>
      </c>
      <c r="L487">
        <v>26</v>
      </c>
      <c r="M487" t="b">
        <v>1</v>
      </c>
      <c r="N487" t="s">
        <v>8269</v>
      </c>
      <c r="O487" s="10" t="s">
        <v>8313</v>
      </c>
      <c r="P487" t="s">
        <v>8314</v>
      </c>
      <c r="Q487">
        <v>40.92307692307692</v>
      </c>
    </row>
    <row r="488" spans="1:17" ht="99.75" x14ac:dyDescent="0.45">
      <c r="A488" s="13">
        <v>3821</v>
      </c>
      <c r="B488" s="3" t="s">
        <v>3818</v>
      </c>
      <c r="C488" s="3" t="s">
        <v>7930</v>
      </c>
      <c r="D488" s="6">
        <v>3500</v>
      </c>
      <c r="E488" s="8">
        <v>3659</v>
      </c>
      <c r="F488" t="s">
        <v>8218</v>
      </c>
      <c r="G488" t="s">
        <v>8223</v>
      </c>
      <c r="H488" t="s">
        <v>8245</v>
      </c>
      <c r="I488">
        <v>1451881207</v>
      </c>
      <c r="J488">
        <v>1449116407</v>
      </c>
      <c r="K488" t="b">
        <v>0</v>
      </c>
      <c r="L488">
        <v>46</v>
      </c>
      <c r="M488" t="b">
        <v>1</v>
      </c>
      <c r="N488" t="s">
        <v>8269</v>
      </c>
      <c r="O488" s="10" t="s">
        <v>8313</v>
      </c>
      <c r="P488" t="s">
        <v>8314</v>
      </c>
      <c r="Q488">
        <v>79.543478260869563</v>
      </c>
    </row>
    <row r="489" spans="1:17" ht="57" x14ac:dyDescent="0.45">
      <c r="A489" s="13">
        <v>3823</v>
      </c>
      <c r="B489" s="3" t="s">
        <v>3820</v>
      </c>
      <c r="C489" s="3" t="s">
        <v>7932</v>
      </c>
      <c r="D489" s="6">
        <v>2500</v>
      </c>
      <c r="E489" s="8">
        <v>2650</v>
      </c>
      <c r="F489" t="s">
        <v>8218</v>
      </c>
      <c r="G489" t="s">
        <v>8223</v>
      </c>
      <c r="H489" t="s">
        <v>8245</v>
      </c>
      <c r="I489">
        <v>1437364740</v>
      </c>
      <c r="J489">
        <v>1434405044</v>
      </c>
      <c r="K489" t="b">
        <v>0</v>
      </c>
      <c r="L489">
        <v>41</v>
      </c>
      <c r="M489" t="b">
        <v>1</v>
      </c>
      <c r="N489" t="s">
        <v>8269</v>
      </c>
      <c r="O489" s="10" t="s">
        <v>8313</v>
      </c>
      <c r="P489" t="s">
        <v>8314</v>
      </c>
      <c r="Q489">
        <v>64.634146341463421</v>
      </c>
    </row>
    <row r="490" spans="1:17" ht="71.25" x14ac:dyDescent="0.45">
      <c r="A490" s="13">
        <v>3825</v>
      </c>
      <c r="B490" s="3" t="s">
        <v>3822</v>
      </c>
      <c r="C490" s="3" t="s">
        <v>7934</v>
      </c>
      <c r="D490" s="6">
        <v>5000</v>
      </c>
      <c r="E490" s="8">
        <v>5271</v>
      </c>
      <c r="F490" t="s">
        <v>8218</v>
      </c>
      <c r="G490" t="s">
        <v>8223</v>
      </c>
      <c r="H490" t="s">
        <v>8245</v>
      </c>
      <c r="I490">
        <v>1434505214</v>
      </c>
      <c r="J490">
        <v>1432690814</v>
      </c>
      <c r="K490" t="b">
        <v>0</v>
      </c>
      <c r="L490">
        <v>49</v>
      </c>
      <c r="M490" t="b">
        <v>1</v>
      </c>
      <c r="N490" t="s">
        <v>8269</v>
      </c>
      <c r="O490" s="10" t="s">
        <v>8313</v>
      </c>
      <c r="P490" t="s">
        <v>8314</v>
      </c>
      <c r="Q490">
        <v>107.57142857142857</v>
      </c>
    </row>
    <row r="491" spans="1:17" ht="71.25" x14ac:dyDescent="0.45">
      <c r="A491" s="13">
        <v>3828</v>
      </c>
      <c r="B491" s="3" t="s">
        <v>3825</v>
      </c>
      <c r="C491" s="3" t="s">
        <v>7937</v>
      </c>
      <c r="D491" s="6">
        <v>5000</v>
      </c>
      <c r="E491" s="8">
        <v>5000</v>
      </c>
      <c r="F491" t="s">
        <v>8218</v>
      </c>
      <c r="G491" t="s">
        <v>8223</v>
      </c>
      <c r="H491" t="s">
        <v>8245</v>
      </c>
      <c r="I491">
        <v>1420033187</v>
      </c>
      <c r="J491">
        <v>1414845587</v>
      </c>
      <c r="K491" t="b">
        <v>0</v>
      </c>
      <c r="L491">
        <v>28</v>
      </c>
      <c r="M491" t="b">
        <v>1</v>
      </c>
      <c r="N491" t="s">
        <v>8269</v>
      </c>
      <c r="O491" s="10" t="s">
        <v>8313</v>
      </c>
      <c r="P491" t="s">
        <v>8314</v>
      </c>
      <c r="Q491">
        <v>178.57142857142858</v>
      </c>
    </row>
    <row r="492" spans="1:17" ht="57" x14ac:dyDescent="0.45">
      <c r="A492" s="13">
        <v>3829</v>
      </c>
      <c r="B492" s="3" t="s">
        <v>3826</v>
      </c>
      <c r="C492" s="3" t="s">
        <v>7938</v>
      </c>
      <c r="D492" s="6">
        <v>500</v>
      </c>
      <c r="E492" s="8">
        <v>501</v>
      </c>
      <c r="F492" t="s">
        <v>8218</v>
      </c>
      <c r="G492" t="s">
        <v>8223</v>
      </c>
      <c r="H492" t="s">
        <v>8245</v>
      </c>
      <c r="I492">
        <v>1472676371</v>
      </c>
      <c r="J492">
        <v>1470948371</v>
      </c>
      <c r="K492" t="b">
        <v>0</v>
      </c>
      <c r="L492">
        <v>8</v>
      </c>
      <c r="M492" t="b">
        <v>1</v>
      </c>
      <c r="N492" t="s">
        <v>8269</v>
      </c>
      <c r="O492" s="10" t="s">
        <v>8313</v>
      </c>
      <c r="P492" t="s">
        <v>8314</v>
      </c>
      <c r="Q492">
        <v>62.625</v>
      </c>
    </row>
    <row r="493" spans="1:17" ht="42.75" x14ac:dyDescent="0.45">
      <c r="A493" s="13">
        <v>3830</v>
      </c>
      <c r="B493" s="3" t="s">
        <v>3827</v>
      </c>
      <c r="C493" s="3" t="s">
        <v>7939</v>
      </c>
      <c r="D493" s="6">
        <v>100</v>
      </c>
      <c r="E493" s="8">
        <v>225</v>
      </c>
      <c r="F493" t="s">
        <v>8218</v>
      </c>
      <c r="G493" t="s">
        <v>8223</v>
      </c>
      <c r="H493" t="s">
        <v>8245</v>
      </c>
      <c r="I493">
        <v>1464371211</v>
      </c>
      <c r="J493">
        <v>1463161611</v>
      </c>
      <c r="K493" t="b">
        <v>0</v>
      </c>
      <c r="L493">
        <v>3</v>
      </c>
      <c r="M493" t="b">
        <v>1</v>
      </c>
      <c r="N493" t="s">
        <v>8269</v>
      </c>
      <c r="O493" s="10" t="s">
        <v>8313</v>
      </c>
      <c r="P493" t="s">
        <v>8314</v>
      </c>
      <c r="Q493">
        <v>75</v>
      </c>
    </row>
    <row r="494" spans="1:17" ht="99.75" x14ac:dyDescent="0.45">
      <c r="A494" s="13">
        <v>3831</v>
      </c>
      <c r="B494" s="3" t="s">
        <v>3828</v>
      </c>
      <c r="C494" s="3" t="s">
        <v>7940</v>
      </c>
      <c r="D494" s="6">
        <v>500</v>
      </c>
      <c r="E494" s="8">
        <v>530.11</v>
      </c>
      <c r="F494" t="s">
        <v>8218</v>
      </c>
      <c r="G494" t="s">
        <v>8223</v>
      </c>
      <c r="H494" t="s">
        <v>8245</v>
      </c>
      <c r="I494">
        <v>1415222545</v>
      </c>
      <c r="J494">
        <v>1413404545</v>
      </c>
      <c r="K494" t="b">
        <v>0</v>
      </c>
      <c r="L494">
        <v>9</v>
      </c>
      <c r="M494" t="b">
        <v>1</v>
      </c>
      <c r="N494" t="s">
        <v>8269</v>
      </c>
      <c r="O494" s="10" t="s">
        <v>8313</v>
      </c>
      <c r="P494" t="s">
        <v>8314</v>
      </c>
      <c r="Q494">
        <v>58.901111111111113</v>
      </c>
    </row>
    <row r="495" spans="1:17" ht="85.5" x14ac:dyDescent="0.45">
      <c r="A495" s="13">
        <v>3832</v>
      </c>
      <c r="B495" s="3" t="s">
        <v>3829</v>
      </c>
      <c r="C495" s="3" t="s">
        <v>7941</v>
      </c>
      <c r="D495" s="6">
        <v>1200</v>
      </c>
      <c r="E495" s="8">
        <v>1256</v>
      </c>
      <c r="F495" t="s">
        <v>8218</v>
      </c>
      <c r="G495" t="s">
        <v>8223</v>
      </c>
      <c r="H495" t="s">
        <v>8245</v>
      </c>
      <c r="I495">
        <v>1455936335</v>
      </c>
      <c r="J495">
        <v>1452048335</v>
      </c>
      <c r="K495" t="b">
        <v>0</v>
      </c>
      <c r="L495">
        <v>9</v>
      </c>
      <c r="M495" t="b">
        <v>1</v>
      </c>
      <c r="N495" t="s">
        <v>8269</v>
      </c>
      <c r="O495" s="10" t="s">
        <v>8313</v>
      </c>
      <c r="P495" t="s">
        <v>8314</v>
      </c>
      <c r="Q495">
        <v>139.55555555555554</v>
      </c>
    </row>
    <row r="496" spans="1:17" ht="71.25" x14ac:dyDescent="0.45">
      <c r="A496" s="13">
        <v>3836</v>
      </c>
      <c r="B496" s="3" t="s">
        <v>3833</v>
      </c>
      <c r="C496" s="3" t="s">
        <v>7945</v>
      </c>
      <c r="D496" s="6">
        <v>800</v>
      </c>
      <c r="E496" s="8">
        <v>900</v>
      </c>
      <c r="F496" t="s">
        <v>8218</v>
      </c>
      <c r="G496" t="s">
        <v>8223</v>
      </c>
      <c r="H496" t="s">
        <v>8245</v>
      </c>
      <c r="I496">
        <v>1470197340</v>
      </c>
      <c r="J496">
        <v>1467497652</v>
      </c>
      <c r="K496" t="b">
        <v>0</v>
      </c>
      <c r="L496">
        <v>14</v>
      </c>
      <c r="M496" t="b">
        <v>1</v>
      </c>
      <c r="N496" t="s">
        <v>8269</v>
      </c>
      <c r="O496" s="10" t="s">
        <v>8313</v>
      </c>
      <c r="P496" t="s">
        <v>8314</v>
      </c>
      <c r="Q496">
        <v>64.285714285714292</v>
      </c>
    </row>
    <row r="497" spans="1:17" ht="85.5" x14ac:dyDescent="0.45">
      <c r="A497" s="13">
        <v>3839</v>
      </c>
      <c r="B497" s="3" t="s">
        <v>3836</v>
      </c>
      <c r="C497" s="3" t="s">
        <v>7948</v>
      </c>
      <c r="D497" s="6">
        <v>2000</v>
      </c>
      <c r="E497" s="8">
        <v>2025</v>
      </c>
      <c r="F497" t="s">
        <v>8218</v>
      </c>
      <c r="G497" t="s">
        <v>8223</v>
      </c>
      <c r="H497" t="s">
        <v>8245</v>
      </c>
      <c r="I497">
        <v>1438226724</v>
      </c>
      <c r="J497">
        <v>1433042724</v>
      </c>
      <c r="K497" t="b">
        <v>0</v>
      </c>
      <c r="L497">
        <v>32</v>
      </c>
      <c r="M497" t="b">
        <v>1</v>
      </c>
      <c r="N497" t="s">
        <v>8269</v>
      </c>
      <c r="O497" s="10" t="s">
        <v>8313</v>
      </c>
      <c r="P497" t="s">
        <v>8314</v>
      </c>
      <c r="Q497">
        <v>63.28125</v>
      </c>
    </row>
    <row r="498" spans="1:17" ht="71.25" x14ac:dyDescent="0.45">
      <c r="A498" s="13">
        <v>3841</v>
      </c>
      <c r="B498" s="3" t="s">
        <v>3838</v>
      </c>
      <c r="C498" s="3" t="s">
        <v>7950</v>
      </c>
      <c r="D498" s="6">
        <v>10000</v>
      </c>
      <c r="E498" s="8">
        <v>872</v>
      </c>
      <c r="F498" t="s">
        <v>8220</v>
      </c>
      <c r="G498" t="s">
        <v>8223</v>
      </c>
      <c r="H498" t="s">
        <v>8245</v>
      </c>
      <c r="I498">
        <v>1405882287</v>
      </c>
      <c r="J498">
        <v>1400698287</v>
      </c>
      <c r="K498" t="b">
        <v>1</v>
      </c>
      <c r="L498">
        <v>34</v>
      </c>
      <c r="M498" t="b">
        <v>0</v>
      </c>
      <c r="N498" t="s">
        <v>8269</v>
      </c>
      <c r="O498" s="10" t="s">
        <v>8313</v>
      </c>
      <c r="P498" t="s">
        <v>8314</v>
      </c>
      <c r="Q498">
        <v>25.647058823529413</v>
      </c>
    </row>
    <row r="499" spans="1:17" ht="57" x14ac:dyDescent="0.45">
      <c r="A499" s="13">
        <v>3843</v>
      </c>
      <c r="B499" s="3" t="s">
        <v>3840</v>
      </c>
      <c r="C499" s="3" t="s">
        <v>7952</v>
      </c>
      <c r="D499" s="6">
        <v>5000</v>
      </c>
      <c r="E499" s="8">
        <v>1065</v>
      </c>
      <c r="F499" t="s">
        <v>8220</v>
      </c>
      <c r="G499" t="s">
        <v>8223</v>
      </c>
      <c r="H499" t="s">
        <v>8245</v>
      </c>
      <c r="I499">
        <v>1401587064</v>
      </c>
      <c r="J499">
        <v>1399427064</v>
      </c>
      <c r="K499" t="b">
        <v>1</v>
      </c>
      <c r="L499">
        <v>19</v>
      </c>
      <c r="M499" t="b">
        <v>0</v>
      </c>
      <c r="N499" t="s">
        <v>8269</v>
      </c>
      <c r="O499" s="10" t="s">
        <v>8313</v>
      </c>
      <c r="P499" t="s">
        <v>8314</v>
      </c>
      <c r="Q499">
        <v>56.05263157894737</v>
      </c>
    </row>
    <row r="500" spans="1:17" ht="114" x14ac:dyDescent="0.45">
      <c r="A500" s="13">
        <v>3844</v>
      </c>
      <c r="B500" s="3" t="s">
        <v>3841</v>
      </c>
      <c r="C500" s="3" t="s">
        <v>7953</v>
      </c>
      <c r="D500" s="6">
        <v>9800</v>
      </c>
      <c r="E500" s="8">
        <v>4066</v>
      </c>
      <c r="F500" t="s">
        <v>8220</v>
      </c>
      <c r="G500" t="s">
        <v>8223</v>
      </c>
      <c r="H500" t="s">
        <v>8245</v>
      </c>
      <c r="I500">
        <v>1401778740</v>
      </c>
      <c r="J500">
        <v>1399474134</v>
      </c>
      <c r="K500" t="b">
        <v>1</v>
      </c>
      <c r="L500">
        <v>50</v>
      </c>
      <c r="M500" t="b">
        <v>0</v>
      </c>
      <c r="N500" t="s">
        <v>8269</v>
      </c>
      <c r="O500" s="10" t="s">
        <v>8313</v>
      </c>
      <c r="P500" t="s">
        <v>8314</v>
      </c>
      <c r="Q500">
        <v>81.319999999999993</v>
      </c>
    </row>
    <row r="501" spans="1:17" ht="71.25" x14ac:dyDescent="0.45">
      <c r="A501" s="13">
        <v>3845</v>
      </c>
      <c r="B501" s="3" t="s">
        <v>3842</v>
      </c>
      <c r="C501" s="3" t="s">
        <v>7954</v>
      </c>
      <c r="D501" s="6">
        <v>40000</v>
      </c>
      <c r="E501" s="8">
        <v>842</v>
      </c>
      <c r="F501" t="s">
        <v>8220</v>
      </c>
      <c r="G501" t="s">
        <v>8223</v>
      </c>
      <c r="H501" t="s">
        <v>8245</v>
      </c>
      <c r="I501">
        <v>1443711774</v>
      </c>
      <c r="J501">
        <v>1441119774</v>
      </c>
      <c r="K501" t="b">
        <v>1</v>
      </c>
      <c r="L501">
        <v>12</v>
      </c>
      <c r="M501" t="b">
        <v>0</v>
      </c>
      <c r="N501" t="s">
        <v>8269</v>
      </c>
      <c r="O501" s="10" t="s">
        <v>8313</v>
      </c>
      <c r="P501" t="s">
        <v>8314</v>
      </c>
      <c r="Q501">
        <v>70.166666666666671</v>
      </c>
    </row>
    <row r="502" spans="1:17" ht="42.75" x14ac:dyDescent="0.45">
      <c r="A502" s="13">
        <v>3846</v>
      </c>
      <c r="B502" s="3" t="s">
        <v>3843</v>
      </c>
      <c r="C502" s="3" t="s">
        <v>7955</v>
      </c>
      <c r="D502" s="6">
        <v>7000</v>
      </c>
      <c r="E502" s="8">
        <v>189</v>
      </c>
      <c r="F502" t="s">
        <v>8220</v>
      </c>
      <c r="G502" t="s">
        <v>8223</v>
      </c>
      <c r="H502" t="s">
        <v>8245</v>
      </c>
      <c r="I502">
        <v>1412405940</v>
      </c>
      <c r="J502">
        <v>1409721542</v>
      </c>
      <c r="K502" t="b">
        <v>1</v>
      </c>
      <c r="L502">
        <v>8</v>
      </c>
      <c r="M502" t="b">
        <v>0</v>
      </c>
      <c r="N502" t="s">
        <v>8269</v>
      </c>
      <c r="O502" s="10" t="s">
        <v>8313</v>
      </c>
      <c r="P502" t="s">
        <v>8314</v>
      </c>
      <c r="Q502">
        <v>23.625</v>
      </c>
    </row>
    <row r="503" spans="1:17" ht="42.75" x14ac:dyDescent="0.45">
      <c r="A503" s="13">
        <v>3847</v>
      </c>
      <c r="B503" s="3" t="s">
        <v>3844</v>
      </c>
      <c r="C503" s="3" t="s">
        <v>7956</v>
      </c>
      <c r="D503" s="6">
        <v>10500</v>
      </c>
      <c r="E503" s="8">
        <v>1697</v>
      </c>
      <c r="F503" t="s">
        <v>8220</v>
      </c>
      <c r="G503" t="s">
        <v>8223</v>
      </c>
      <c r="H503" t="s">
        <v>8245</v>
      </c>
      <c r="I503">
        <v>1437283391</v>
      </c>
      <c r="J503">
        <v>1433395391</v>
      </c>
      <c r="K503" t="b">
        <v>1</v>
      </c>
      <c r="L503">
        <v>9</v>
      </c>
      <c r="M503" t="b">
        <v>0</v>
      </c>
      <c r="N503" t="s">
        <v>8269</v>
      </c>
      <c r="O503" s="10" t="s">
        <v>8313</v>
      </c>
      <c r="P503" t="s">
        <v>8314</v>
      </c>
      <c r="Q503">
        <v>188.55555555555554</v>
      </c>
    </row>
    <row r="504" spans="1:17" ht="114" x14ac:dyDescent="0.45">
      <c r="A504" s="13">
        <v>3848</v>
      </c>
      <c r="B504" s="3" t="s">
        <v>3845</v>
      </c>
      <c r="C504" s="3" t="s">
        <v>7957</v>
      </c>
      <c r="D504" s="6">
        <v>13000</v>
      </c>
      <c r="E504" s="8">
        <v>2129</v>
      </c>
      <c r="F504" t="s">
        <v>8220</v>
      </c>
      <c r="G504" t="s">
        <v>8223</v>
      </c>
      <c r="H504" t="s">
        <v>8245</v>
      </c>
      <c r="I504">
        <v>1445196989</v>
      </c>
      <c r="J504">
        <v>1442604989</v>
      </c>
      <c r="K504" t="b">
        <v>1</v>
      </c>
      <c r="L504">
        <v>43</v>
      </c>
      <c r="M504" t="b">
        <v>0</v>
      </c>
      <c r="N504" t="s">
        <v>8269</v>
      </c>
      <c r="O504" s="10" t="s">
        <v>8313</v>
      </c>
      <c r="P504" t="s">
        <v>8314</v>
      </c>
      <c r="Q504">
        <v>49.511627906976742</v>
      </c>
    </row>
    <row r="505" spans="1:17" ht="57" x14ac:dyDescent="0.45">
      <c r="A505" s="13">
        <v>3850</v>
      </c>
      <c r="B505" s="3" t="s">
        <v>3847</v>
      </c>
      <c r="C505" s="3" t="s">
        <v>7959</v>
      </c>
      <c r="D505" s="6">
        <v>1000</v>
      </c>
      <c r="E505" s="8">
        <v>38</v>
      </c>
      <c r="F505" t="s">
        <v>8220</v>
      </c>
      <c r="G505" t="s">
        <v>8223</v>
      </c>
      <c r="H505" t="s">
        <v>8245</v>
      </c>
      <c r="I505">
        <v>1420081143</v>
      </c>
      <c r="J505">
        <v>1417489143</v>
      </c>
      <c r="K505" t="b">
        <v>1</v>
      </c>
      <c r="L505">
        <v>4</v>
      </c>
      <c r="M505" t="b">
        <v>0</v>
      </c>
      <c r="N505" t="s">
        <v>8269</v>
      </c>
      <c r="O505" s="10" t="s">
        <v>8313</v>
      </c>
      <c r="P505" t="s">
        <v>8314</v>
      </c>
      <c r="Q505">
        <v>9.5</v>
      </c>
    </row>
    <row r="506" spans="1:17" ht="71.25" x14ac:dyDescent="0.45">
      <c r="A506" s="13">
        <v>3852</v>
      </c>
      <c r="B506" s="3" t="s">
        <v>3849</v>
      </c>
      <c r="C506" s="3" t="s">
        <v>7961</v>
      </c>
      <c r="D506" s="6">
        <v>10000</v>
      </c>
      <c r="E506" s="8">
        <v>20</v>
      </c>
      <c r="F506" t="s">
        <v>8220</v>
      </c>
      <c r="G506" t="s">
        <v>8223</v>
      </c>
      <c r="H506" t="s">
        <v>8245</v>
      </c>
      <c r="I506">
        <v>1427427276</v>
      </c>
      <c r="J506">
        <v>1425270876</v>
      </c>
      <c r="K506" t="b">
        <v>0</v>
      </c>
      <c r="L506">
        <v>2</v>
      </c>
      <c r="M506" t="b">
        <v>0</v>
      </c>
      <c r="N506" t="s">
        <v>8269</v>
      </c>
      <c r="O506" s="10" t="s">
        <v>8313</v>
      </c>
      <c r="P506" t="s">
        <v>8314</v>
      </c>
      <c r="Q506">
        <v>10</v>
      </c>
    </row>
    <row r="507" spans="1:17" ht="57" x14ac:dyDescent="0.45">
      <c r="A507" s="13">
        <v>3853</v>
      </c>
      <c r="B507" s="3" t="s">
        <v>3850</v>
      </c>
      <c r="C507" s="3" t="s">
        <v>7962</v>
      </c>
      <c r="D507" s="6">
        <v>100000</v>
      </c>
      <c r="E507" s="8">
        <v>26</v>
      </c>
      <c r="F507" t="s">
        <v>8220</v>
      </c>
      <c r="G507" t="s">
        <v>8223</v>
      </c>
      <c r="H507" t="s">
        <v>8245</v>
      </c>
      <c r="I507">
        <v>1409602178</v>
      </c>
      <c r="J507">
        <v>1406578178</v>
      </c>
      <c r="K507" t="b">
        <v>0</v>
      </c>
      <c r="L507">
        <v>2</v>
      </c>
      <c r="M507" t="b">
        <v>0</v>
      </c>
      <c r="N507" t="s">
        <v>8269</v>
      </c>
      <c r="O507" s="10" t="s">
        <v>8313</v>
      </c>
      <c r="P507" t="s">
        <v>8314</v>
      </c>
      <c r="Q507">
        <v>13</v>
      </c>
    </row>
    <row r="508" spans="1:17" ht="57" x14ac:dyDescent="0.45">
      <c r="A508" s="13">
        <v>3854</v>
      </c>
      <c r="B508" s="3" t="s">
        <v>3851</v>
      </c>
      <c r="C508" s="3" t="s">
        <v>7963</v>
      </c>
      <c r="D508" s="6">
        <v>11000</v>
      </c>
      <c r="E508" s="8">
        <v>1788</v>
      </c>
      <c r="F508" t="s">
        <v>8220</v>
      </c>
      <c r="G508" t="s">
        <v>8223</v>
      </c>
      <c r="H508" t="s">
        <v>8245</v>
      </c>
      <c r="I508">
        <v>1431206058</v>
      </c>
      <c r="J508">
        <v>1428614058</v>
      </c>
      <c r="K508" t="b">
        <v>0</v>
      </c>
      <c r="L508">
        <v>20</v>
      </c>
      <c r="M508" t="b">
        <v>0</v>
      </c>
      <c r="N508" t="s">
        <v>8269</v>
      </c>
      <c r="O508" s="10" t="s">
        <v>8313</v>
      </c>
      <c r="P508" t="s">
        <v>8314</v>
      </c>
      <c r="Q508">
        <v>89.4</v>
      </c>
    </row>
    <row r="509" spans="1:17" ht="114" x14ac:dyDescent="0.45">
      <c r="A509" s="13">
        <v>3855</v>
      </c>
      <c r="B509" s="3" t="s">
        <v>3852</v>
      </c>
      <c r="C509" s="3" t="s">
        <v>7964</v>
      </c>
      <c r="D509" s="6">
        <v>1000</v>
      </c>
      <c r="E509" s="8">
        <v>25</v>
      </c>
      <c r="F509" t="s">
        <v>8220</v>
      </c>
      <c r="G509" t="s">
        <v>8223</v>
      </c>
      <c r="H509" t="s">
        <v>8245</v>
      </c>
      <c r="I509">
        <v>1427408271</v>
      </c>
      <c r="J509">
        <v>1424819871</v>
      </c>
      <c r="K509" t="b">
        <v>0</v>
      </c>
      <c r="L509">
        <v>1</v>
      </c>
      <c r="M509" t="b">
        <v>0</v>
      </c>
      <c r="N509" t="s">
        <v>8269</v>
      </c>
      <c r="O509" s="10" t="s">
        <v>8313</v>
      </c>
      <c r="P509" t="s">
        <v>8314</v>
      </c>
      <c r="Q509">
        <v>25</v>
      </c>
    </row>
    <row r="510" spans="1:17" ht="57" x14ac:dyDescent="0.45">
      <c r="A510" s="13">
        <v>3856</v>
      </c>
      <c r="B510" s="3" t="s">
        <v>3853</v>
      </c>
      <c r="C510" s="3" t="s">
        <v>7965</v>
      </c>
      <c r="D510" s="6">
        <v>5000</v>
      </c>
      <c r="E510" s="8">
        <v>1</v>
      </c>
      <c r="F510" t="s">
        <v>8220</v>
      </c>
      <c r="G510" t="s">
        <v>8223</v>
      </c>
      <c r="H510" t="s">
        <v>8245</v>
      </c>
      <c r="I510">
        <v>1425833403</v>
      </c>
      <c r="J510">
        <v>1423245003</v>
      </c>
      <c r="K510" t="b">
        <v>0</v>
      </c>
      <c r="L510">
        <v>1</v>
      </c>
      <c r="M510" t="b">
        <v>0</v>
      </c>
      <c r="N510" t="s">
        <v>8269</v>
      </c>
      <c r="O510" s="10" t="s">
        <v>8313</v>
      </c>
      <c r="P510" t="s">
        <v>8314</v>
      </c>
      <c r="Q510">
        <v>1</v>
      </c>
    </row>
    <row r="511" spans="1:17" ht="57" x14ac:dyDescent="0.45">
      <c r="A511" s="13">
        <v>3857</v>
      </c>
      <c r="B511" s="3" t="s">
        <v>3854</v>
      </c>
      <c r="C511" s="3" t="s">
        <v>7966</v>
      </c>
      <c r="D511" s="6">
        <v>5000</v>
      </c>
      <c r="E511" s="8">
        <v>260</v>
      </c>
      <c r="F511" t="s">
        <v>8220</v>
      </c>
      <c r="G511" t="s">
        <v>8223</v>
      </c>
      <c r="H511" t="s">
        <v>8245</v>
      </c>
      <c r="I511">
        <v>1406913120</v>
      </c>
      <c r="J511">
        <v>1404927690</v>
      </c>
      <c r="K511" t="b">
        <v>0</v>
      </c>
      <c r="L511">
        <v>4</v>
      </c>
      <c r="M511" t="b">
        <v>0</v>
      </c>
      <c r="N511" t="s">
        <v>8269</v>
      </c>
      <c r="O511" s="10" t="s">
        <v>8313</v>
      </c>
      <c r="P511" t="s">
        <v>8314</v>
      </c>
      <c r="Q511">
        <v>65</v>
      </c>
    </row>
    <row r="512" spans="1:17" ht="57" x14ac:dyDescent="0.45">
      <c r="A512" s="13">
        <v>3859</v>
      </c>
      <c r="B512" s="3" t="s">
        <v>3856</v>
      </c>
      <c r="C512" s="3" t="s">
        <v>7968</v>
      </c>
      <c r="D512" s="6">
        <v>2500</v>
      </c>
      <c r="E512" s="8">
        <v>1</v>
      </c>
      <c r="F512" t="s">
        <v>8220</v>
      </c>
      <c r="G512" t="s">
        <v>8223</v>
      </c>
      <c r="H512" t="s">
        <v>8245</v>
      </c>
      <c r="I512">
        <v>1403730000</v>
      </c>
      <c r="J512">
        <v>1401485207</v>
      </c>
      <c r="K512" t="b">
        <v>0</v>
      </c>
      <c r="L512">
        <v>1</v>
      </c>
      <c r="M512" t="b">
        <v>0</v>
      </c>
      <c r="N512" t="s">
        <v>8269</v>
      </c>
      <c r="O512" s="10" t="s">
        <v>8313</v>
      </c>
      <c r="P512" t="s">
        <v>8314</v>
      </c>
      <c r="Q512">
        <v>1</v>
      </c>
    </row>
    <row r="513" spans="1:17" ht="85.5" x14ac:dyDescent="0.45">
      <c r="A513" s="13">
        <v>3860</v>
      </c>
      <c r="B513" s="3" t="s">
        <v>3857</v>
      </c>
      <c r="C513" s="3" t="s">
        <v>7969</v>
      </c>
      <c r="D513" s="6">
        <v>6000</v>
      </c>
      <c r="E513" s="8">
        <v>1060</v>
      </c>
      <c r="F513" t="s">
        <v>8220</v>
      </c>
      <c r="G513" t="s">
        <v>8223</v>
      </c>
      <c r="H513" t="s">
        <v>8245</v>
      </c>
      <c r="I513">
        <v>1407858710</v>
      </c>
      <c r="J513">
        <v>1405266710</v>
      </c>
      <c r="K513" t="b">
        <v>0</v>
      </c>
      <c r="L513">
        <v>13</v>
      </c>
      <c r="M513" t="b">
        <v>0</v>
      </c>
      <c r="N513" t="s">
        <v>8269</v>
      </c>
      <c r="O513" s="10" t="s">
        <v>8313</v>
      </c>
      <c r="P513" t="s">
        <v>8314</v>
      </c>
      <c r="Q513">
        <v>81.538461538461533</v>
      </c>
    </row>
    <row r="514" spans="1:17" ht="42.75" x14ac:dyDescent="0.45">
      <c r="A514" s="13">
        <v>3861</v>
      </c>
      <c r="B514" s="3" t="s">
        <v>3858</v>
      </c>
      <c r="C514" s="3" t="s">
        <v>7970</v>
      </c>
      <c r="D514" s="6">
        <v>2000</v>
      </c>
      <c r="E514" s="8">
        <v>100</v>
      </c>
      <c r="F514" t="s">
        <v>8220</v>
      </c>
      <c r="G514" t="s">
        <v>8223</v>
      </c>
      <c r="H514" t="s">
        <v>8245</v>
      </c>
      <c r="I514">
        <v>1415828820</v>
      </c>
      <c r="J514">
        <v>1412258977</v>
      </c>
      <c r="K514" t="b">
        <v>0</v>
      </c>
      <c r="L514">
        <v>1</v>
      </c>
      <c r="M514" t="b">
        <v>0</v>
      </c>
      <c r="N514" t="s">
        <v>8269</v>
      </c>
      <c r="O514" s="10" t="s">
        <v>8313</v>
      </c>
      <c r="P514" t="s">
        <v>8314</v>
      </c>
      <c r="Q514">
        <v>100</v>
      </c>
    </row>
    <row r="515" spans="1:17" ht="42.75" x14ac:dyDescent="0.45">
      <c r="A515" s="13">
        <v>3862</v>
      </c>
      <c r="B515" s="3" t="s">
        <v>3859</v>
      </c>
      <c r="C515" s="3" t="s">
        <v>7971</v>
      </c>
      <c r="D515" s="6">
        <v>7500</v>
      </c>
      <c r="E515" s="8">
        <v>1</v>
      </c>
      <c r="F515" t="s">
        <v>8220</v>
      </c>
      <c r="G515" t="s">
        <v>8223</v>
      </c>
      <c r="H515" t="s">
        <v>8245</v>
      </c>
      <c r="I515">
        <v>1473699540</v>
      </c>
      <c r="J515">
        <v>1472451356</v>
      </c>
      <c r="K515" t="b">
        <v>0</v>
      </c>
      <c r="L515">
        <v>1</v>
      </c>
      <c r="M515" t="b">
        <v>0</v>
      </c>
      <c r="N515" t="s">
        <v>8269</v>
      </c>
      <c r="O515" s="10" t="s">
        <v>8313</v>
      </c>
      <c r="P515" t="s">
        <v>8314</v>
      </c>
      <c r="Q515">
        <v>1</v>
      </c>
    </row>
    <row r="516" spans="1:17" ht="57" x14ac:dyDescent="0.45">
      <c r="A516" s="13">
        <v>3863</v>
      </c>
      <c r="B516" s="3" t="s">
        <v>3860</v>
      </c>
      <c r="C516" s="3" t="s">
        <v>7972</v>
      </c>
      <c r="D516" s="6">
        <v>6000</v>
      </c>
      <c r="E516" s="8">
        <v>0</v>
      </c>
      <c r="F516" t="s">
        <v>8220</v>
      </c>
      <c r="G516" t="s">
        <v>8223</v>
      </c>
      <c r="H516" t="s">
        <v>8245</v>
      </c>
      <c r="I516">
        <v>1446739905</v>
      </c>
      <c r="J516">
        <v>1441552305</v>
      </c>
      <c r="K516" t="b">
        <v>0</v>
      </c>
      <c r="L516">
        <v>0</v>
      </c>
      <c r="M516" t="b">
        <v>0</v>
      </c>
      <c r="N516" t="s">
        <v>8269</v>
      </c>
      <c r="O516" s="10" t="s">
        <v>8313</v>
      </c>
      <c r="P516" t="s">
        <v>8314</v>
      </c>
      <c r="Q516" t="e">
        <v>#DIV/0!</v>
      </c>
    </row>
    <row r="517" spans="1:17" ht="57" x14ac:dyDescent="0.45">
      <c r="A517" s="13">
        <v>3864</v>
      </c>
      <c r="B517" s="3" t="s">
        <v>3861</v>
      </c>
      <c r="C517" s="3" t="s">
        <v>7973</v>
      </c>
      <c r="D517" s="6">
        <v>5000</v>
      </c>
      <c r="E517" s="8">
        <v>60</v>
      </c>
      <c r="F517" t="s">
        <v>8220</v>
      </c>
      <c r="G517" t="s">
        <v>8223</v>
      </c>
      <c r="H517" t="s">
        <v>8245</v>
      </c>
      <c r="I517">
        <v>1447799054</v>
      </c>
      <c r="J517">
        <v>1445203454</v>
      </c>
      <c r="K517" t="b">
        <v>0</v>
      </c>
      <c r="L517">
        <v>3</v>
      </c>
      <c r="M517" t="b">
        <v>0</v>
      </c>
      <c r="N517" t="s">
        <v>8269</v>
      </c>
      <c r="O517" s="10" t="s">
        <v>8313</v>
      </c>
      <c r="P517" t="s">
        <v>8314</v>
      </c>
      <c r="Q517">
        <v>20</v>
      </c>
    </row>
    <row r="518" spans="1:17" ht="114" x14ac:dyDescent="0.45">
      <c r="A518" s="13">
        <v>3866</v>
      </c>
      <c r="B518" s="3" t="s">
        <v>3863</v>
      </c>
      <c r="C518" s="3" t="s">
        <v>7975</v>
      </c>
      <c r="D518" s="6">
        <v>2000</v>
      </c>
      <c r="E518" s="8">
        <v>11</v>
      </c>
      <c r="F518" t="s">
        <v>8220</v>
      </c>
      <c r="G518" t="s">
        <v>8223</v>
      </c>
      <c r="H518" t="s">
        <v>8245</v>
      </c>
      <c r="I518">
        <v>1458703740</v>
      </c>
      <c r="J518">
        <v>1454453021</v>
      </c>
      <c r="K518" t="b">
        <v>0</v>
      </c>
      <c r="L518">
        <v>2</v>
      </c>
      <c r="M518" t="b">
        <v>0</v>
      </c>
      <c r="N518" t="s">
        <v>8269</v>
      </c>
      <c r="O518" s="10" t="s">
        <v>8313</v>
      </c>
      <c r="P518" t="s">
        <v>8314</v>
      </c>
      <c r="Q518">
        <v>5.5</v>
      </c>
    </row>
    <row r="519" spans="1:17" ht="71.25" x14ac:dyDescent="0.45">
      <c r="A519" s="13">
        <v>3867</v>
      </c>
      <c r="B519" s="3" t="s">
        <v>3864</v>
      </c>
      <c r="C519" s="3" t="s">
        <v>7976</v>
      </c>
      <c r="D519" s="6">
        <v>2000</v>
      </c>
      <c r="E519" s="8">
        <v>251</v>
      </c>
      <c r="F519" t="s">
        <v>8220</v>
      </c>
      <c r="G519" t="s">
        <v>8223</v>
      </c>
      <c r="H519" t="s">
        <v>8245</v>
      </c>
      <c r="I519">
        <v>1466278339</v>
      </c>
      <c r="J519">
        <v>1463686339</v>
      </c>
      <c r="K519" t="b">
        <v>0</v>
      </c>
      <c r="L519">
        <v>5</v>
      </c>
      <c r="M519" t="b">
        <v>0</v>
      </c>
      <c r="N519" t="s">
        <v>8269</v>
      </c>
      <c r="O519" s="10" t="s">
        <v>8313</v>
      </c>
      <c r="P519" t="s">
        <v>8314</v>
      </c>
      <c r="Q519">
        <v>50.2</v>
      </c>
    </row>
    <row r="520" spans="1:17" ht="85.5" x14ac:dyDescent="0.45">
      <c r="A520" s="13">
        <v>3889</v>
      </c>
      <c r="B520" s="3" t="s">
        <v>3886</v>
      </c>
      <c r="C520" s="3" t="s">
        <v>7997</v>
      </c>
      <c r="D520" s="6">
        <v>8000</v>
      </c>
      <c r="E520" s="8">
        <v>118</v>
      </c>
      <c r="F520" t="s">
        <v>8220</v>
      </c>
      <c r="G520" t="s">
        <v>8223</v>
      </c>
      <c r="H520" t="s">
        <v>8245</v>
      </c>
      <c r="I520">
        <v>1420413960</v>
      </c>
      <c r="J520">
        <v>1417651630</v>
      </c>
      <c r="K520" t="b">
        <v>0</v>
      </c>
      <c r="L520">
        <v>9</v>
      </c>
      <c r="M520" t="b">
        <v>0</v>
      </c>
      <c r="N520" t="s">
        <v>8269</v>
      </c>
      <c r="O520" s="10" t="s">
        <v>8313</v>
      </c>
      <c r="P520" t="s">
        <v>8314</v>
      </c>
      <c r="Q520">
        <v>13.111111111111111</v>
      </c>
    </row>
    <row r="521" spans="1:17" ht="57" x14ac:dyDescent="0.45">
      <c r="A521" s="13">
        <v>3890</v>
      </c>
      <c r="B521" s="3" t="s">
        <v>3887</v>
      </c>
      <c r="C521" s="3" t="s">
        <v>7998</v>
      </c>
      <c r="D521" s="6">
        <v>15000</v>
      </c>
      <c r="E521" s="8">
        <v>2524</v>
      </c>
      <c r="F521" t="s">
        <v>8220</v>
      </c>
      <c r="G521" t="s">
        <v>8223</v>
      </c>
      <c r="H521" t="s">
        <v>8245</v>
      </c>
      <c r="I521">
        <v>1439662344</v>
      </c>
      <c r="J521">
        <v>1434478344</v>
      </c>
      <c r="K521" t="b">
        <v>0</v>
      </c>
      <c r="L521">
        <v>8</v>
      </c>
      <c r="M521" t="b">
        <v>0</v>
      </c>
      <c r="N521" t="s">
        <v>8269</v>
      </c>
      <c r="O521" s="10" t="s">
        <v>8313</v>
      </c>
      <c r="P521" t="s">
        <v>8314</v>
      </c>
      <c r="Q521">
        <v>315.5</v>
      </c>
    </row>
    <row r="522" spans="1:17" ht="57" x14ac:dyDescent="0.45">
      <c r="A522" s="13">
        <v>3891</v>
      </c>
      <c r="B522" s="3" t="s">
        <v>3888</v>
      </c>
      <c r="C522" s="3" t="s">
        <v>7999</v>
      </c>
      <c r="D522" s="6">
        <v>800</v>
      </c>
      <c r="E522" s="8">
        <v>260</v>
      </c>
      <c r="F522" t="s">
        <v>8220</v>
      </c>
      <c r="G522" t="s">
        <v>8223</v>
      </c>
      <c r="H522" t="s">
        <v>8245</v>
      </c>
      <c r="I522">
        <v>1427086740</v>
      </c>
      <c r="J522">
        <v>1424488244</v>
      </c>
      <c r="K522" t="b">
        <v>0</v>
      </c>
      <c r="L522">
        <v>7</v>
      </c>
      <c r="M522" t="b">
        <v>0</v>
      </c>
      <c r="N522" t="s">
        <v>8269</v>
      </c>
      <c r="O522" s="10" t="s">
        <v>8313</v>
      </c>
      <c r="P522" t="s">
        <v>8314</v>
      </c>
      <c r="Q522">
        <v>37.142857142857146</v>
      </c>
    </row>
    <row r="523" spans="1:17" ht="85.5" x14ac:dyDescent="0.45">
      <c r="A523" s="13">
        <v>3892</v>
      </c>
      <c r="B523" s="3" t="s">
        <v>3889</v>
      </c>
      <c r="C523" s="3" t="s">
        <v>8000</v>
      </c>
      <c r="D523" s="6">
        <v>1000</v>
      </c>
      <c r="E523" s="8">
        <v>0</v>
      </c>
      <c r="F523" t="s">
        <v>8220</v>
      </c>
      <c r="G523" t="s">
        <v>8223</v>
      </c>
      <c r="H523" t="s">
        <v>8245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8269</v>
      </c>
      <c r="O523" s="10" t="s">
        <v>8313</v>
      </c>
      <c r="P523" t="s">
        <v>8314</v>
      </c>
      <c r="Q523" t="e">
        <v>#DIV/0!</v>
      </c>
    </row>
    <row r="524" spans="1:17" ht="57" x14ac:dyDescent="0.45">
      <c r="A524" s="13">
        <v>3893</v>
      </c>
      <c r="B524" s="3" t="s">
        <v>3890</v>
      </c>
      <c r="C524" s="3" t="s">
        <v>8001</v>
      </c>
      <c r="D524" s="6">
        <v>50000</v>
      </c>
      <c r="E524" s="8">
        <v>10775</v>
      </c>
      <c r="F524" t="s">
        <v>8220</v>
      </c>
      <c r="G524" t="s">
        <v>8223</v>
      </c>
      <c r="H524" t="s">
        <v>8245</v>
      </c>
      <c r="I524">
        <v>1404194400</v>
      </c>
      <c r="J524">
        <v>1400600840</v>
      </c>
      <c r="K524" t="b">
        <v>0</v>
      </c>
      <c r="L524">
        <v>84</v>
      </c>
      <c r="M524" t="b">
        <v>0</v>
      </c>
      <c r="N524" t="s">
        <v>8269</v>
      </c>
      <c r="O524" s="10" t="s">
        <v>8313</v>
      </c>
      <c r="P524" t="s">
        <v>8314</v>
      </c>
      <c r="Q524">
        <v>128.27380952380952</v>
      </c>
    </row>
    <row r="525" spans="1:17" ht="57" x14ac:dyDescent="0.45">
      <c r="A525" s="13">
        <v>3894</v>
      </c>
      <c r="B525" s="3" t="s">
        <v>3891</v>
      </c>
      <c r="C525" s="3" t="s">
        <v>8002</v>
      </c>
      <c r="D525" s="6">
        <v>15000</v>
      </c>
      <c r="E525" s="8">
        <v>520</v>
      </c>
      <c r="F525" t="s">
        <v>8220</v>
      </c>
      <c r="G525" t="s">
        <v>8223</v>
      </c>
      <c r="H525" t="s">
        <v>8245</v>
      </c>
      <c r="I525">
        <v>1481000340</v>
      </c>
      <c r="J525">
        <v>1478386812</v>
      </c>
      <c r="K525" t="b">
        <v>0</v>
      </c>
      <c r="L525">
        <v>11</v>
      </c>
      <c r="M525" t="b">
        <v>0</v>
      </c>
      <c r="N525" t="s">
        <v>8269</v>
      </c>
      <c r="O525" s="10" t="s">
        <v>8313</v>
      </c>
      <c r="P525" t="s">
        <v>8314</v>
      </c>
      <c r="Q525">
        <v>47.272727272727273</v>
      </c>
    </row>
    <row r="526" spans="1:17" ht="57" x14ac:dyDescent="0.45">
      <c r="A526" s="13">
        <v>3895</v>
      </c>
      <c r="B526" s="3" t="s">
        <v>3892</v>
      </c>
      <c r="C526" s="3" t="s">
        <v>8003</v>
      </c>
      <c r="D526" s="6">
        <v>1000</v>
      </c>
      <c r="E526" s="8">
        <v>50</v>
      </c>
      <c r="F526" t="s">
        <v>8220</v>
      </c>
      <c r="G526" t="s">
        <v>8223</v>
      </c>
      <c r="H526" t="s">
        <v>8245</v>
      </c>
      <c r="I526">
        <v>1425103218</v>
      </c>
      <c r="J526">
        <v>1422424818</v>
      </c>
      <c r="K526" t="b">
        <v>0</v>
      </c>
      <c r="L526">
        <v>1</v>
      </c>
      <c r="M526" t="b">
        <v>0</v>
      </c>
      <c r="N526" t="s">
        <v>8269</v>
      </c>
      <c r="O526" s="10" t="s">
        <v>8313</v>
      </c>
      <c r="P526" t="s">
        <v>8314</v>
      </c>
      <c r="Q526">
        <v>50</v>
      </c>
    </row>
    <row r="527" spans="1:17" ht="57" x14ac:dyDescent="0.45">
      <c r="A527" s="13">
        <v>3896</v>
      </c>
      <c r="B527" s="3" t="s">
        <v>3893</v>
      </c>
      <c r="C527" s="3" t="s">
        <v>8004</v>
      </c>
      <c r="D527" s="6">
        <v>1600</v>
      </c>
      <c r="E527" s="8">
        <v>170</v>
      </c>
      <c r="F527" t="s">
        <v>8220</v>
      </c>
      <c r="G527" t="s">
        <v>8223</v>
      </c>
      <c r="H527" t="s">
        <v>8245</v>
      </c>
      <c r="I527">
        <v>1402979778</v>
      </c>
      <c r="J527">
        <v>1401770178</v>
      </c>
      <c r="K527" t="b">
        <v>0</v>
      </c>
      <c r="L527">
        <v>4</v>
      </c>
      <c r="M527" t="b">
        <v>0</v>
      </c>
      <c r="N527" t="s">
        <v>8269</v>
      </c>
      <c r="O527" s="10" t="s">
        <v>8313</v>
      </c>
      <c r="P527" t="s">
        <v>8314</v>
      </c>
      <c r="Q527">
        <v>42.5</v>
      </c>
    </row>
    <row r="528" spans="1:17" ht="99.75" x14ac:dyDescent="0.45">
      <c r="A528" s="13">
        <v>3899</v>
      </c>
      <c r="B528" s="3" t="s">
        <v>3896</v>
      </c>
      <c r="C528" s="3" t="s">
        <v>8007</v>
      </c>
      <c r="D528" s="6">
        <v>10000</v>
      </c>
      <c r="E528" s="8">
        <v>125</v>
      </c>
      <c r="F528" t="s">
        <v>8220</v>
      </c>
      <c r="G528" t="s">
        <v>8223</v>
      </c>
      <c r="H528" t="s">
        <v>8245</v>
      </c>
      <c r="I528">
        <v>1407868561</v>
      </c>
      <c r="J528">
        <v>1406140561</v>
      </c>
      <c r="K528" t="b">
        <v>0</v>
      </c>
      <c r="L528">
        <v>2</v>
      </c>
      <c r="M528" t="b">
        <v>0</v>
      </c>
      <c r="N528" t="s">
        <v>8269</v>
      </c>
      <c r="O528" s="10" t="s">
        <v>8313</v>
      </c>
      <c r="P528" t="s">
        <v>8314</v>
      </c>
      <c r="Q528">
        <v>62.5</v>
      </c>
    </row>
    <row r="529" spans="1:17" ht="99.75" x14ac:dyDescent="0.45">
      <c r="A529" s="13">
        <v>3900</v>
      </c>
      <c r="B529" s="3" t="s">
        <v>3897</v>
      </c>
      <c r="C529" s="3" t="s">
        <v>8008</v>
      </c>
      <c r="D529" s="6">
        <v>2500</v>
      </c>
      <c r="E529" s="8">
        <v>135</v>
      </c>
      <c r="F529" t="s">
        <v>8220</v>
      </c>
      <c r="G529" t="s">
        <v>8223</v>
      </c>
      <c r="H529" t="s">
        <v>8245</v>
      </c>
      <c r="I529">
        <v>1433988791</v>
      </c>
      <c r="J529">
        <v>1431396791</v>
      </c>
      <c r="K529" t="b">
        <v>0</v>
      </c>
      <c r="L529">
        <v>5</v>
      </c>
      <c r="M529" t="b">
        <v>0</v>
      </c>
      <c r="N529" t="s">
        <v>8269</v>
      </c>
      <c r="O529" s="10" t="s">
        <v>8313</v>
      </c>
      <c r="P529" t="s">
        <v>8314</v>
      </c>
      <c r="Q529">
        <v>27</v>
      </c>
    </row>
    <row r="530" spans="1:17" ht="71.25" x14ac:dyDescent="0.45">
      <c r="A530" s="13">
        <v>3901</v>
      </c>
      <c r="B530" s="3" t="s">
        <v>3898</v>
      </c>
      <c r="C530" s="3" t="s">
        <v>8009</v>
      </c>
      <c r="D530" s="6">
        <v>3000</v>
      </c>
      <c r="E530" s="8">
        <v>25</v>
      </c>
      <c r="F530" t="s">
        <v>8220</v>
      </c>
      <c r="G530" t="s">
        <v>8223</v>
      </c>
      <c r="H530" t="s">
        <v>8245</v>
      </c>
      <c r="I530">
        <v>1450554599</v>
      </c>
      <c r="J530">
        <v>1447098599</v>
      </c>
      <c r="K530" t="b">
        <v>0</v>
      </c>
      <c r="L530">
        <v>1</v>
      </c>
      <c r="M530" t="b">
        <v>0</v>
      </c>
      <c r="N530" t="s">
        <v>8269</v>
      </c>
      <c r="O530" s="10" t="s">
        <v>8313</v>
      </c>
      <c r="P530" t="s">
        <v>8314</v>
      </c>
      <c r="Q530">
        <v>25</v>
      </c>
    </row>
    <row r="531" spans="1:17" ht="57" x14ac:dyDescent="0.45">
      <c r="A531" s="13">
        <v>3903</v>
      </c>
      <c r="B531" s="3" t="s">
        <v>3900</v>
      </c>
      <c r="C531" s="3" t="s">
        <v>8011</v>
      </c>
      <c r="D531" s="6">
        <v>1500</v>
      </c>
      <c r="E531" s="8">
        <v>0</v>
      </c>
      <c r="F531" t="s">
        <v>8220</v>
      </c>
      <c r="G531" t="s">
        <v>8223</v>
      </c>
      <c r="H531" t="s">
        <v>8245</v>
      </c>
      <c r="I531">
        <v>1439581080</v>
      </c>
      <c r="J531">
        <v>1435709765</v>
      </c>
      <c r="K531" t="b">
        <v>0</v>
      </c>
      <c r="L531">
        <v>0</v>
      </c>
      <c r="M531" t="b">
        <v>0</v>
      </c>
      <c r="N531" t="s">
        <v>8269</v>
      </c>
      <c r="O531" s="10" t="s">
        <v>8313</v>
      </c>
      <c r="P531" t="s">
        <v>8314</v>
      </c>
      <c r="Q531" t="e">
        <v>#DIV/0!</v>
      </c>
    </row>
    <row r="532" spans="1:17" ht="71.25" x14ac:dyDescent="0.45">
      <c r="A532" s="13">
        <v>3904</v>
      </c>
      <c r="B532" s="3" t="s">
        <v>3901</v>
      </c>
      <c r="C532" s="3" t="s">
        <v>8012</v>
      </c>
      <c r="D532" s="6">
        <v>10000</v>
      </c>
      <c r="E532" s="8">
        <v>3</v>
      </c>
      <c r="F532" t="s">
        <v>8220</v>
      </c>
      <c r="G532" t="s">
        <v>8223</v>
      </c>
      <c r="H532" t="s">
        <v>8245</v>
      </c>
      <c r="I532">
        <v>1429074240</v>
      </c>
      <c r="J532">
        <v>1427866200</v>
      </c>
      <c r="K532" t="b">
        <v>0</v>
      </c>
      <c r="L532">
        <v>2</v>
      </c>
      <c r="M532" t="b">
        <v>0</v>
      </c>
      <c r="N532" t="s">
        <v>8269</v>
      </c>
      <c r="O532" s="10" t="s">
        <v>8313</v>
      </c>
      <c r="P532" t="s">
        <v>8314</v>
      </c>
      <c r="Q532">
        <v>1.5</v>
      </c>
    </row>
    <row r="533" spans="1:17" ht="128.25" x14ac:dyDescent="0.45">
      <c r="A533" s="13">
        <v>3907</v>
      </c>
      <c r="B533" s="3" t="s">
        <v>3904</v>
      </c>
      <c r="C533" s="3" t="s">
        <v>8015</v>
      </c>
      <c r="D533" s="6">
        <v>1000</v>
      </c>
      <c r="E533" s="8">
        <v>153</v>
      </c>
      <c r="F533" t="s">
        <v>8220</v>
      </c>
      <c r="G533" t="s">
        <v>8223</v>
      </c>
      <c r="H533" t="s">
        <v>8245</v>
      </c>
      <c r="I533">
        <v>1414354080</v>
      </c>
      <c r="J533">
        <v>1411587606</v>
      </c>
      <c r="K533" t="b">
        <v>0</v>
      </c>
      <c r="L533">
        <v>4</v>
      </c>
      <c r="M533" t="b">
        <v>0</v>
      </c>
      <c r="N533" t="s">
        <v>8269</v>
      </c>
      <c r="O533" s="10" t="s">
        <v>8313</v>
      </c>
      <c r="P533" t="s">
        <v>8314</v>
      </c>
      <c r="Q533">
        <v>38.25</v>
      </c>
    </row>
    <row r="534" spans="1:17" ht="57" x14ac:dyDescent="0.45">
      <c r="A534" s="13">
        <v>3908</v>
      </c>
      <c r="B534" s="3" t="s">
        <v>3905</v>
      </c>
      <c r="C534" s="3" t="s">
        <v>8016</v>
      </c>
      <c r="D534" s="6">
        <v>750</v>
      </c>
      <c r="E534" s="8">
        <v>65</v>
      </c>
      <c r="F534" t="s">
        <v>8220</v>
      </c>
      <c r="G534" t="s">
        <v>8223</v>
      </c>
      <c r="H534" t="s">
        <v>8245</v>
      </c>
      <c r="I534">
        <v>1406603696</v>
      </c>
      <c r="J534">
        <v>1405307696</v>
      </c>
      <c r="K534" t="b">
        <v>0</v>
      </c>
      <c r="L534">
        <v>4</v>
      </c>
      <c r="M534" t="b">
        <v>0</v>
      </c>
      <c r="N534" t="s">
        <v>8269</v>
      </c>
      <c r="O534" s="10" t="s">
        <v>8313</v>
      </c>
      <c r="P534" t="s">
        <v>8314</v>
      </c>
      <c r="Q534">
        <v>16.25</v>
      </c>
    </row>
    <row r="535" spans="1:17" ht="57" x14ac:dyDescent="0.45">
      <c r="A535" s="13">
        <v>3909</v>
      </c>
      <c r="B535" s="3" t="s">
        <v>3906</v>
      </c>
      <c r="C535" s="3" t="s">
        <v>8017</v>
      </c>
      <c r="D535" s="6">
        <v>60000</v>
      </c>
      <c r="E535" s="8">
        <v>135</v>
      </c>
      <c r="F535" t="s">
        <v>8220</v>
      </c>
      <c r="G535" t="s">
        <v>8223</v>
      </c>
      <c r="H535" t="s">
        <v>8245</v>
      </c>
      <c r="I535">
        <v>1410424642</v>
      </c>
      <c r="J535">
        <v>1407832642</v>
      </c>
      <c r="K535" t="b">
        <v>0</v>
      </c>
      <c r="L535">
        <v>4</v>
      </c>
      <c r="M535" t="b">
        <v>0</v>
      </c>
      <c r="N535" t="s">
        <v>8269</v>
      </c>
      <c r="O535" s="10" t="s">
        <v>8313</v>
      </c>
      <c r="P535" t="s">
        <v>8314</v>
      </c>
      <c r="Q535">
        <v>33.75</v>
      </c>
    </row>
    <row r="536" spans="1:17" ht="85.5" x14ac:dyDescent="0.45">
      <c r="A536" s="13">
        <v>3910</v>
      </c>
      <c r="B536" s="3" t="s">
        <v>3907</v>
      </c>
      <c r="C536" s="3" t="s">
        <v>8018</v>
      </c>
      <c r="D536" s="6">
        <v>6000</v>
      </c>
      <c r="E536" s="8">
        <v>185</v>
      </c>
      <c r="F536" t="s">
        <v>8220</v>
      </c>
      <c r="G536" t="s">
        <v>8223</v>
      </c>
      <c r="H536" t="s">
        <v>8245</v>
      </c>
      <c r="I536">
        <v>1441649397</v>
      </c>
      <c r="J536">
        <v>1439057397</v>
      </c>
      <c r="K536" t="b">
        <v>0</v>
      </c>
      <c r="L536">
        <v>3</v>
      </c>
      <c r="M536" t="b">
        <v>0</v>
      </c>
      <c r="N536" t="s">
        <v>8269</v>
      </c>
      <c r="O536" s="10" t="s">
        <v>8313</v>
      </c>
      <c r="P536" t="s">
        <v>8314</v>
      </c>
      <c r="Q536">
        <v>61.666666666666664</v>
      </c>
    </row>
    <row r="537" spans="1:17" ht="42.75" x14ac:dyDescent="0.45">
      <c r="A537" s="13">
        <v>3911</v>
      </c>
      <c r="B537" s="3" t="s">
        <v>3908</v>
      </c>
      <c r="C537" s="3" t="s">
        <v>8019</v>
      </c>
      <c r="D537" s="6">
        <v>8000</v>
      </c>
      <c r="E537" s="8">
        <v>2993</v>
      </c>
      <c r="F537" t="s">
        <v>8220</v>
      </c>
      <c r="G537" t="s">
        <v>8223</v>
      </c>
      <c r="H537" t="s">
        <v>8245</v>
      </c>
      <c r="I537">
        <v>1417033777</v>
      </c>
      <c r="J537">
        <v>1414438177</v>
      </c>
      <c r="K537" t="b">
        <v>0</v>
      </c>
      <c r="L537">
        <v>36</v>
      </c>
      <c r="M537" t="b">
        <v>0</v>
      </c>
      <c r="N537" t="s">
        <v>8269</v>
      </c>
      <c r="O537" s="10" t="s">
        <v>8313</v>
      </c>
      <c r="P537" t="s">
        <v>8314</v>
      </c>
      <c r="Q537">
        <v>83.138888888888886</v>
      </c>
    </row>
    <row r="538" spans="1:17" ht="42.75" x14ac:dyDescent="0.45">
      <c r="A538" s="13">
        <v>3912</v>
      </c>
      <c r="B538" s="3" t="s">
        <v>3909</v>
      </c>
      <c r="C538" s="3" t="s">
        <v>8020</v>
      </c>
      <c r="D538" s="6">
        <v>15000</v>
      </c>
      <c r="E538" s="8">
        <v>1</v>
      </c>
      <c r="F538" t="s">
        <v>8220</v>
      </c>
      <c r="G538" t="s">
        <v>8223</v>
      </c>
      <c r="H538" t="s">
        <v>8245</v>
      </c>
      <c r="I538">
        <v>1429936500</v>
      </c>
      <c r="J538">
        <v>1424759330</v>
      </c>
      <c r="K538" t="b">
        <v>0</v>
      </c>
      <c r="L538">
        <v>1</v>
      </c>
      <c r="M538" t="b">
        <v>0</v>
      </c>
      <c r="N538" t="s">
        <v>8269</v>
      </c>
      <c r="O538" s="10" t="s">
        <v>8313</v>
      </c>
      <c r="P538" t="s">
        <v>8314</v>
      </c>
      <c r="Q538">
        <v>1</v>
      </c>
    </row>
    <row r="539" spans="1:17" ht="85.5" x14ac:dyDescent="0.45">
      <c r="A539" s="13">
        <v>3913</v>
      </c>
      <c r="B539" s="3" t="s">
        <v>3910</v>
      </c>
      <c r="C539" s="3" t="s">
        <v>8021</v>
      </c>
      <c r="D539" s="6">
        <v>10000</v>
      </c>
      <c r="E539" s="8">
        <v>1000</v>
      </c>
      <c r="F539" t="s">
        <v>8220</v>
      </c>
      <c r="G539" t="s">
        <v>8223</v>
      </c>
      <c r="H539" t="s">
        <v>8245</v>
      </c>
      <c r="I539">
        <v>1448863449</v>
      </c>
      <c r="J539">
        <v>1446267849</v>
      </c>
      <c r="K539" t="b">
        <v>0</v>
      </c>
      <c r="L539">
        <v>7</v>
      </c>
      <c r="M539" t="b">
        <v>0</v>
      </c>
      <c r="N539" t="s">
        <v>8269</v>
      </c>
      <c r="O539" s="10" t="s">
        <v>8313</v>
      </c>
      <c r="P539" t="s">
        <v>8314</v>
      </c>
      <c r="Q539">
        <v>142.85714285714286</v>
      </c>
    </row>
    <row r="540" spans="1:17" ht="85.5" x14ac:dyDescent="0.45">
      <c r="A540" s="13">
        <v>3922</v>
      </c>
      <c r="B540" s="3" t="s">
        <v>3919</v>
      </c>
      <c r="C540" s="3" t="s">
        <v>8030</v>
      </c>
      <c r="D540" s="6">
        <v>750</v>
      </c>
      <c r="E540" s="8">
        <v>61</v>
      </c>
      <c r="F540" t="s">
        <v>8220</v>
      </c>
      <c r="G540" t="s">
        <v>8223</v>
      </c>
      <c r="H540" t="s">
        <v>8245</v>
      </c>
      <c r="I540">
        <v>1425337200</v>
      </c>
      <c r="J540">
        <v>1421432810</v>
      </c>
      <c r="K540" t="b">
        <v>0</v>
      </c>
      <c r="L540">
        <v>6</v>
      </c>
      <c r="M540" t="b">
        <v>0</v>
      </c>
      <c r="N540" t="s">
        <v>8269</v>
      </c>
      <c r="O540" s="10" t="s">
        <v>8313</v>
      </c>
      <c r="P540" t="s">
        <v>8314</v>
      </c>
      <c r="Q540">
        <v>10.166666666666666</v>
      </c>
    </row>
    <row r="541" spans="1:17" ht="114" x14ac:dyDescent="0.45">
      <c r="A541" s="13">
        <v>3924</v>
      </c>
      <c r="B541" s="3" t="s">
        <v>3921</v>
      </c>
      <c r="C541" s="3" t="s">
        <v>8032</v>
      </c>
      <c r="D541" s="6">
        <v>15000</v>
      </c>
      <c r="E541" s="8">
        <v>2290</v>
      </c>
      <c r="F541" t="s">
        <v>8220</v>
      </c>
      <c r="G541" t="s">
        <v>8223</v>
      </c>
      <c r="H541" t="s">
        <v>8245</v>
      </c>
      <c r="I541">
        <v>1403823722</v>
      </c>
      <c r="J541">
        <v>1401231722</v>
      </c>
      <c r="K541" t="b">
        <v>0</v>
      </c>
      <c r="L541">
        <v>40</v>
      </c>
      <c r="M541" t="b">
        <v>0</v>
      </c>
      <c r="N541" t="s">
        <v>8269</v>
      </c>
      <c r="O541" s="10" t="s">
        <v>8313</v>
      </c>
      <c r="P541" t="s">
        <v>8314</v>
      </c>
      <c r="Q541">
        <v>57.25</v>
      </c>
    </row>
    <row r="542" spans="1:17" ht="57" x14ac:dyDescent="0.45">
      <c r="A542" s="13">
        <v>3925</v>
      </c>
      <c r="B542" s="3" t="s">
        <v>3922</v>
      </c>
      <c r="C542" s="3" t="s">
        <v>8033</v>
      </c>
      <c r="D542" s="6">
        <v>150</v>
      </c>
      <c r="E542" s="8">
        <v>15</v>
      </c>
      <c r="F542" t="s">
        <v>8220</v>
      </c>
      <c r="G542" t="s">
        <v>8223</v>
      </c>
      <c r="H542" t="s">
        <v>8245</v>
      </c>
      <c r="I542">
        <v>1406753639</v>
      </c>
      <c r="J542">
        <v>1404161639</v>
      </c>
      <c r="K542" t="b">
        <v>0</v>
      </c>
      <c r="L542">
        <v>3</v>
      </c>
      <c r="M542" t="b">
        <v>0</v>
      </c>
      <c r="N542" t="s">
        <v>8269</v>
      </c>
      <c r="O542" s="10" t="s">
        <v>8313</v>
      </c>
      <c r="P542" t="s">
        <v>8314</v>
      </c>
      <c r="Q542">
        <v>5</v>
      </c>
    </row>
    <row r="543" spans="1:17" ht="57" x14ac:dyDescent="0.45">
      <c r="A543" s="13">
        <v>3928</v>
      </c>
      <c r="B543" s="3" t="s">
        <v>3925</v>
      </c>
      <c r="C543" s="3" t="s">
        <v>8036</v>
      </c>
      <c r="D543" s="6">
        <v>5000</v>
      </c>
      <c r="E543" s="8">
        <v>651</v>
      </c>
      <c r="F543" t="s">
        <v>8220</v>
      </c>
      <c r="G543" t="s">
        <v>8223</v>
      </c>
      <c r="H543" t="s">
        <v>8245</v>
      </c>
      <c r="I543">
        <v>1444971540</v>
      </c>
      <c r="J543">
        <v>1442593427</v>
      </c>
      <c r="K543" t="b">
        <v>0</v>
      </c>
      <c r="L543">
        <v>7</v>
      </c>
      <c r="M543" t="b">
        <v>0</v>
      </c>
      <c r="N543" t="s">
        <v>8269</v>
      </c>
      <c r="O543" s="10" t="s">
        <v>8313</v>
      </c>
      <c r="P543" t="s">
        <v>8314</v>
      </c>
      <c r="Q543">
        <v>93</v>
      </c>
    </row>
    <row r="544" spans="1:17" ht="85.5" x14ac:dyDescent="0.45">
      <c r="A544" s="13">
        <v>3929</v>
      </c>
      <c r="B544" s="3" t="s">
        <v>3926</v>
      </c>
      <c r="C544" s="3" t="s">
        <v>8037</v>
      </c>
      <c r="D544" s="6">
        <v>20000</v>
      </c>
      <c r="E544" s="8">
        <v>453</v>
      </c>
      <c r="F544" t="s">
        <v>8220</v>
      </c>
      <c r="G544" t="s">
        <v>8223</v>
      </c>
      <c r="H544" t="s">
        <v>8245</v>
      </c>
      <c r="I544">
        <v>1474228265</v>
      </c>
      <c r="J544">
        <v>1471636265</v>
      </c>
      <c r="K544" t="b">
        <v>0</v>
      </c>
      <c r="L544">
        <v>14</v>
      </c>
      <c r="M544" t="b">
        <v>0</v>
      </c>
      <c r="N544" t="s">
        <v>8269</v>
      </c>
      <c r="O544" s="10" t="s">
        <v>8313</v>
      </c>
      <c r="P544" t="s">
        <v>8314</v>
      </c>
      <c r="Q544">
        <v>32.357142857142854</v>
      </c>
    </row>
    <row r="545" spans="1:17" ht="57" x14ac:dyDescent="0.45">
      <c r="A545" s="13">
        <v>3931</v>
      </c>
      <c r="B545" s="3" t="s">
        <v>3928</v>
      </c>
      <c r="C545" s="3" t="s">
        <v>8039</v>
      </c>
      <c r="D545" s="6">
        <v>8000</v>
      </c>
      <c r="E545" s="8">
        <v>0</v>
      </c>
      <c r="F545" t="s">
        <v>8220</v>
      </c>
      <c r="G545" t="s">
        <v>8223</v>
      </c>
      <c r="H545" t="s">
        <v>8245</v>
      </c>
      <c r="I545">
        <v>1441510707</v>
      </c>
      <c r="J545">
        <v>1439350707</v>
      </c>
      <c r="K545" t="b">
        <v>0</v>
      </c>
      <c r="L545">
        <v>0</v>
      </c>
      <c r="M545" t="b">
        <v>0</v>
      </c>
      <c r="N545" t="s">
        <v>8269</v>
      </c>
      <c r="O545" s="10" t="s">
        <v>8313</v>
      </c>
      <c r="P545" t="s">
        <v>8314</v>
      </c>
      <c r="Q545" t="e">
        <v>#DIV/0!</v>
      </c>
    </row>
    <row r="546" spans="1:17" ht="99.75" x14ac:dyDescent="0.45">
      <c r="A546" s="13">
        <v>3932</v>
      </c>
      <c r="B546" s="3" t="s">
        <v>3929</v>
      </c>
      <c r="C546" s="3" t="s">
        <v>8040</v>
      </c>
      <c r="D546" s="6">
        <v>12000</v>
      </c>
      <c r="E546" s="8">
        <v>1</v>
      </c>
      <c r="F546" t="s">
        <v>8220</v>
      </c>
      <c r="G546" t="s">
        <v>8223</v>
      </c>
      <c r="H546" t="s">
        <v>8245</v>
      </c>
      <c r="I546">
        <v>1458097364</v>
      </c>
      <c r="J546">
        <v>1455508964</v>
      </c>
      <c r="K546" t="b">
        <v>0</v>
      </c>
      <c r="L546">
        <v>1</v>
      </c>
      <c r="M546" t="b">
        <v>0</v>
      </c>
      <c r="N546" t="s">
        <v>8269</v>
      </c>
      <c r="O546" s="10" t="s">
        <v>8313</v>
      </c>
      <c r="P546" t="s">
        <v>8314</v>
      </c>
      <c r="Q546">
        <v>1</v>
      </c>
    </row>
    <row r="547" spans="1:17" ht="57" x14ac:dyDescent="0.45">
      <c r="A547" s="13">
        <v>3933</v>
      </c>
      <c r="B547" s="3" t="s">
        <v>3930</v>
      </c>
      <c r="C547" s="3" t="s">
        <v>8041</v>
      </c>
      <c r="D547" s="6">
        <v>7000</v>
      </c>
      <c r="E547" s="8">
        <v>1102</v>
      </c>
      <c r="F547" t="s">
        <v>8220</v>
      </c>
      <c r="G547" t="s">
        <v>8223</v>
      </c>
      <c r="H547" t="s">
        <v>8245</v>
      </c>
      <c r="I547">
        <v>1468716180</v>
      </c>
      <c r="J547">
        <v>1466205262</v>
      </c>
      <c r="K547" t="b">
        <v>0</v>
      </c>
      <c r="L547">
        <v>12</v>
      </c>
      <c r="M547" t="b">
        <v>0</v>
      </c>
      <c r="N547" t="s">
        <v>8269</v>
      </c>
      <c r="O547" s="10" t="s">
        <v>8313</v>
      </c>
      <c r="P547" t="s">
        <v>8314</v>
      </c>
      <c r="Q547">
        <v>91.833333333333329</v>
      </c>
    </row>
    <row r="548" spans="1:17" ht="57" x14ac:dyDescent="0.45">
      <c r="A548" s="13">
        <v>3934</v>
      </c>
      <c r="B548" s="3" t="s">
        <v>3931</v>
      </c>
      <c r="C548" s="3" t="s">
        <v>8042</v>
      </c>
      <c r="D548" s="6">
        <v>5000</v>
      </c>
      <c r="E548" s="8">
        <v>550</v>
      </c>
      <c r="F548" t="s">
        <v>8220</v>
      </c>
      <c r="G548" t="s">
        <v>8223</v>
      </c>
      <c r="H548" t="s">
        <v>8245</v>
      </c>
      <c r="I548">
        <v>1443704400</v>
      </c>
      <c r="J548">
        <v>1439827639</v>
      </c>
      <c r="K548" t="b">
        <v>0</v>
      </c>
      <c r="L548">
        <v>12</v>
      </c>
      <c r="M548" t="b">
        <v>0</v>
      </c>
      <c r="N548" t="s">
        <v>8269</v>
      </c>
      <c r="O548" s="10" t="s">
        <v>8313</v>
      </c>
      <c r="P548" t="s">
        <v>8314</v>
      </c>
      <c r="Q548">
        <v>45.833333333333336</v>
      </c>
    </row>
    <row r="549" spans="1:17" ht="57" x14ac:dyDescent="0.45">
      <c r="A549" s="13">
        <v>3936</v>
      </c>
      <c r="B549" s="3" t="s">
        <v>3933</v>
      </c>
      <c r="C549" s="3" t="s">
        <v>8044</v>
      </c>
      <c r="D549" s="6">
        <v>20000</v>
      </c>
      <c r="E549" s="8">
        <v>0</v>
      </c>
      <c r="F549" t="s">
        <v>8220</v>
      </c>
      <c r="G549" t="s">
        <v>8223</v>
      </c>
      <c r="H549" t="s">
        <v>8245</v>
      </c>
      <c r="I549">
        <v>1480576720</v>
      </c>
      <c r="J549">
        <v>1477981120</v>
      </c>
      <c r="K549" t="b">
        <v>0</v>
      </c>
      <c r="L549">
        <v>0</v>
      </c>
      <c r="M549" t="b">
        <v>0</v>
      </c>
      <c r="N549" t="s">
        <v>8269</v>
      </c>
      <c r="O549" s="10" t="s">
        <v>8313</v>
      </c>
      <c r="P549" t="s">
        <v>8314</v>
      </c>
      <c r="Q549" t="e">
        <v>#DIV/0!</v>
      </c>
    </row>
    <row r="550" spans="1:17" ht="57" x14ac:dyDescent="0.45">
      <c r="A550" s="13">
        <v>3937</v>
      </c>
      <c r="B550" s="3" t="s">
        <v>3934</v>
      </c>
      <c r="C550" s="3" t="s">
        <v>8045</v>
      </c>
      <c r="D550" s="6">
        <v>2885</v>
      </c>
      <c r="E550" s="8">
        <v>2485</v>
      </c>
      <c r="F550" t="s">
        <v>8220</v>
      </c>
      <c r="G550" t="s">
        <v>8223</v>
      </c>
      <c r="H550" t="s">
        <v>8245</v>
      </c>
      <c r="I550">
        <v>1468249760</v>
      </c>
      <c r="J550">
        <v>1465830560</v>
      </c>
      <c r="K550" t="b">
        <v>0</v>
      </c>
      <c r="L550">
        <v>10</v>
      </c>
      <c r="M550" t="b">
        <v>0</v>
      </c>
      <c r="N550" t="s">
        <v>8269</v>
      </c>
      <c r="O550" s="10" t="s">
        <v>8313</v>
      </c>
      <c r="P550" t="s">
        <v>8314</v>
      </c>
      <c r="Q550">
        <v>248.5</v>
      </c>
    </row>
    <row r="551" spans="1:17" ht="57" x14ac:dyDescent="0.45">
      <c r="A551" s="13">
        <v>3938</v>
      </c>
      <c r="B551" s="3" t="s">
        <v>3935</v>
      </c>
      <c r="C551" s="3" t="s">
        <v>8046</v>
      </c>
      <c r="D551" s="6">
        <v>3255</v>
      </c>
      <c r="E551" s="8">
        <v>397</v>
      </c>
      <c r="F551" t="s">
        <v>8220</v>
      </c>
      <c r="G551" t="s">
        <v>8223</v>
      </c>
      <c r="H551" t="s">
        <v>8245</v>
      </c>
      <c r="I551">
        <v>1435441454</v>
      </c>
      <c r="J551">
        <v>1432763054</v>
      </c>
      <c r="K551" t="b">
        <v>0</v>
      </c>
      <c r="L551">
        <v>5</v>
      </c>
      <c r="M551" t="b">
        <v>0</v>
      </c>
      <c r="N551" t="s">
        <v>8269</v>
      </c>
      <c r="O551" s="10" t="s">
        <v>8313</v>
      </c>
      <c r="P551" t="s">
        <v>8314</v>
      </c>
      <c r="Q551">
        <v>79.400000000000006</v>
      </c>
    </row>
    <row r="552" spans="1:17" ht="57" x14ac:dyDescent="0.45">
      <c r="A552" s="13">
        <v>3940</v>
      </c>
      <c r="B552" s="3" t="s">
        <v>3937</v>
      </c>
      <c r="C552" s="3" t="s">
        <v>8048</v>
      </c>
      <c r="D552" s="6">
        <v>5000</v>
      </c>
      <c r="E552" s="8">
        <v>11</v>
      </c>
      <c r="F552" t="s">
        <v>8220</v>
      </c>
      <c r="G552" t="s">
        <v>8223</v>
      </c>
      <c r="H552" t="s">
        <v>8245</v>
      </c>
      <c r="I552">
        <v>1420199351</v>
      </c>
      <c r="J552">
        <v>1416311351</v>
      </c>
      <c r="K552" t="b">
        <v>0</v>
      </c>
      <c r="L552">
        <v>2</v>
      </c>
      <c r="M552" t="b">
        <v>0</v>
      </c>
      <c r="N552" t="s">
        <v>8269</v>
      </c>
      <c r="O552" s="10" t="s">
        <v>8313</v>
      </c>
      <c r="P552" t="s">
        <v>8314</v>
      </c>
      <c r="Q552">
        <v>5.5</v>
      </c>
    </row>
    <row r="553" spans="1:17" ht="71.25" x14ac:dyDescent="0.45">
      <c r="A553" s="13">
        <v>3941</v>
      </c>
      <c r="B553" s="3" t="s">
        <v>3938</v>
      </c>
      <c r="C553" s="3" t="s">
        <v>8049</v>
      </c>
      <c r="D553" s="6">
        <v>5500</v>
      </c>
      <c r="E553" s="8">
        <v>50</v>
      </c>
      <c r="F553" t="s">
        <v>8220</v>
      </c>
      <c r="G553" t="s">
        <v>8223</v>
      </c>
      <c r="H553" t="s">
        <v>8245</v>
      </c>
      <c r="I553">
        <v>1416877200</v>
      </c>
      <c r="J553">
        <v>1414505137</v>
      </c>
      <c r="K553" t="b">
        <v>0</v>
      </c>
      <c r="L553">
        <v>2</v>
      </c>
      <c r="M553" t="b">
        <v>0</v>
      </c>
      <c r="N553" t="s">
        <v>8269</v>
      </c>
      <c r="O553" s="10" t="s">
        <v>8313</v>
      </c>
      <c r="P553" t="s">
        <v>8314</v>
      </c>
      <c r="Q553">
        <v>25</v>
      </c>
    </row>
    <row r="554" spans="1:17" ht="42.75" x14ac:dyDescent="0.45">
      <c r="A554" s="13">
        <v>3942</v>
      </c>
      <c r="B554" s="3" t="s">
        <v>3939</v>
      </c>
      <c r="C554" s="3" t="s">
        <v>8050</v>
      </c>
      <c r="D554" s="6">
        <v>1200</v>
      </c>
      <c r="E554" s="8">
        <v>0</v>
      </c>
      <c r="F554" t="s">
        <v>8220</v>
      </c>
      <c r="G554" t="s">
        <v>8223</v>
      </c>
      <c r="H554" t="s">
        <v>8245</v>
      </c>
      <c r="I554">
        <v>1434490914</v>
      </c>
      <c r="J554">
        <v>1429306914</v>
      </c>
      <c r="K554" t="b">
        <v>0</v>
      </c>
      <c r="L554">
        <v>0</v>
      </c>
      <c r="M554" t="b">
        <v>0</v>
      </c>
      <c r="N554" t="s">
        <v>8269</v>
      </c>
      <c r="O554" s="10" t="s">
        <v>8313</v>
      </c>
      <c r="P554" t="s">
        <v>8314</v>
      </c>
      <c r="Q554" t="e">
        <v>#DIV/0!</v>
      </c>
    </row>
    <row r="555" spans="1:17" ht="85.5" x14ac:dyDescent="0.45">
      <c r="A555" s="13">
        <v>3943</v>
      </c>
      <c r="B555" s="3" t="s">
        <v>3940</v>
      </c>
      <c r="C555" s="3" t="s">
        <v>8051</v>
      </c>
      <c r="D555" s="6">
        <v>5000</v>
      </c>
      <c r="E555" s="8">
        <v>1782</v>
      </c>
      <c r="F555" t="s">
        <v>8220</v>
      </c>
      <c r="G555" t="s">
        <v>8223</v>
      </c>
      <c r="H555" t="s">
        <v>8245</v>
      </c>
      <c r="I555">
        <v>1446483000</v>
      </c>
      <c r="J555">
        <v>1443811268</v>
      </c>
      <c r="K555" t="b">
        <v>0</v>
      </c>
      <c r="L555">
        <v>13</v>
      </c>
      <c r="M555" t="b">
        <v>0</v>
      </c>
      <c r="N555" t="s">
        <v>8269</v>
      </c>
      <c r="O555" s="10" t="s">
        <v>8313</v>
      </c>
      <c r="P555" t="s">
        <v>8314</v>
      </c>
      <c r="Q555">
        <v>137.07692307692307</v>
      </c>
    </row>
    <row r="556" spans="1:17" ht="71.25" x14ac:dyDescent="0.45">
      <c r="A556" s="13">
        <v>3944</v>
      </c>
      <c r="B556" s="3" t="s">
        <v>3941</v>
      </c>
      <c r="C556" s="3" t="s">
        <v>8052</v>
      </c>
      <c r="D556" s="6">
        <v>5000</v>
      </c>
      <c r="E556" s="8">
        <v>0</v>
      </c>
      <c r="F556" t="s">
        <v>8220</v>
      </c>
      <c r="G556" t="s">
        <v>8223</v>
      </c>
      <c r="H556" t="s">
        <v>8245</v>
      </c>
      <c r="I556">
        <v>1440690875</v>
      </c>
      <c r="J556">
        <v>1438098875</v>
      </c>
      <c r="K556" t="b">
        <v>0</v>
      </c>
      <c r="L556">
        <v>0</v>
      </c>
      <c r="M556" t="b">
        <v>0</v>
      </c>
      <c r="N556" t="s">
        <v>8269</v>
      </c>
      <c r="O556" s="10" t="s">
        <v>8313</v>
      </c>
      <c r="P556" t="s">
        <v>8314</v>
      </c>
      <c r="Q556" t="e">
        <v>#DIV/0!</v>
      </c>
    </row>
    <row r="557" spans="1:17" ht="71.25" x14ac:dyDescent="0.45">
      <c r="A557" s="13">
        <v>3945</v>
      </c>
      <c r="B557" s="3" t="s">
        <v>3942</v>
      </c>
      <c r="C557" s="3" t="s">
        <v>8053</v>
      </c>
      <c r="D557" s="6">
        <v>2000</v>
      </c>
      <c r="E557" s="8">
        <v>5</v>
      </c>
      <c r="F557" t="s">
        <v>8220</v>
      </c>
      <c r="G557" t="s">
        <v>8223</v>
      </c>
      <c r="H557" t="s">
        <v>8245</v>
      </c>
      <c r="I557">
        <v>1431717268</v>
      </c>
      <c r="J557">
        <v>1429125268</v>
      </c>
      <c r="K557" t="b">
        <v>0</v>
      </c>
      <c r="L557">
        <v>1</v>
      </c>
      <c r="M557" t="b">
        <v>0</v>
      </c>
      <c r="N557" t="s">
        <v>8269</v>
      </c>
      <c r="O557" s="10" t="s">
        <v>8313</v>
      </c>
      <c r="P557" t="s">
        <v>8314</v>
      </c>
      <c r="Q557">
        <v>5</v>
      </c>
    </row>
    <row r="558" spans="1:17" ht="71.25" x14ac:dyDescent="0.45">
      <c r="A558" s="13">
        <v>3946</v>
      </c>
      <c r="B558" s="3" t="s">
        <v>3943</v>
      </c>
      <c r="C558" s="3" t="s">
        <v>8054</v>
      </c>
      <c r="D558" s="6">
        <v>6000</v>
      </c>
      <c r="E558" s="8">
        <v>195</v>
      </c>
      <c r="F558" t="s">
        <v>8220</v>
      </c>
      <c r="G558" t="s">
        <v>8223</v>
      </c>
      <c r="H558" t="s">
        <v>8245</v>
      </c>
      <c r="I558">
        <v>1425110400</v>
      </c>
      <c r="J558">
        <v>1422388822</v>
      </c>
      <c r="K558" t="b">
        <v>0</v>
      </c>
      <c r="L558">
        <v>5</v>
      </c>
      <c r="M558" t="b">
        <v>0</v>
      </c>
      <c r="N558" t="s">
        <v>8269</v>
      </c>
      <c r="O558" s="10" t="s">
        <v>8313</v>
      </c>
      <c r="P558" t="s">
        <v>8314</v>
      </c>
      <c r="Q558">
        <v>39</v>
      </c>
    </row>
    <row r="559" spans="1:17" ht="57" x14ac:dyDescent="0.45">
      <c r="A559" s="13">
        <v>3947</v>
      </c>
      <c r="B559" s="3" t="s">
        <v>3944</v>
      </c>
      <c r="C559" s="3" t="s">
        <v>8055</v>
      </c>
      <c r="D559" s="6">
        <v>3000</v>
      </c>
      <c r="E559" s="8">
        <v>101</v>
      </c>
      <c r="F559" t="s">
        <v>8220</v>
      </c>
      <c r="G559" t="s">
        <v>8223</v>
      </c>
      <c r="H559" t="s">
        <v>8245</v>
      </c>
      <c r="I559">
        <v>1475378744</v>
      </c>
      <c r="J559">
        <v>1472786744</v>
      </c>
      <c r="K559" t="b">
        <v>0</v>
      </c>
      <c r="L559">
        <v>2</v>
      </c>
      <c r="M559" t="b">
        <v>0</v>
      </c>
      <c r="N559" t="s">
        <v>8269</v>
      </c>
      <c r="O559" s="10" t="s">
        <v>8313</v>
      </c>
      <c r="P559" t="s">
        <v>8314</v>
      </c>
      <c r="Q559">
        <v>50.5</v>
      </c>
    </row>
    <row r="560" spans="1:17" ht="57" x14ac:dyDescent="0.45">
      <c r="A560" s="13">
        <v>3950</v>
      </c>
      <c r="B560" s="3" t="s">
        <v>3947</v>
      </c>
      <c r="C560" s="3" t="s">
        <v>8058</v>
      </c>
      <c r="D560" s="6">
        <v>4000</v>
      </c>
      <c r="E560" s="8">
        <v>25</v>
      </c>
      <c r="F560" t="s">
        <v>8220</v>
      </c>
      <c r="G560" t="s">
        <v>8223</v>
      </c>
      <c r="H560" t="s">
        <v>8245</v>
      </c>
      <c r="I560">
        <v>1460140500</v>
      </c>
      <c r="J560">
        <v>1457628680</v>
      </c>
      <c r="K560" t="b">
        <v>0</v>
      </c>
      <c r="L560">
        <v>1</v>
      </c>
      <c r="M560" t="b">
        <v>0</v>
      </c>
      <c r="N560" t="s">
        <v>8269</v>
      </c>
      <c r="O560" s="10" t="s">
        <v>8313</v>
      </c>
      <c r="P560" t="s">
        <v>8314</v>
      </c>
      <c r="Q560">
        <v>25</v>
      </c>
    </row>
    <row r="561" spans="1:17" ht="85.5" x14ac:dyDescent="0.45">
      <c r="A561" s="13">
        <v>3952</v>
      </c>
      <c r="B561" s="3" t="s">
        <v>3949</v>
      </c>
      <c r="C561" s="3" t="s">
        <v>8059</v>
      </c>
      <c r="D561" s="6">
        <v>26000</v>
      </c>
      <c r="E561" s="8">
        <v>25</v>
      </c>
      <c r="F561" t="s">
        <v>8220</v>
      </c>
      <c r="G561" t="s">
        <v>8223</v>
      </c>
      <c r="H561" t="s">
        <v>8245</v>
      </c>
      <c r="I561">
        <v>1445885890</v>
      </c>
      <c r="J561">
        <v>1440701890</v>
      </c>
      <c r="K561" t="b">
        <v>0</v>
      </c>
      <c r="L561">
        <v>1</v>
      </c>
      <c r="M561" t="b">
        <v>0</v>
      </c>
      <c r="N561" t="s">
        <v>8269</v>
      </c>
      <c r="O561" s="10" t="s">
        <v>8313</v>
      </c>
      <c r="P561" t="s">
        <v>8314</v>
      </c>
      <c r="Q561">
        <v>25</v>
      </c>
    </row>
    <row r="562" spans="1:17" ht="42.75" x14ac:dyDescent="0.45">
      <c r="A562" s="13">
        <v>3953</v>
      </c>
      <c r="B562" s="3" t="s">
        <v>3950</v>
      </c>
      <c r="C562" s="3" t="s">
        <v>8060</v>
      </c>
      <c r="D562" s="6">
        <v>17600</v>
      </c>
      <c r="E562" s="8">
        <v>0</v>
      </c>
      <c r="F562" t="s">
        <v>8220</v>
      </c>
      <c r="G562" t="s">
        <v>8223</v>
      </c>
      <c r="H562" t="s">
        <v>8245</v>
      </c>
      <c r="I562">
        <v>1469834940</v>
      </c>
      <c r="J562">
        <v>1467162586</v>
      </c>
      <c r="K562" t="b">
        <v>0</v>
      </c>
      <c r="L562">
        <v>0</v>
      </c>
      <c r="M562" t="b">
        <v>0</v>
      </c>
      <c r="N562" t="s">
        <v>8269</v>
      </c>
      <c r="O562" s="10" t="s">
        <v>8313</v>
      </c>
      <c r="P562" t="s">
        <v>8314</v>
      </c>
      <c r="Q562" t="e">
        <v>#DIV/0!</v>
      </c>
    </row>
    <row r="563" spans="1:17" ht="114" x14ac:dyDescent="0.45">
      <c r="A563" s="13">
        <v>3955</v>
      </c>
      <c r="B563" s="3" t="s">
        <v>3952</v>
      </c>
      <c r="C563" s="3" t="s">
        <v>8062</v>
      </c>
      <c r="D563" s="6">
        <v>1750</v>
      </c>
      <c r="E563" s="8">
        <v>425</v>
      </c>
      <c r="F563" t="s">
        <v>8220</v>
      </c>
      <c r="G563" t="s">
        <v>8223</v>
      </c>
      <c r="H563" t="s">
        <v>8245</v>
      </c>
      <c r="I563">
        <v>1448745741</v>
      </c>
      <c r="J563">
        <v>1446150141</v>
      </c>
      <c r="K563" t="b">
        <v>0</v>
      </c>
      <c r="L563">
        <v>8</v>
      </c>
      <c r="M563" t="b">
        <v>0</v>
      </c>
      <c r="N563" t="s">
        <v>8269</v>
      </c>
      <c r="O563" s="10" t="s">
        <v>8313</v>
      </c>
      <c r="P563" t="s">
        <v>8314</v>
      </c>
      <c r="Q563">
        <v>53.125</v>
      </c>
    </row>
    <row r="564" spans="1:17" ht="57" x14ac:dyDescent="0.45">
      <c r="A564" s="13">
        <v>3956</v>
      </c>
      <c r="B564" s="3" t="s">
        <v>3953</v>
      </c>
      <c r="C564" s="3" t="s">
        <v>8063</v>
      </c>
      <c r="D564" s="6">
        <v>5500</v>
      </c>
      <c r="E564" s="8">
        <v>0</v>
      </c>
      <c r="F564" t="s">
        <v>8220</v>
      </c>
      <c r="G564" t="s">
        <v>8223</v>
      </c>
      <c r="H564" t="s">
        <v>8245</v>
      </c>
      <c r="I564">
        <v>1461543600</v>
      </c>
      <c r="J564">
        <v>1459203727</v>
      </c>
      <c r="K564" t="b">
        <v>0</v>
      </c>
      <c r="L564">
        <v>0</v>
      </c>
      <c r="M564" t="b">
        <v>0</v>
      </c>
      <c r="N564" t="s">
        <v>8269</v>
      </c>
      <c r="O564" s="10" t="s">
        <v>8313</v>
      </c>
      <c r="P564" t="s">
        <v>8314</v>
      </c>
      <c r="Q564" t="e">
        <v>#DIV/0!</v>
      </c>
    </row>
    <row r="565" spans="1:17" ht="99.75" x14ac:dyDescent="0.45">
      <c r="A565" s="13">
        <v>3957</v>
      </c>
      <c r="B565" s="3" t="s">
        <v>3954</v>
      </c>
      <c r="C565" s="3" t="s">
        <v>8064</v>
      </c>
      <c r="D565" s="6">
        <v>28000</v>
      </c>
      <c r="E565" s="8">
        <v>7</v>
      </c>
      <c r="F565" t="s">
        <v>8220</v>
      </c>
      <c r="G565" t="s">
        <v>8223</v>
      </c>
      <c r="H565" t="s">
        <v>8245</v>
      </c>
      <c r="I565">
        <v>1468020354</v>
      </c>
      <c r="J565">
        <v>1464045954</v>
      </c>
      <c r="K565" t="b">
        <v>0</v>
      </c>
      <c r="L565">
        <v>1</v>
      </c>
      <c r="M565" t="b">
        <v>0</v>
      </c>
      <c r="N565" t="s">
        <v>8269</v>
      </c>
      <c r="O565" s="10" t="s">
        <v>8313</v>
      </c>
      <c r="P565" t="s">
        <v>8314</v>
      </c>
      <c r="Q565">
        <v>7</v>
      </c>
    </row>
    <row r="566" spans="1:17" ht="57" x14ac:dyDescent="0.45">
      <c r="A566" s="13">
        <v>3958</v>
      </c>
      <c r="B566" s="3" t="s">
        <v>3955</v>
      </c>
      <c r="C566" s="3" t="s">
        <v>8065</v>
      </c>
      <c r="D566" s="6">
        <v>2000</v>
      </c>
      <c r="E566" s="8">
        <v>641</v>
      </c>
      <c r="F566" t="s">
        <v>8220</v>
      </c>
      <c r="G566" t="s">
        <v>8223</v>
      </c>
      <c r="H566" t="s">
        <v>8245</v>
      </c>
      <c r="I566">
        <v>1406988000</v>
      </c>
      <c r="J566">
        <v>1403822912</v>
      </c>
      <c r="K566" t="b">
        <v>0</v>
      </c>
      <c r="L566">
        <v>16</v>
      </c>
      <c r="M566" t="b">
        <v>0</v>
      </c>
      <c r="N566" t="s">
        <v>8269</v>
      </c>
      <c r="O566" s="10" t="s">
        <v>8313</v>
      </c>
      <c r="P566" t="s">
        <v>8314</v>
      </c>
      <c r="Q566">
        <v>40.0625</v>
      </c>
    </row>
    <row r="567" spans="1:17" ht="99.75" x14ac:dyDescent="0.45">
      <c r="A567" s="13">
        <v>3959</v>
      </c>
      <c r="B567" s="3" t="s">
        <v>3956</v>
      </c>
      <c r="C567" s="3" t="s">
        <v>8066</v>
      </c>
      <c r="D567" s="6">
        <v>1200</v>
      </c>
      <c r="E567" s="8">
        <v>292</v>
      </c>
      <c r="F567" t="s">
        <v>8220</v>
      </c>
      <c r="G567" t="s">
        <v>8223</v>
      </c>
      <c r="H567" t="s">
        <v>8245</v>
      </c>
      <c r="I567">
        <v>1411930556</v>
      </c>
      <c r="J567">
        <v>1409338556</v>
      </c>
      <c r="K567" t="b">
        <v>0</v>
      </c>
      <c r="L567">
        <v>12</v>
      </c>
      <c r="M567" t="b">
        <v>0</v>
      </c>
      <c r="N567" t="s">
        <v>8269</v>
      </c>
      <c r="O567" s="10" t="s">
        <v>8313</v>
      </c>
      <c r="P567" t="s">
        <v>8314</v>
      </c>
      <c r="Q567">
        <v>24.333333333333332</v>
      </c>
    </row>
    <row r="568" spans="1:17" ht="57" x14ac:dyDescent="0.45">
      <c r="A568" s="13">
        <v>3960</v>
      </c>
      <c r="B568" s="3" t="s">
        <v>3957</v>
      </c>
      <c r="C568" s="3" t="s">
        <v>8067</v>
      </c>
      <c r="D568" s="6">
        <v>3000</v>
      </c>
      <c r="E568" s="8">
        <v>45</v>
      </c>
      <c r="F568" t="s">
        <v>8220</v>
      </c>
      <c r="G568" t="s">
        <v>8223</v>
      </c>
      <c r="H568" t="s">
        <v>8245</v>
      </c>
      <c r="I568">
        <v>1451852256</v>
      </c>
      <c r="J568">
        <v>1449260256</v>
      </c>
      <c r="K568" t="b">
        <v>0</v>
      </c>
      <c r="L568">
        <v>4</v>
      </c>
      <c r="M568" t="b">
        <v>0</v>
      </c>
      <c r="N568" t="s">
        <v>8269</v>
      </c>
      <c r="O568" s="10" t="s">
        <v>8313</v>
      </c>
      <c r="P568" t="s">
        <v>8314</v>
      </c>
      <c r="Q568">
        <v>11.25</v>
      </c>
    </row>
    <row r="569" spans="1:17" ht="42.75" x14ac:dyDescent="0.45">
      <c r="A569" s="13">
        <v>3964</v>
      </c>
      <c r="B569" s="3" t="s">
        <v>3961</v>
      </c>
      <c r="C569" s="3" t="s">
        <v>8071</v>
      </c>
      <c r="D569" s="6">
        <v>2000</v>
      </c>
      <c r="E569" s="8">
        <v>126</v>
      </c>
      <c r="F569" t="s">
        <v>8220</v>
      </c>
      <c r="G569" t="s">
        <v>8223</v>
      </c>
      <c r="H569" t="s">
        <v>8245</v>
      </c>
      <c r="I569">
        <v>1429460386</v>
      </c>
      <c r="J569">
        <v>1424279986</v>
      </c>
      <c r="K569" t="b">
        <v>0</v>
      </c>
      <c r="L569">
        <v>3</v>
      </c>
      <c r="M569" t="b">
        <v>0</v>
      </c>
      <c r="N569" t="s">
        <v>8269</v>
      </c>
      <c r="O569" s="10" t="s">
        <v>8313</v>
      </c>
      <c r="P569" t="s">
        <v>8314</v>
      </c>
      <c r="Q569">
        <v>42</v>
      </c>
    </row>
    <row r="570" spans="1:17" ht="71.25" x14ac:dyDescent="0.45">
      <c r="A570" s="13">
        <v>3965</v>
      </c>
      <c r="B570" s="3" t="s">
        <v>3962</v>
      </c>
      <c r="C570" s="3" t="s">
        <v>8072</v>
      </c>
      <c r="D570" s="6">
        <v>2000</v>
      </c>
      <c r="E570" s="8">
        <v>285</v>
      </c>
      <c r="F570" t="s">
        <v>8220</v>
      </c>
      <c r="G570" t="s">
        <v>8223</v>
      </c>
      <c r="H570" t="s">
        <v>8245</v>
      </c>
      <c r="I570">
        <v>1460608780</v>
      </c>
      <c r="J570">
        <v>1455428380</v>
      </c>
      <c r="K570" t="b">
        <v>0</v>
      </c>
      <c r="L570">
        <v>4</v>
      </c>
      <c r="M570" t="b">
        <v>0</v>
      </c>
      <c r="N570" t="s">
        <v>8269</v>
      </c>
      <c r="O570" s="10" t="s">
        <v>8313</v>
      </c>
      <c r="P570" t="s">
        <v>8314</v>
      </c>
      <c r="Q570">
        <v>71.25</v>
      </c>
    </row>
    <row r="571" spans="1:17" ht="57" x14ac:dyDescent="0.45">
      <c r="A571" s="13">
        <v>3966</v>
      </c>
      <c r="B571" s="3" t="s">
        <v>3963</v>
      </c>
      <c r="C571" s="3" t="s">
        <v>8073</v>
      </c>
      <c r="D571" s="6">
        <v>7500</v>
      </c>
      <c r="E571" s="8">
        <v>45</v>
      </c>
      <c r="F571" t="s">
        <v>8220</v>
      </c>
      <c r="G571" t="s">
        <v>8223</v>
      </c>
      <c r="H571" t="s">
        <v>8245</v>
      </c>
      <c r="I571">
        <v>1406170740</v>
      </c>
      <c r="J571">
        <v>1402506278</v>
      </c>
      <c r="K571" t="b">
        <v>0</v>
      </c>
      <c r="L571">
        <v>2</v>
      </c>
      <c r="M571" t="b">
        <v>0</v>
      </c>
      <c r="N571" t="s">
        <v>8269</v>
      </c>
      <c r="O571" s="10" t="s">
        <v>8313</v>
      </c>
      <c r="P571" t="s">
        <v>8314</v>
      </c>
      <c r="Q571">
        <v>22.5</v>
      </c>
    </row>
    <row r="572" spans="1:17" ht="128.25" x14ac:dyDescent="0.45">
      <c r="A572" s="13">
        <v>3967</v>
      </c>
      <c r="B572" s="3" t="s">
        <v>3964</v>
      </c>
      <c r="C572" s="3" t="s">
        <v>8074</v>
      </c>
      <c r="D572" s="6">
        <v>1700</v>
      </c>
      <c r="E572" s="8">
        <v>410</v>
      </c>
      <c r="F572" t="s">
        <v>8220</v>
      </c>
      <c r="G572" t="s">
        <v>8223</v>
      </c>
      <c r="H572" t="s">
        <v>8245</v>
      </c>
      <c r="I572">
        <v>1488783507</v>
      </c>
      <c r="J572">
        <v>1486191507</v>
      </c>
      <c r="K572" t="b">
        <v>0</v>
      </c>
      <c r="L572">
        <v>10</v>
      </c>
      <c r="M572" t="b">
        <v>0</v>
      </c>
      <c r="N572" t="s">
        <v>8269</v>
      </c>
      <c r="O572" s="10" t="s">
        <v>8313</v>
      </c>
      <c r="P572" t="s">
        <v>8314</v>
      </c>
      <c r="Q572">
        <v>41</v>
      </c>
    </row>
    <row r="573" spans="1:17" ht="57" x14ac:dyDescent="0.45">
      <c r="A573" s="13">
        <v>3968</v>
      </c>
      <c r="B573" s="3" t="s">
        <v>3965</v>
      </c>
      <c r="C573" s="3" t="s">
        <v>8075</v>
      </c>
      <c r="D573" s="6">
        <v>5000</v>
      </c>
      <c r="E573" s="8">
        <v>527</v>
      </c>
      <c r="F573" t="s">
        <v>8220</v>
      </c>
      <c r="G573" t="s">
        <v>8223</v>
      </c>
      <c r="H573" t="s">
        <v>8245</v>
      </c>
      <c r="I573">
        <v>1463945673</v>
      </c>
      <c r="J573">
        <v>1458761673</v>
      </c>
      <c r="K573" t="b">
        <v>0</v>
      </c>
      <c r="L573">
        <v>11</v>
      </c>
      <c r="M573" t="b">
        <v>0</v>
      </c>
      <c r="N573" t="s">
        <v>8269</v>
      </c>
      <c r="O573" s="10" t="s">
        <v>8313</v>
      </c>
      <c r="P573" t="s">
        <v>8314</v>
      </c>
      <c r="Q573">
        <v>47.909090909090907</v>
      </c>
    </row>
    <row r="574" spans="1:17" ht="85.5" x14ac:dyDescent="0.45">
      <c r="A574" s="13">
        <v>3969</v>
      </c>
      <c r="B574" s="3" t="s">
        <v>3966</v>
      </c>
      <c r="C574" s="3" t="s">
        <v>8076</v>
      </c>
      <c r="D574" s="6">
        <v>2825</v>
      </c>
      <c r="E574" s="8">
        <v>211</v>
      </c>
      <c r="F574" t="s">
        <v>8220</v>
      </c>
      <c r="G574" t="s">
        <v>8223</v>
      </c>
      <c r="H574" t="s">
        <v>8245</v>
      </c>
      <c r="I574">
        <v>1472442900</v>
      </c>
      <c r="J574">
        <v>1471638646</v>
      </c>
      <c r="K574" t="b">
        <v>0</v>
      </c>
      <c r="L574">
        <v>6</v>
      </c>
      <c r="M574" t="b">
        <v>0</v>
      </c>
      <c r="N574" t="s">
        <v>8269</v>
      </c>
      <c r="O574" s="10" t="s">
        <v>8313</v>
      </c>
      <c r="P574" t="s">
        <v>8314</v>
      </c>
      <c r="Q574">
        <v>35.166666666666664</v>
      </c>
    </row>
    <row r="575" spans="1:17" ht="85.5" x14ac:dyDescent="0.45">
      <c r="A575" s="13">
        <v>3970</v>
      </c>
      <c r="B575" s="3" t="s">
        <v>3967</v>
      </c>
      <c r="C575" s="3" t="s">
        <v>8077</v>
      </c>
      <c r="D575" s="6">
        <v>15000</v>
      </c>
      <c r="E575" s="8">
        <v>11</v>
      </c>
      <c r="F575" t="s">
        <v>8220</v>
      </c>
      <c r="G575" t="s">
        <v>8223</v>
      </c>
      <c r="H575" t="s">
        <v>8245</v>
      </c>
      <c r="I575">
        <v>1460925811</v>
      </c>
      <c r="J575">
        <v>1458333811</v>
      </c>
      <c r="K575" t="b">
        <v>0</v>
      </c>
      <c r="L575">
        <v>2</v>
      </c>
      <c r="M575" t="b">
        <v>0</v>
      </c>
      <c r="N575" t="s">
        <v>8269</v>
      </c>
      <c r="O575" s="10" t="s">
        <v>8313</v>
      </c>
      <c r="P575" t="s">
        <v>8314</v>
      </c>
      <c r="Q575">
        <v>5.5</v>
      </c>
    </row>
    <row r="576" spans="1:17" ht="57" x14ac:dyDescent="0.45">
      <c r="A576" s="13">
        <v>3971</v>
      </c>
      <c r="B576" s="3" t="s">
        <v>3968</v>
      </c>
      <c r="C576" s="3" t="s">
        <v>8078</v>
      </c>
      <c r="D576" s="6">
        <v>14000</v>
      </c>
      <c r="E576" s="8">
        <v>136</v>
      </c>
      <c r="F576" t="s">
        <v>8220</v>
      </c>
      <c r="G576" t="s">
        <v>8223</v>
      </c>
      <c r="H576" t="s">
        <v>8245</v>
      </c>
      <c r="I576">
        <v>1405947126</v>
      </c>
      <c r="J576">
        <v>1403355126</v>
      </c>
      <c r="K576" t="b">
        <v>0</v>
      </c>
      <c r="L576">
        <v>6</v>
      </c>
      <c r="M576" t="b">
        <v>0</v>
      </c>
      <c r="N576" t="s">
        <v>8269</v>
      </c>
      <c r="O576" s="10" t="s">
        <v>8313</v>
      </c>
      <c r="P576" t="s">
        <v>8314</v>
      </c>
      <c r="Q576">
        <v>22.666666666666668</v>
      </c>
    </row>
    <row r="577" spans="1:17" ht="42.75" x14ac:dyDescent="0.45">
      <c r="A577" s="13">
        <v>3972</v>
      </c>
      <c r="B577" s="3" t="s">
        <v>3969</v>
      </c>
      <c r="C577" s="3" t="s">
        <v>8079</v>
      </c>
      <c r="D577" s="6">
        <v>1000</v>
      </c>
      <c r="E577" s="8">
        <v>211</v>
      </c>
      <c r="F577" t="s">
        <v>8220</v>
      </c>
      <c r="G577" t="s">
        <v>8223</v>
      </c>
      <c r="H577" t="s">
        <v>8245</v>
      </c>
      <c r="I577">
        <v>1423186634</v>
      </c>
      <c r="J577">
        <v>1418002634</v>
      </c>
      <c r="K577" t="b">
        <v>0</v>
      </c>
      <c r="L577">
        <v>8</v>
      </c>
      <c r="M577" t="b">
        <v>0</v>
      </c>
      <c r="N577" t="s">
        <v>8269</v>
      </c>
      <c r="O577" s="10" t="s">
        <v>8313</v>
      </c>
      <c r="P577" t="s">
        <v>8314</v>
      </c>
      <c r="Q577">
        <v>26.375</v>
      </c>
    </row>
    <row r="578" spans="1:17" ht="85.5" x14ac:dyDescent="0.45">
      <c r="A578" s="13">
        <v>3973</v>
      </c>
      <c r="B578" s="3" t="s">
        <v>3970</v>
      </c>
      <c r="C578" s="3" t="s">
        <v>8080</v>
      </c>
      <c r="D578" s="6">
        <v>5000</v>
      </c>
      <c r="E578" s="8">
        <v>3905</v>
      </c>
      <c r="F578" t="s">
        <v>8220</v>
      </c>
      <c r="G578" t="s">
        <v>8223</v>
      </c>
      <c r="H578" t="s">
        <v>8245</v>
      </c>
      <c r="I578">
        <v>1462766400</v>
      </c>
      <c r="J578">
        <v>1460219110</v>
      </c>
      <c r="K578" t="b">
        <v>0</v>
      </c>
      <c r="L578">
        <v>37</v>
      </c>
      <c r="M578" t="b">
        <v>0</v>
      </c>
      <c r="N578" t="s">
        <v>8269</v>
      </c>
      <c r="O578" s="10" t="s">
        <v>8313</v>
      </c>
      <c r="P578" t="s">
        <v>8314</v>
      </c>
      <c r="Q578">
        <v>105.54054054054055</v>
      </c>
    </row>
    <row r="579" spans="1:17" ht="57" x14ac:dyDescent="0.45">
      <c r="A579" s="13">
        <v>3975</v>
      </c>
      <c r="B579" s="3" t="s">
        <v>3972</v>
      </c>
      <c r="C579" s="3" t="s">
        <v>8082</v>
      </c>
      <c r="D579" s="6">
        <v>678</v>
      </c>
      <c r="E579" s="8">
        <v>0</v>
      </c>
      <c r="F579" t="s">
        <v>8220</v>
      </c>
      <c r="G579" t="s">
        <v>8223</v>
      </c>
      <c r="H579" t="s">
        <v>8245</v>
      </c>
      <c r="I579">
        <v>1468442898</v>
      </c>
      <c r="J579">
        <v>1465850898</v>
      </c>
      <c r="K579" t="b">
        <v>0</v>
      </c>
      <c r="L579">
        <v>0</v>
      </c>
      <c r="M579" t="b">
        <v>0</v>
      </c>
      <c r="N579" t="s">
        <v>8269</v>
      </c>
      <c r="O579" s="10" t="s">
        <v>8313</v>
      </c>
      <c r="P579" t="s">
        <v>8314</v>
      </c>
      <c r="Q579" t="e">
        <v>#DIV/0!</v>
      </c>
    </row>
    <row r="580" spans="1:17" ht="71.25" x14ac:dyDescent="0.45">
      <c r="A580" s="13">
        <v>3976</v>
      </c>
      <c r="B580" s="3" t="s">
        <v>3973</v>
      </c>
      <c r="C580" s="3" t="s">
        <v>8083</v>
      </c>
      <c r="D580" s="6">
        <v>1300</v>
      </c>
      <c r="E580" s="8">
        <v>620</v>
      </c>
      <c r="F580" t="s">
        <v>8220</v>
      </c>
      <c r="G580" t="s">
        <v>8223</v>
      </c>
      <c r="H580" t="s">
        <v>8245</v>
      </c>
      <c r="I580">
        <v>1406876400</v>
      </c>
      <c r="J580">
        <v>1405024561</v>
      </c>
      <c r="K580" t="b">
        <v>0</v>
      </c>
      <c r="L580">
        <v>10</v>
      </c>
      <c r="M580" t="b">
        <v>0</v>
      </c>
      <c r="N580" t="s">
        <v>8269</v>
      </c>
      <c r="O580" s="10" t="s">
        <v>8313</v>
      </c>
      <c r="P580" t="s">
        <v>8314</v>
      </c>
      <c r="Q580">
        <v>62</v>
      </c>
    </row>
    <row r="581" spans="1:17" ht="57" x14ac:dyDescent="0.45">
      <c r="A581" s="13">
        <v>3977</v>
      </c>
      <c r="B581" s="3" t="s">
        <v>3974</v>
      </c>
      <c r="C581" s="3" t="s">
        <v>8084</v>
      </c>
      <c r="D581" s="6">
        <v>90000</v>
      </c>
      <c r="E581" s="8">
        <v>1305</v>
      </c>
      <c r="F581" t="s">
        <v>8220</v>
      </c>
      <c r="G581" t="s">
        <v>8223</v>
      </c>
      <c r="H581" t="s">
        <v>8245</v>
      </c>
      <c r="I581">
        <v>1469213732</v>
      </c>
      <c r="J581">
        <v>1466621732</v>
      </c>
      <c r="K581" t="b">
        <v>0</v>
      </c>
      <c r="L581">
        <v>6</v>
      </c>
      <c r="M581" t="b">
        <v>0</v>
      </c>
      <c r="N581" t="s">
        <v>8269</v>
      </c>
      <c r="O581" s="10" t="s">
        <v>8313</v>
      </c>
      <c r="P581" t="s">
        <v>8314</v>
      </c>
      <c r="Q581">
        <v>217.5</v>
      </c>
    </row>
    <row r="582" spans="1:17" ht="71.25" x14ac:dyDescent="0.45">
      <c r="A582" s="13">
        <v>3978</v>
      </c>
      <c r="B582" s="3" t="s">
        <v>3975</v>
      </c>
      <c r="C582" s="3" t="s">
        <v>8085</v>
      </c>
      <c r="D582" s="6">
        <v>2000</v>
      </c>
      <c r="E582" s="8">
        <v>214</v>
      </c>
      <c r="F582" t="s">
        <v>8220</v>
      </c>
      <c r="G582" t="s">
        <v>8223</v>
      </c>
      <c r="H582" t="s">
        <v>8245</v>
      </c>
      <c r="I582">
        <v>1422717953</v>
      </c>
      <c r="J582">
        <v>1417533953</v>
      </c>
      <c r="K582" t="b">
        <v>0</v>
      </c>
      <c r="L582">
        <v>8</v>
      </c>
      <c r="M582" t="b">
        <v>0</v>
      </c>
      <c r="N582" t="s">
        <v>8269</v>
      </c>
      <c r="O582" s="10" t="s">
        <v>8313</v>
      </c>
      <c r="P582" t="s">
        <v>8314</v>
      </c>
      <c r="Q582">
        <v>26.75</v>
      </c>
    </row>
    <row r="583" spans="1:17" ht="85.5" x14ac:dyDescent="0.45">
      <c r="A583" s="13">
        <v>3980</v>
      </c>
      <c r="B583" s="3" t="s">
        <v>3977</v>
      </c>
      <c r="C583" s="3" t="s">
        <v>8087</v>
      </c>
      <c r="D583" s="6">
        <v>2500</v>
      </c>
      <c r="E583" s="8">
        <v>450</v>
      </c>
      <c r="F583" t="s">
        <v>8220</v>
      </c>
      <c r="G583" t="s">
        <v>8223</v>
      </c>
      <c r="H583" t="s">
        <v>8245</v>
      </c>
      <c r="I583">
        <v>1404570147</v>
      </c>
      <c r="J583">
        <v>1401978147</v>
      </c>
      <c r="K583" t="b">
        <v>0</v>
      </c>
      <c r="L583">
        <v>7</v>
      </c>
      <c r="M583" t="b">
        <v>0</v>
      </c>
      <c r="N583" t="s">
        <v>8269</v>
      </c>
      <c r="O583" s="10" t="s">
        <v>8313</v>
      </c>
      <c r="P583" t="s">
        <v>8314</v>
      </c>
      <c r="Q583">
        <v>64.285714285714292</v>
      </c>
    </row>
    <row r="584" spans="1:17" ht="42.75" x14ac:dyDescent="0.45">
      <c r="A584" s="13">
        <v>3981</v>
      </c>
      <c r="B584" s="3" t="s">
        <v>3358</v>
      </c>
      <c r="C584" s="3" t="s">
        <v>7469</v>
      </c>
      <c r="D584" s="6">
        <v>30000</v>
      </c>
      <c r="E584" s="8">
        <v>1225</v>
      </c>
      <c r="F584" t="s">
        <v>8220</v>
      </c>
      <c r="G584" t="s">
        <v>8223</v>
      </c>
      <c r="H584" t="s">
        <v>8245</v>
      </c>
      <c r="I584">
        <v>1468729149</v>
      </c>
      <c r="J584">
        <v>1463545149</v>
      </c>
      <c r="K584" t="b">
        <v>0</v>
      </c>
      <c r="L584">
        <v>7</v>
      </c>
      <c r="M584" t="b">
        <v>0</v>
      </c>
      <c r="N584" t="s">
        <v>8269</v>
      </c>
      <c r="O584" s="10" t="s">
        <v>8313</v>
      </c>
      <c r="P584" t="s">
        <v>8314</v>
      </c>
      <c r="Q584">
        <v>175</v>
      </c>
    </row>
    <row r="585" spans="1:17" ht="71.25" x14ac:dyDescent="0.45">
      <c r="A585" s="13">
        <v>3983</v>
      </c>
      <c r="B585" s="3" t="s">
        <v>3979</v>
      </c>
      <c r="C585" s="3" t="s">
        <v>8089</v>
      </c>
      <c r="D585" s="6">
        <v>11140</v>
      </c>
      <c r="E585" s="8">
        <v>3877</v>
      </c>
      <c r="F585" t="s">
        <v>8220</v>
      </c>
      <c r="G585" t="s">
        <v>8223</v>
      </c>
      <c r="H585" t="s">
        <v>8245</v>
      </c>
      <c r="I585">
        <v>1400569140</v>
      </c>
      <c r="J585">
        <v>1397854356</v>
      </c>
      <c r="K585" t="b">
        <v>0</v>
      </c>
      <c r="L585">
        <v>46</v>
      </c>
      <c r="M585" t="b">
        <v>0</v>
      </c>
      <c r="N585" t="s">
        <v>8269</v>
      </c>
      <c r="O585" s="10" t="s">
        <v>8313</v>
      </c>
      <c r="P585" t="s">
        <v>8314</v>
      </c>
      <c r="Q585">
        <v>84.282608695652172</v>
      </c>
    </row>
    <row r="586" spans="1:17" ht="114" x14ac:dyDescent="0.45">
      <c r="A586" s="13">
        <v>3985</v>
      </c>
      <c r="B586" s="3" t="s">
        <v>3981</v>
      </c>
      <c r="C586" s="3" t="s">
        <v>8091</v>
      </c>
      <c r="D586" s="6">
        <v>2000</v>
      </c>
      <c r="E586" s="8">
        <v>641</v>
      </c>
      <c r="F586" t="s">
        <v>8220</v>
      </c>
      <c r="G586" t="s">
        <v>8223</v>
      </c>
      <c r="H586" t="s">
        <v>8245</v>
      </c>
      <c r="I586">
        <v>1456002300</v>
      </c>
      <c r="J586">
        <v>1454173120</v>
      </c>
      <c r="K586" t="b">
        <v>0</v>
      </c>
      <c r="L586">
        <v>19</v>
      </c>
      <c r="M586" t="b">
        <v>0</v>
      </c>
      <c r="N586" t="s">
        <v>8269</v>
      </c>
      <c r="O586" s="10" t="s">
        <v>8313</v>
      </c>
      <c r="P586" t="s">
        <v>8314</v>
      </c>
      <c r="Q586">
        <v>33.736842105263158</v>
      </c>
    </row>
    <row r="587" spans="1:17" ht="71.25" x14ac:dyDescent="0.45">
      <c r="A587" s="13">
        <v>3988</v>
      </c>
      <c r="B587" s="3" t="s">
        <v>3984</v>
      </c>
      <c r="C587" s="3" t="s">
        <v>8094</v>
      </c>
      <c r="D587" s="6">
        <v>1500</v>
      </c>
      <c r="E587" s="8">
        <v>32</v>
      </c>
      <c r="F587" t="s">
        <v>8220</v>
      </c>
      <c r="G587" t="s">
        <v>8223</v>
      </c>
      <c r="H587" t="s">
        <v>8245</v>
      </c>
      <c r="I587">
        <v>1440813413</v>
      </c>
      <c r="J587">
        <v>1439517413</v>
      </c>
      <c r="K587" t="b">
        <v>0</v>
      </c>
      <c r="L587">
        <v>4</v>
      </c>
      <c r="M587" t="b">
        <v>0</v>
      </c>
      <c r="N587" t="s">
        <v>8269</v>
      </c>
      <c r="O587" s="10" t="s">
        <v>8313</v>
      </c>
      <c r="P587" t="s">
        <v>8314</v>
      </c>
      <c r="Q587">
        <v>8</v>
      </c>
    </row>
    <row r="588" spans="1:17" ht="71.25" x14ac:dyDescent="0.45">
      <c r="A588" s="13">
        <v>3989</v>
      </c>
      <c r="B588" s="3" t="s">
        <v>3985</v>
      </c>
      <c r="C588" s="3" t="s">
        <v>8095</v>
      </c>
      <c r="D588" s="6">
        <v>3000</v>
      </c>
      <c r="E588" s="8">
        <v>0</v>
      </c>
      <c r="F588" t="s">
        <v>8220</v>
      </c>
      <c r="G588" t="s">
        <v>8223</v>
      </c>
      <c r="H588" t="s">
        <v>8245</v>
      </c>
      <c r="I588">
        <v>1447009181</v>
      </c>
      <c r="J588">
        <v>1444413581</v>
      </c>
      <c r="K588" t="b">
        <v>0</v>
      </c>
      <c r="L588">
        <v>0</v>
      </c>
      <c r="M588" t="b">
        <v>0</v>
      </c>
      <c r="N588" t="s">
        <v>8269</v>
      </c>
      <c r="O588" s="10" t="s">
        <v>8313</v>
      </c>
      <c r="P588" t="s">
        <v>8314</v>
      </c>
      <c r="Q588" t="e">
        <v>#DIV/0!</v>
      </c>
    </row>
    <row r="589" spans="1:17" ht="114" x14ac:dyDescent="0.45">
      <c r="A589" s="13">
        <v>3991</v>
      </c>
      <c r="B589" s="3" t="s">
        <v>3987</v>
      </c>
      <c r="C589" s="3" t="s">
        <v>8097</v>
      </c>
      <c r="D589" s="6">
        <v>500</v>
      </c>
      <c r="E589" s="8">
        <v>100</v>
      </c>
      <c r="F589" t="s">
        <v>8220</v>
      </c>
      <c r="G589" t="s">
        <v>8223</v>
      </c>
      <c r="H589" t="s">
        <v>8245</v>
      </c>
      <c r="I589">
        <v>1433086082</v>
      </c>
      <c r="J589">
        <v>1430494082</v>
      </c>
      <c r="K589" t="b">
        <v>0</v>
      </c>
      <c r="L589">
        <v>1</v>
      </c>
      <c r="M589" t="b">
        <v>0</v>
      </c>
      <c r="N589" t="s">
        <v>8269</v>
      </c>
      <c r="O589" s="10" t="s">
        <v>8313</v>
      </c>
      <c r="P589" t="s">
        <v>8314</v>
      </c>
      <c r="Q589">
        <v>100</v>
      </c>
    </row>
    <row r="590" spans="1:17" ht="114" x14ac:dyDescent="0.45">
      <c r="A590" s="13">
        <v>3992</v>
      </c>
      <c r="B590" s="3" t="s">
        <v>3988</v>
      </c>
      <c r="C590" s="3" t="s">
        <v>8098</v>
      </c>
      <c r="D590" s="6">
        <v>10000</v>
      </c>
      <c r="E590" s="8">
        <v>541</v>
      </c>
      <c r="F590" t="s">
        <v>8220</v>
      </c>
      <c r="G590" t="s">
        <v>8223</v>
      </c>
      <c r="H590" t="s">
        <v>8245</v>
      </c>
      <c r="I590">
        <v>1449876859</v>
      </c>
      <c r="J590">
        <v>1444689259</v>
      </c>
      <c r="K590" t="b">
        <v>0</v>
      </c>
      <c r="L590">
        <v>9</v>
      </c>
      <c r="M590" t="b">
        <v>0</v>
      </c>
      <c r="N590" t="s">
        <v>8269</v>
      </c>
      <c r="O590" s="10" t="s">
        <v>8313</v>
      </c>
      <c r="P590" t="s">
        <v>8314</v>
      </c>
      <c r="Q590">
        <v>60.111111111111114</v>
      </c>
    </row>
    <row r="591" spans="1:17" ht="71.25" x14ac:dyDescent="0.45">
      <c r="A591" s="13">
        <v>3993</v>
      </c>
      <c r="B591" s="3" t="s">
        <v>3989</v>
      </c>
      <c r="C591" s="3" t="s">
        <v>8099</v>
      </c>
      <c r="D591" s="6">
        <v>50000</v>
      </c>
      <c r="E591" s="8">
        <v>3</v>
      </c>
      <c r="F591" t="s">
        <v>8220</v>
      </c>
      <c r="G591" t="s">
        <v>8223</v>
      </c>
      <c r="H591" t="s">
        <v>8245</v>
      </c>
      <c r="I591">
        <v>1431549912</v>
      </c>
      <c r="J591">
        <v>1428957912</v>
      </c>
      <c r="K591" t="b">
        <v>0</v>
      </c>
      <c r="L591">
        <v>1</v>
      </c>
      <c r="M591" t="b">
        <v>0</v>
      </c>
      <c r="N591" t="s">
        <v>8269</v>
      </c>
      <c r="O591" s="10" t="s">
        <v>8313</v>
      </c>
      <c r="P591" t="s">
        <v>8314</v>
      </c>
      <c r="Q591">
        <v>3</v>
      </c>
    </row>
    <row r="592" spans="1:17" ht="57" x14ac:dyDescent="0.45">
      <c r="A592" s="13">
        <v>3994</v>
      </c>
      <c r="B592" s="3" t="s">
        <v>3990</v>
      </c>
      <c r="C592" s="3" t="s">
        <v>8100</v>
      </c>
      <c r="D592" s="6">
        <v>2000</v>
      </c>
      <c r="E592" s="8">
        <v>5</v>
      </c>
      <c r="F592" t="s">
        <v>8220</v>
      </c>
      <c r="G592" t="s">
        <v>8223</v>
      </c>
      <c r="H592" t="s">
        <v>8245</v>
      </c>
      <c r="I592">
        <v>1405761690</v>
      </c>
      <c r="J592">
        <v>1403169690</v>
      </c>
      <c r="K592" t="b">
        <v>0</v>
      </c>
      <c r="L592">
        <v>1</v>
      </c>
      <c r="M592" t="b">
        <v>0</v>
      </c>
      <c r="N592" t="s">
        <v>8269</v>
      </c>
      <c r="O592" s="10" t="s">
        <v>8313</v>
      </c>
      <c r="P592" t="s">
        <v>8314</v>
      </c>
      <c r="Q592">
        <v>5</v>
      </c>
    </row>
    <row r="593" spans="1:17" ht="57" x14ac:dyDescent="0.45">
      <c r="A593" s="13">
        <v>3996</v>
      </c>
      <c r="B593" s="3" t="s">
        <v>3992</v>
      </c>
      <c r="C593" s="3" t="s">
        <v>8102</v>
      </c>
      <c r="D593" s="6">
        <v>3000</v>
      </c>
      <c r="E593" s="8">
        <v>497</v>
      </c>
      <c r="F593" t="s">
        <v>8220</v>
      </c>
      <c r="G593" t="s">
        <v>8223</v>
      </c>
      <c r="H593" t="s">
        <v>8245</v>
      </c>
      <c r="I593">
        <v>1416499440</v>
      </c>
      <c r="J593">
        <v>1415341464</v>
      </c>
      <c r="K593" t="b">
        <v>0</v>
      </c>
      <c r="L593">
        <v>17</v>
      </c>
      <c r="M593" t="b">
        <v>0</v>
      </c>
      <c r="N593" t="s">
        <v>8269</v>
      </c>
      <c r="O593" s="10" t="s">
        <v>8313</v>
      </c>
      <c r="P593" t="s">
        <v>8314</v>
      </c>
      <c r="Q593">
        <v>29.235294117647058</v>
      </c>
    </row>
    <row r="594" spans="1:17" ht="42.75" x14ac:dyDescent="0.45">
      <c r="A594" s="13">
        <v>3998</v>
      </c>
      <c r="B594" s="3" t="s">
        <v>3994</v>
      </c>
      <c r="C594" s="3" t="s">
        <v>8104</v>
      </c>
      <c r="D594" s="6">
        <v>1250</v>
      </c>
      <c r="E594" s="8">
        <v>715</v>
      </c>
      <c r="F594" t="s">
        <v>8220</v>
      </c>
      <c r="G594" t="s">
        <v>8223</v>
      </c>
      <c r="H594" t="s">
        <v>8245</v>
      </c>
      <c r="I594">
        <v>1427580426</v>
      </c>
      <c r="J594">
        <v>1424992026</v>
      </c>
      <c r="K594" t="b">
        <v>0</v>
      </c>
      <c r="L594">
        <v>12</v>
      </c>
      <c r="M594" t="b">
        <v>0</v>
      </c>
      <c r="N594" t="s">
        <v>8269</v>
      </c>
      <c r="O594" s="10" t="s">
        <v>8313</v>
      </c>
      <c r="P594" t="s">
        <v>8314</v>
      </c>
      <c r="Q594">
        <v>59.583333333333336</v>
      </c>
    </row>
    <row r="595" spans="1:17" ht="99.75" x14ac:dyDescent="0.45">
      <c r="A595" s="13">
        <v>3999</v>
      </c>
      <c r="B595" s="3" t="s">
        <v>3995</v>
      </c>
      <c r="C595" s="3" t="s">
        <v>8105</v>
      </c>
      <c r="D595" s="6">
        <v>7000</v>
      </c>
      <c r="E595" s="8">
        <v>1156</v>
      </c>
      <c r="F595" t="s">
        <v>8220</v>
      </c>
      <c r="G595" t="s">
        <v>8223</v>
      </c>
      <c r="H595" t="s">
        <v>8245</v>
      </c>
      <c r="I595">
        <v>1409514709</v>
      </c>
      <c r="J595">
        <v>1406058798</v>
      </c>
      <c r="K595" t="b">
        <v>0</v>
      </c>
      <c r="L595">
        <v>14</v>
      </c>
      <c r="M595" t="b">
        <v>0</v>
      </c>
      <c r="N595" t="s">
        <v>8269</v>
      </c>
      <c r="O595" s="10" t="s">
        <v>8313</v>
      </c>
      <c r="P595" t="s">
        <v>8314</v>
      </c>
      <c r="Q595">
        <v>82.571428571428569</v>
      </c>
    </row>
    <row r="596" spans="1:17" ht="28.5" x14ac:dyDescent="0.45">
      <c r="A596" s="13">
        <v>4000</v>
      </c>
      <c r="B596" s="3" t="s">
        <v>3996</v>
      </c>
      <c r="C596" s="3" t="s">
        <v>8106</v>
      </c>
      <c r="D596" s="6">
        <v>8000</v>
      </c>
      <c r="E596" s="8">
        <v>10</v>
      </c>
      <c r="F596" t="s">
        <v>8220</v>
      </c>
      <c r="G596" t="s">
        <v>8223</v>
      </c>
      <c r="H596" t="s">
        <v>8245</v>
      </c>
      <c r="I596">
        <v>1462631358</v>
      </c>
      <c r="J596">
        <v>1457450958</v>
      </c>
      <c r="K596" t="b">
        <v>0</v>
      </c>
      <c r="L596">
        <v>1</v>
      </c>
      <c r="M596" t="b">
        <v>0</v>
      </c>
      <c r="N596" t="s">
        <v>8269</v>
      </c>
      <c r="O596" s="10" t="s">
        <v>8313</v>
      </c>
      <c r="P596" t="s">
        <v>8314</v>
      </c>
      <c r="Q596">
        <v>10</v>
      </c>
    </row>
    <row r="597" spans="1:17" ht="57" x14ac:dyDescent="0.45">
      <c r="A597" s="13">
        <v>4002</v>
      </c>
      <c r="B597" s="3" t="s">
        <v>3998</v>
      </c>
      <c r="C597" s="3" t="s">
        <v>8108</v>
      </c>
      <c r="D597" s="6">
        <v>1250</v>
      </c>
      <c r="E597" s="8">
        <v>23</v>
      </c>
      <c r="F597" t="s">
        <v>8220</v>
      </c>
      <c r="G597" t="s">
        <v>8223</v>
      </c>
      <c r="H597" t="s">
        <v>8245</v>
      </c>
      <c r="I597">
        <v>1411779761</v>
      </c>
      <c r="J597">
        <v>1409187761</v>
      </c>
      <c r="K597" t="b">
        <v>0</v>
      </c>
      <c r="L597">
        <v>4</v>
      </c>
      <c r="M597" t="b">
        <v>0</v>
      </c>
      <c r="N597" t="s">
        <v>8269</v>
      </c>
      <c r="O597" s="10" t="s">
        <v>8313</v>
      </c>
      <c r="P597" t="s">
        <v>8314</v>
      </c>
      <c r="Q597">
        <v>5.75</v>
      </c>
    </row>
    <row r="598" spans="1:17" ht="42.75" x14ac:dyDescent="0.45">
      <c r="A598" s="13">
        <v>4003</v>
      </c>
      <c r="B598" s="3" t="s">
        <v>3999</v>
      </c>
      <c r="C598" s="3" t="s">
        <v>8071</v>
      </c>
      <c r="D598" s="6">
        <v>2000</v>
      </c>
      <c r="E598" s="8">
        <v>201</v>
      </c>
      <c r="F598" t="s">
        <v>8220</v>
      </c>
      <c r="G598" t="s">
        <v>8223</v>
      </c>
      <c r="H598" t="s">
        <v>8245</v>
      </c>
      <c r="I598">
        <v>1424009147</v>
      </c>
      <c r="J598">
        <v>1421417147</v>
      </c>
      <c r="K598" t="b">
        <v>0</v>
      </c>
      <c r="L598">
        <v>2</v>
      </c>
      <c r="M598" t="b">
        <v>0</v>
      </c>
      <c r="N598" t="s">
        <v>8269</v>
      </c>
      <c r="O598" s="10" t="s">
        <v>8313</v>
      </c>
      <c r="P598" t="s">
        <v>8314</v>
      </c>
      <c r="Q598">
        <v>100.5</v>
      </c>
    </row>
    <row r="599" spans="1:17" ht="42.75" x14ac:dyDescent="0.45">
      <c r="A599" s="13">
        <v>4004</v>
      </c>
      <c r="B599" s="3" t="s">
        <v>4000</v>
      </c>
      <c r="C599" s="3" t="s">
        <v>8109</v>
      </c>
      <c r="D599" s="6">
        <v>500</v>
      </c>
      <c r="E599" s="8">
        <v>1</v>
      </c>
      <c r="F599" t="s">
        <v>8220</v>
      </c>
      <c r="G599" t="s">
        <v>8223</v>
      </c>
      <c r="H599" t="s">
        <v>8245</v>
      </c>
      <c r="I599">
        <v>1412740457</v>
      </c>
      <c r="J599">
        <v>1410148457</v>
      </c>
      <c r="K599" t="b">
        <v>0</v>
      </c>
      <c r="L599">
        <v>1</v>
      </c>
      <c r="M599" t="b">
        <v>0</v>
      </c>
      <c r="N599" t="s">
        <v>8269</v>
      </c>
      <c r="O599" s="10" t="s">
        <v>8313</v>
      </c>
      <c r="P599" t="s">
        <v>8314</v>
      </c>
      <c r="Q599">
        <v>1</v>
      </c>
    </row>
    <row r="600" spans="1:17" ht="71.25" x14ac:dyDescent="0.45">
      <c r="A600" s="13">
        <v>4005</v>
      </c>
      <c r="B600" s="3" t="s">
        <v>4001</v>
      </c>
      <c r="C600" s="3" t="s">
        <v>8110</v>
      </c>
      <c r="D600" s="6">
        <v>3000</v>
      </c>
      <c r="E600" s="8">
        <v>40</v>
      </c>
      <c r="F600" t="s">
        <v>8220</v>
      </c>
      <c r="G600" t="s">
        <v>8223</v>
      </c>
      <c r="H600" t="s">
        <v>8245</v>
      </c>
      <c r="I600">
        <v>1413832985</v>
      </c>
      <c r="J600">
        <v>1408648985</v>
      </c>
      <c r="K600" t="b">
        <v>0</v>
      </c>
      <c r="L600">
        <v>2</v>
      </c>
      <c r="M600" t="b">
        <v>0</v>
      </c>
      <c r="N600" t="s">
        <v>8269</v>
      </c>
      <c r="O600" s="10" t="s">
        <v>8313</v>
      </c>
      <c r="P600" t="s">
        <v>8314</v>
      </c>
      <c r="Q600">
        <v>20</v>
      </c>
    </row>
    <row r="601" spans="1:17" ht="71.25" x14ac:dyDescent="0.45">
      <c r="A601" s="13">
        <v>4006</v>
      </c>
      <c r="B601" s="3" t="s">
        <v>4002</v>
      </c>
      <c r="C601" s="3" t="s">
        <v>8111</v>
      </c>
      <c r="D601" s="6">
        <v>30000</v>
      </c>
      <c r="E601" s="8">
        <v>2</v>
      </c>
      <c r="F601" t="s">
        <v>8220</v>
      </c>
      <c r="G601" t="s">
        <v>8223</v>
      </c>
      <c r="H601" t="s">
        <v>8245</v>
      </c>
      <c r="I601">
        <v>1455647587</v>
      </c>
      <c r="J601">
        <v>1453487587</v>
      </c>
      <c r="K601" t="b">
        <v>0</v>
      </c>
      <c r="L601">
        <v>1</v>
      </c>
      <c r="M601" t="b">
        <v>0</v>
      </c>
      <c r="N601" t="s">
        <v>8269</v>
      </c>
      <c r="O601" s="10" t="s">
        <v>8313</v>
      </c>
      <c r="P601" t="s">
        <v>8314</v>
      </c>
      <c r="Q601">
        <v>2</v>
      </c>
    </row>
    <row r="602" spans="1:17" ht="57" x14ac:dyDescent="0.45">
      <c r="A602" s="13">
        <v>4007</v>
      </c>
      <c r="B602" s="3" t="s">
        <v>4003</v>
      </c>
      <c r="C602" s="3" t="s">
        <v>8112</v>
      </c>
      <c r="D602" s="6">
        <v>2000</v>
      </c>
      <c r="E602" s="8">
        <v>5</v>
      </c>
      <c r="F602" t="s">
        <v>8220</v>
      </c>
      <c r="G602" t="s">
        <v>8223</v>
      </c>
      <c r="H602" t="s">
        <v>8245</v>
      </c>
      <c r="I602">
        <v>1409070480</v>
      </c>
      <c r="J602">
        <v>1406572381</v>
      </c>
      <c r="K602" t="b">
        <v>0</v>
      </c>
      <c r="L602">
        <v>1</v>
      </c>
      <c r="M602" t="b">
        <v>0</v>
      </c>
      <c r="N602" t="s">
        <v>8269</v>
      </c>
      <c r="O602" s="10" t="s">
        <v>8313</v>
      </c>
      <c r="P602" t="s">
        <v>8314</v>
      </c>
      <c r="Q602">
        <v>5</v>
      </c>
    </row>
    <row r="603" spans="1:17" ht="57" x14ac:dyDescent="0.45">
      <c r="A603" s="13">
        <v>4010</v>
      </c>
      <c r="B603" s="3" t="s">
        <v>4006</v>
      </c>
      <c r="C603" s="3" t="s">
        <v>8115</v>
      </c>
      <c r="D603" s="6">
        <v>7200</v>
      </c>
      <c r="E603" s="8">
        <v>1742</v>
      </c>
      <c r="F603" t="s">
        <v>8220</v>
      </c>
      <c r="G603" t="s">
        <v>8223</v>
      </c>
      <c r="H603" t="s">
        <v>8245</v>
      </c>
      <c r="I603">
        <v>1414348166</v>
      </c>
      <c r="J603">
        <v>1412879366</v>
      </c>
      <c r="K603" t="b">
        <v>0</v>
      </c>
      <c r="L603">
        <v>38</v>
      </c>
      <c r="M603" t="b">
        <v>0</v>
      </c>
      <c r="N603" t="s">
        <v>8269</v>
      </c>
      <c r="O603" s="10" t="s">
        <v>8313</v>
      </c>
      <c r="P603" t="s">
        <v>8314</v>
      </c>
      <c r="Q603">
        <v>45.842105263157897</v>
      </c>
    </row>
    <row r="604" spans="1:17" ht="57" x14ac:dyDescent="0.45">
      <c r="A604" s="13">
        <v>4013</v>
      </c>
      <c r="B604" s="3" t="s">
        <v>4009</v>
      </c>
      <c r="C604" s="3" t="s">
        <v>8118</v>
      </c>
      <c r="D604" s="6">
        <v>2000</v>
      </c>
      <c r="E604" s="8">
        <v>26</v>
      </c>
      <c r="F604" t="s">
        <v>8220</v>
      </c>
      <c r="G604" t="s">
        <v>8223</v>
      </c>
      <c r="H604" t="s">
        <v>8245</v>
      </c>
      <c r="I604">
        <v>1424070823</v>
      </c>
      <c r="J604">
        <v>1421478823</v>
      </c>
      <c r="K604" t="b">
        <v>0</v>
      </c>
      <c r="L604">
        <v>2</v>
      </c>
      <c r="M604" t="b">
        <v>0</v>
      </c>
      <c r="N604" t="s">
        <v>8269</v>
      </c>
      <c r="O604" s="10" t="s">
        <v>8313</v>
      </c>
      <c r="P604" t="s">
        <v>8314</v>
      </c>
      <c r="Q604">
        <v>13</v>
      </c>
    </row>
    <row r="605" spans="1:17" ht="57" x14ac:dyDescent="0.45">
      <c r="A605" s="13">
        <v>4014</v>
      </c>
      <c r="B605" s="3" t="s">
        <v>4010</v>
      </c>
      <c r="C605" s="3" t="s">
        <v>8119</v>
      </c>
      <c r="D605" s="6">
        <v>9000</v>
      </c>
      <c r="E605" s="8">
        <v>0</v>
      </c>
      <c r="F605" t="s">
        <v>8220</v>
      </c>
      <c r="G605" t="s">
        <v>8223</v>
      </c>
      <c r="H605" t="s">
        <v>8245</v>
      </c>
      <c r="I605">
        <v>1457157269</v>
      </c>
      <c r="J605">
        <v>1455861269</v>
      </c>
      <c r="K605" t="b">
        <v>0</v>
      </c>
      <c r="L605">
        <v>0</v>
      </c>
      <c r="M605" t="b">
        <v>0</v>
      </c>
      <c r="N605" t="s">
        <v>8269</v>
      </c>
      <c r="O605" s="10" t="s">
        <v>8313</v>
      </c>
      <c r="P605" t="s">
        <v>8314</v>
      </c>
      <c r="Q605" t="e">
        <v>#DIV/0!</v>
      </c>
    </row>
    <row r="606" spans="1:17" ht="57" x14ac:dyDescent="0.45">
      <c r="A606" s="13">
        <v>4015</v>
      </c>
      <c r="B606" s="3" t="s">
        <v>4011</v>
      </c>
      <c r="C606" s="3" t="s">
        <v>8120</v>
      </c>
      <c r="D606" s="6">
        <v>7000</v>
      </c>
      <c r="E606" s="8">
        <v>1</v>
      </c>
      <c r="F606" t="s">
        <v>8220</v>
      </c>
      <c r="G606" t="s">
        <v>8223</v>
      </c>
      <c r="H606" t="s">
        <v>8245</v>
      </c>
      <c r="I606">
        <v>1437331463</v>
      </c>
      <c r="J606">
        <v>1434739463</v>
      </c>
      <c r="K606" t="b">
        <v>0</v>
      </c>
      <c r="L606">
        <v>1</v>
      </c>
      <c r="M606" t="b">
        <v>0</v>
      </c>
      <c r="N606" t="s">
        <v>8269</v>
      </c>
      <c r="O606" s="10" t="s">
        <v>8313</v>
      </c>
      <c r="P606" t="s">
        <v>8314</v>
      </c>
      <c r="Q606">
        <v>1</v>
      </c>
    </row>
    <row r="607" spans="1:17" ht="85.5" x14ac:dyDescent="0.45">
      <c r="A607" s="13">
        <v>4017</v>
      </c>
      <c r="B607" s="3" t="s">
        <v>4013</v>
      </c>
      <c r="C607" s="3" t="s">
        <v>8122</v>
      </c>
      <c r="D607" s="6">
        <v>10000</v>
      </c>
      <c r="E607" s="8">
        <v>105</v>
      </c>
      <c r="F607" t="s">
        <v>8220</v>
      </c>
      <c r="G607" t="s">
        <v>8223</v>
      </c>
      <c r="H607" t="s">
        <v>8245</v>
      </c>
      <c r="I607">
        <v>1409846874</v>
      </c>
      <c r="J607">
        <v>1407254874</v>
      </c>
      <c r="K607" t="b">
        <v>0</v>
      </c>
      <c r="L607">
        <v>2</v>
      </c>
      <c r="M607" t="b">
        <v>0</v>
      </c>
      <c r="N607" t="s">
        <v>8269</v>
      </c>
      <c r="O607" s="10" t="s">
        <v>8313</v>
      </c>
      <c r="P607" t="s">
        <v>8314</v>
      </c>
      <c r="Q607">
        <v>52.5</v>
      </c>
    </row>
    <row r="608" spans="1:17" ht="57" x14ac:dyDescent="0.45">
      <c r="A608" s="13">
        <v>4019</v>
      </c>
      <c r="B608" s="3" t="s">
        <v>4015</v>
      </c>
      <c r="C608" s="3" t="s">
        <v>8124</v>
      </c>
      <c r="D608" s="6">
        <v>3500</v>
      </c>
      <c r="E608" s="8">
        <v>29</v>
      </c>
      <c r="F608" t="s">
        <v>8220</v>
      </c>
      <c r="G608" t="s">
        <v>8223</v>
      </c>
      <c r="H608" t="s">
        <v>8245</v>
      </c>
      <c r="I608">
        <v>1460737680</v>
      </c>
      <c r="J608">
        <v>1455725596</v>
      </c>
      <c r="K608" t="b">
        <v>0</v>
      </c>
      <c r="L608">
        <v>4</v>
      </c>
      <c r="M608" t="b">
        <v>0</v>
      </c>
      <c r="N608" t="s">
        <v>8269</v>
      </c>
      <c r="O608" s="10" t="s">
        <v>8313</v>
      </c>
      <c r="P608" t="s">
        <v>8314</v>
      </c>
      <c r="Q608">
        <v>7.25</v>
      </c>
    </row>
    <row r="609" spans="1:17" ht="57" x14ac:dyDescent="0.45">
      <c r="A609" s="13">
        <v>4020</v>
      </c>
      <c r="B609" s="3" t="s">
        <v>4016</v>
      </c>
      <c r="C609" s="3" t="s">
        <v>8125</v>
      </c>
      <c r="D609" s="6">
        <v>600</v>
      </c>
      <c r="E609" s="8">
        <v>100</v>
      </c>
      <c r="F609" t="s">
        <v>8220</v>
      </c>
      <c r="G609" t="s">
        <v>8223</v>
      </c>
      <c r="H609" t="s">
        <v>8245</v>
      </c>
      <c r="I609">
        <v>1427168099</v>
      </c>
      <c r="J609">
        <v>1424579699</v>
      </c>
      <c r="K609" t="b">
        <v>0</v>
      </c>
      <c r="L609">
        <v>3</v>
      </c>
      <c r="M609" t="b">
        <v>0</v>
      </c>
      <c r="N609" t="s">
        <v>8269</v>
      </c>
      <c r="O609" s="10" t="s">
        <v>8313</v>
      </c>
      <c r="P609" t="s">
        <v>8314</v>
      </c>
      <c r="Q609">
        <v>33.333333333333336</v>
      </c>
    </row>
    <row r="610" spans="1:17" ht="42.75" x14ac:dyDescent="0.45">
      <c r="A610" s="13">
        <v>4021</v>
      </c>
      <c r="B610" s="3" t="s">
        <v>4017</v>
      </c>
      <c r="C610" s="3" t="s">
        <v>8126</v>
      </c>
      <c r="D610" s="6">
        <v>15000</v>
      </c>
      <c r="E610" s="8">
        <v>125</v>
      </c>
      <c r="F610" t="s">
        <v>8220</v>
      </c>
      <c r="G610" t="s">
        <v>8223</v>
      </c>
      <c r="H610" t="s">
        <v>8245</v>
      </c>
      <c r="I610">
        <v>1414360358</v>
      </c>
      <c r="J610">
        <v>1409176358</v>
      </c>
      <c r="K610" t="b">
        <v>0</v>
      </c>
      <c r="L610">
        <v>2</v>
      </c>
      <c r="M610" t="b">
        <v>0</v>
      </c>
      <c r="N610" t="s">
        <v>8269</v>
      </c>
      <c r="O610" s="10" t="s">
        <v>8313</v>
      </c>
      <c r="P610" t="s">
        <v>8314</v>
      </c>
      <c r="Q610">
        <v>62.5</v>
      </c>
    </row>
    <row r="611" spans="1:17" ht="99.75" x14ac:dyDescent="0.45">
      <c r="A611" s="13">
        <v>4022</v>
      </c>
      <c r="B611" s="3" t="s">
        <v>4018</v>
      </c>
      <c r="C611" s="3" t="s">
        <v>8127</v>
      </c>
      <c r="D611" s="6">
        <v>18000</v>
      </c>
      <c r="E611" s="8">
        <v>12521</v>
      </c>
      <c r="F611" t="s">
        <v>8220</v>
      </c>
      <c r="G611" t="s">
        <v>8223</v>
      </c>
      <c r="H611" t="s">
        <v>8245</v>
      </c>
      <c r="I611">
        <v>1422759240</v>
      </c>
      <c r="J611">
        <v>1418824867</v>
      </c>
      <c r="K611" t="b">
        <v>0</v>
      </c>
      <c r="L611">
        <v>197</v>
      </c>
      <c r="M611" t="b">
        <v>0</v>
      </c>
      <c r="N611" t="s">
        <v>8269</v>
      </c>
      <c r="O611" s="10" t="s">
        <v>8313</v>
      </c>
      <c r="P611" t="s">
        <v>8314</v>
      </c>
      <c r="Q611">
        <v>63.558375634517766</v>
      </c>
    </row>
    <row r="612" spans="1:17" ht="42.75" x14ac:dyDescent="0.45">
      <c r="A612" s="13">
        <v>4023</v>
      </c>
      <c r="B612" s="3" t="s">
        <v>4019</v>
      </c>
      <c r="C612" s="3" t="s">
        <v>8128</v>
      </c>
      <c r="D612" s="6">
        <v>7000</v>
      </c>
      <c r="E612" s="8">
        <v>0</v>
      </c>
      <c r="F612" t="s">
        <v>8220</v>
      </c>
      <c r="G612" t="s">
        <v>8223</v>
      </c>
      <c r="H612" t="s">
        <v>8245</v>
      </c>
      <c r="I612">
        <v>1458860363</v>
      </c>
      <c r="J612">
        <v>1454975963</v>
      </c>
      <c r="K612" t="b">
        <v>0</v>
      </c>
      <c r="L612">
        <v>0</v>
      </c>
      <c r="M612" t="b">
        <v>0</v>
      </c>
      <c r="N612" t="s">
        <v>8269</v>
      </c>
      <c r="O612" s="10" t="s">
        <v>8313</v>
      </c>
      <c r="P612" t="s">
        <v>8314</v>
      </c>
      <c r="Q612" t="e">
        <v>#DIV/0!</v>
      </c>
    </row>
    <row r="613" spans="1:17" ht="99.75" x14ac:dyDescent="0.45">
      <c r="A613" s="13">
        <v>4024</v>
      </c>
      <c r="B613" s="3" t="s">
        <v>4020</v>
      </c>
      <c r="C613" s="3" t="s">
        <v>8129</v>
      </c>
      <c r="D613" s="6">
        <v>800</v>
      </c>
      <c r="E613" s="8">
        <v>10</v>
      </c>
      <c r="F613" t="s">
        <v>8220</v>
      </c>
      <c r="G613" t="s">
        <v>8223</v>
      </c>
      <c r="H613" t="s">
        <v>8245</v>
      </c>
      <c r="I613">
        <v>1441037097</v>
      </c>
      <c r="J613">
        <v>1438445097</v>
      </c>
      <c r="K613" t="b">
        <v>0</v>
      </c>
      <c r="L613">
        <v>1</v>
      </c>
      <c r="M613" t="b">
        <v>0</v>
      </c>
      <c r="N613" t="s">
        <v>8269</v>
      </c>
      <c r="O613" s="10" t="s">
        <v>8313</v>
      </c>
      <c r="P613" t="s">
        <v>8314</v>
      </c>
      <c r="Q613">
        <v>10</v>
      </c>
    </row>
    <row r="614" spans="1:17" ht="57" x14ac:dyDescent="0.45">
      <c r="A614" s="13">
        <v>4026</v>
      </c>
      <c r="B614" s="3" t="s">
        <v>4022</v>
      </c>
      <c r="C614" s="3" t="s">
        <v>8131</v>
      </c>
      <c r="D614" s="6">
        <v>4000</v>
      </c>
      <c r="E614" s="8">
        <v>0</v>
      </c>
      <c r="F614" t="s">
        <v>8220</v>
      </c>
      <c r="G614" t="s">
        <v>8223</v>
      </c>
      <c r="H614" t="s">
        <v>8245</v>
      </c>
      <c r="I614">
        <v>1449247439</v>
      </c>
      <c r="J614">
        <v>1444059839</v>
      </c>
      <c r="K614" t="b">
        <v>0</v>
      </c>
      <c r="L614">
        <v>0</v>
      </c>
      <c r="M614" t="b">
        <v>0</v>
      </c>
      <c r="N614" t="s">
        <v>8269</v>
      </c>
      <c r="O614" s="10" t="s">
        <v>8313</v>
      </c>
      <c r="P614" t="s">
        <v>8314</v>
      </c>
      <c r="Q614" t="e">
        <v>#DIV/0!</v>
      </c>
    </row>
    <row r="615" spans="1:17" ht="85.5" x14ac:dyDescent="0.45">
      <c r="A615" s="13">
        <v>4027</v>
      </c>
      <c r="B615" s="3" t="s">
        <v>4023</v>
      </c>
      <c r="C615" s="3" t="s">
        <v>8132</v>
      </c>
      <c r="D615" s="6">
        <v>3000</v>
      </c>
      <c r="E615" s="8">
        <v>215</v>
      </c>
      <c r="F615" t="s">
        <v>8220</v>
      </c>
      <c r="G615" t="s">
        <v>8223</v>
      </c>
      <c r="H615" t="s">
        <v>8245</v>
      </c>
      <c r="I615">
        <v>1487811600</v>
      </c>
      <c r="J615">
        <v>1486077481</v>
      </c>
      <c r="K615" t="b">
        <v>0</v>
      </c>
      <c r="L615">
        <v>7</v>
      </c>
      <c r="M615" t="b">
        <v>0</v>
      </c>
      <c r="N615" t="s">
        <v>8269</v>
      </c>
      <c r="O615" s="10" t="s">
        <v>8313</v>
      </c>
      <c r="P615" t="s">
        <v>8314</v>
      </c>
      <c r="Q615">
        <v>30.714285714285715</v>
      </c>
    </row>
    <row r="616" spans="1:17" ht="71.25" x14ac:dyDescent="0.45">
      <c r="A616" s="13">
        <v>4028</v>
      </c>
      <c r="B616" s="3" t="s">
        <v>4024</v>
      </c>
      <c r="C616" s="3" t="s">
        <v>8133</v>
      </c>
      <c r="D616" s="6">
        <v>2000</v>
      </c>
      <c r="E616" s="8">
        <v>561</v>
      </c>
      <c r="F616" t="s">
        <v>8220</v>
      </c>
      <c r="G616" t="s">
        <v>8223</v>
      </c>
      <c r="H616" t="s">
        <v>8245</v>
      </c>
      <c r="I616">
        <v>1402007500</v>
      </c>
      <c r="J616">
        <v>1399415500</v>
      </c>
      <c r="K616" t="b">
        <v>0</v>
      </c>
      <c r="L616">
        <v>11</v>
      </c>
      <c r="M616" t="b">
        <v>0</v>
      </c>
      <c r="N616" t="s">
        <v>8269</v>
      </c>
      <c r="O616" s="10" t="s">
        <v>8313</v>
      </c>
      <c r="P616" t="s">
        <v>8314</v>
      </c>
      <c r="Q616">
        <v>51</v>
      </c>
    </row>
    <row r="617" spans="1:17" ht="42.75" x14ac:dyDescent="0.45">
      <c r="A617" s="13">
        <v>4029</v>
      </c>
      <c r="B617" s="3" t="s">
        <v>4025</v>
      </c>
      <c r="C617" s="3" t="s">
        <v>8134</v>
      </c>
      <c r="D617" s="6">
        <v>20000</v>
      </c>
      <c r="E617" s="8">
        <v>0</v>
      </c>
      <c r="F617" t="s">
        <v>8220</v>
      </c>
      <c r="G617" t="s">
        <v>8223</v>
      </c>
      <c r="H617" t="s">
        <v>8245</v>
      </c>
      <c r="I617">
        <v>1450053370</v>
      </c>
      <c r="J617">
        <v>1447461370</v>
      </c>
      <c r="K617" t="b">
        <v>0</v>
      </c>
      <c r="L617">
        <v>0</v>
      </c>
      <c r="M617" t="b">
        <v>0</v>
      </c>
      <c r="N617" t="s">
        <v>8269</v>
      </c>
      <c r="O617" s="10" t="s">
        <v>8313</v>
      </c>
      <c r="P617" t="s">
        <v>8314</v>
      </c>
      <c r="Q617" t="e">
        <v>#DIV/0!</v>
      </c>
    </row>
    <row r="618" spans="1:17" ht="71.25" x14ac:dyDescent="0.45">
      <c r="A618" s="13">
        <v>4030</v>
      </c>
      <c r="B618" s="3" t="s">
        <v>4026</v>
      </c>
      <c r="C618" s="3" t="s">
        <v>8135</v>
      </c>
      <c r="D618" s="6">
        <v>2500</v>
      </c>
      <c r="E618" s="8">
        <v>400</v>
      </c>
      <c r="F618" t="s">
        <v>8220</v>
      </c>
      <c r="G618" t="s">
        <v>8223</v>
      </c>
      <c r="H618" t="s">
        <v>8245</v>
      </c>
      <c r="I618">
        <v>1454525340</v>
      </c>
      <c r="J618">
        <v>1452008599</v>
      </c>
      <c r="K618" t="b">
        <v>0</v>
      </c>
      <c r="L618">
        <v>6</v>
      </c>
      <c r="M618" t="b">
        <v>0</v>
      </c>
      <c r="N618" t="s">
        <v>8269</v>
      </c>
      <c r="O618" s="10" t="s">
        <v>8313</v>
      </c>
      <c r="P618" t="s">
        <v>8314</v>
      </c>
      <c r="Q618">
        <v>66.666666666666671</v>
      </c>
    </row>
    <row r="619" spans="1:17" ht="99.75" x14ac:dyDescent="0.45">
      <c r="A619" s="13">
        <v>4031</v>
      </c>
      <c r="B619" s="3" t="s">
        <v>4027</v>
      </c>
      <c r="C619" s="3" t="s">
        <v>8136</v>
      </c>
      <c r="D619" s="6">
        <v>5000</v>
      </c>
      <c r="E619" s="8">
        <v>0</v>
      </c>
      <c r="F619" t="s">
        <v>8220</v>
      </c>
      <c r="G619" t="s">
        <v>8223</v>
      </c>
      <c r="H619" t="s">
        <v>8245</v>
      </c>
      <c r="I619">
        <v>1418914964</v>
      </c>
      <c r="J619">
        <v>1414591364</v>
      </c>
      <c r="K619" t="b">
        <v>0</v>
      </c>
      <c r="L619">
        <v>0</v>
      </c>
      <c r="M619" t="b">
        <v>0</v>
      </c>
      <c r="N619" t="s">
        <v>8269</v>
      </c>
      <c r="O619" s="10" t="s">
        <v>8313</v>
      </c>
      <c r="P619" t="s">
        <v>8314</v>
      </c>
      <c r="Q619" t="e">
        <v>#DIV/0!</v>
      </c>
    </row>
    <row r="620" spans="1:17" ht="85.5" x14ac:dyDescent="0.45">
      <c r="A620" s="13">
        <v>4032</v>
      </c>
      <c r="B620" s="3" t="s">
        <v>4028</v>
      </c>
      <c r="C620" s="3" t="s">
        <v>8137</v>
      </c>
      <c r="D620" s="6">
        <v>6048</v>
      </c>
      <c r="E620" s="8">
        <v>413</v>
      </c>
      <c r="F620" t="s">
        <v>8220</v>
      </c>
      <c r="G620" t="s">
        <v>8223</v>
      </c>
      <c r="H620" t="s">
        <v>8245</v>
      </c>
      <c r="I620">
        <v>1450211116</v>
      </c>
      <c r="J620">
        <v>1445023516</v>
      </c>
      <c r="K620" t="b">
        <v>0</v>
      </c>
      <c r="L620">
        <v>7</v>
      </c>
      <c r="M620" t="b">
        <v>0</v>
      </c>
      <c r="N620" t="s">
        <v>8269</v>
      </c>
      <c r="O620" s="10" t="s">
        <v>8313</v>
      </c>
      <c r="P620" t="s">
        <v>8314</v>
      </c>
      <c r="Q620">
        <v>59</v>
      </c>
    </row>
    <row r="621" spans="1:17" ht="85.5" x14ac:dyDescent="0.45">
      <c r="A621" s="13">
        <v>4034</v>
      </c>
      <c r="B621" s="3" t="s">
        <v>4030</v>
      </c>
      <c r="C621" s="3" t="s">
        <v>8139</v>
      </c>
      <c r="D621" s="6">
        <v>13500</v>
      </c>
      <c r="E621" s="8">
        <v>200</v>
      </c>
      <c r="F621" t="s">
        <v>8220</v>
      </c>
      <c r="G621" t="s">
        <v>8223</v>
      </c>
      <c r="H621" t="s">
        <v>8245</v>
      </c>
      <c r="I621">
        <v>1428097450</v>
      </c>
      <c r="J621">
        <v>1425509050</v>
      </c>
      <c r="K621" t="b">
        <v>0</v>
      </c>
      <c r="L621">
        <v>2</v>
      </c>
      <c r="M621" t="b">
        <v>0</v>
      </c>
      <c r="N621" t="s">
        <v>8269</v>
      </c>
      <c r="O621" s="10" t="s">
        <v>8313</v>
      </c>
      <c r="P621" t="s">
        <v>8314</v>
      </c>
      <c r="Q621">
        <v>100</v>
      </c>
    </row>
    <row r="622" spans="1:17" ht="28.5" x14ac:dyDescent="0.45">
      <c r="A622" s="13">
        <v>4035</v>
      </c>
      <c r="B622" s="3" t="s">
        <v>4031</v>
      </c>
      <c r="C622" s="3" t="s">
        <v>8140</v>
      </c>
      <c r="D622" s="6">
        <v>10000</v>
      </c>
      <c r="E622" s="8">
        <v>3685</v>
      </c>
      <c r="F622" t="s">
        <v>8220</v>
      </c>
      <c r="G622" t="s">
        <v>8223</v>
      </c>
      <c r="H622" t="s">
        <v>8245</v>
      </c>
      <c r="I622">
        <v>1413925887</v>
      </c>
      <c r="J622">
        <v>1411333887</v>
      </c>
      <c r="K622" t="b">
        <v>0</v>
      </c>
      <c r="L622">
        <v>25</v>
      </c>
      <c r="M622" t="b">
        <v>0</v>
      </c>
      <c r="N622" t="s">
        <v>8269</v>
      </c>
      <c r="O622" s="10" t="s">
        <v>8313</v>
      </c>
      <c r="P622" t="s">
        <v>8314</v>
      </c>
      <c r="Q622">
        <v>147.4</v>
      </c>
    </row>
    <row r="623" spans="1:17" ht="57" x14ac:dyDescent="0.45">
      <c r="A623" s="13">
        <v>4036</v>
      </c>
      <c r="B623" s="3" t="s">
        <v>4032</v>
      </c>
      <c r="C623" s="3" t="s">
        <v>7438</v>
      </c>
      <c r="D623" s="6">
        <v>6000</v>
      </c>
      <c r="E623" s="8">
        <v>2823</v>
      </c>
      <c r="F623" t="s">
        <v>8220</v>
      </c>
      <c r="G623" t="s">
        <v>8223</v>
      </c>
      <c r="H623" t="s">
        <v>8245</v>
      </c>
      <c r="I623">
        <v>1404253800</v>
      </c>
      <c r="J623">
        <v>1402784964</v>
      </c>
      <c r="K623" t="b">
        <v>0</v>
      </c>
      <c r="L623">
        <v>17</v>
      </c>
      <c r="M623" t="b">
        <v>0</v>
      </c>
      <c r="N623" t="s">
        <v>8269</v>
      </c>
      <c r="O623" s="10" t="s">
        <v>8313</v>
      </c>
      <c r="P623" t="s">
        <v>8314</v>
      </c>
      <c r="Q623">
        <v>166.05882352941177</v>
      </c>
    </row>
    <row r="624" spans="1:17" ht="57" x14ac:dyDescent="0.45">
      <c r="A624" s="13">
        <v>4037</v>
      </c>
      <c r="B624" s="3" t="s">
        <v>4033</v>
      </c>
      <c r="C624" s="3" t="s">
        <v>8141</v>
      </c>
      <c r="D624" s="6">
        <v>700</v>
      </c>
      <c r="E624" s="8">
        <v>80</v>
      </c>
      <c r="F624" t="s">
        <v>8220</v>
      </c>
      <c r="G624" t="s">
        <v>8223</v>
      </c>
      <c r="H624" t="s">
        <v>8245</v>
      </c>
      <c r="I624">
        <v>1464099900</v>
      </c>
      <c r="J624">
        <v>1462585315</v>
      </c>
      <c r="K624" t="b">
        <v>0</v>
      </c>
      <c r="L624">
        <v>2</v>
      </c>
      <c r="M624" t="b">
        <v>0</v>
      </c>
      <c r="N624" t="s">
        <v>8269</v>
      </c>
      <c r="O624" s="10" t="s">
        <v>8313</v>
      </c>
      <c r="P624" t="s">
        <v>8314</v>
      </c>
      <c r="Q624">
        <v>40</v>
      </c>
    </row>
    <row r="625" spans="1:17" ht="99.75" x14ac:dyDescent="0.45">
      <c r="A625" s="13">
        <v>4038</v>
      </c>
      <c r="B625" s="3" t="s">
        <v>4034</v>
      </c>
      <c r="C625" s="3" t="s">
        <v>8142</v>
      </c>
      <c r="D625" s="6">
        <v>2500</v>
      </c>
      <c r="E625" s="8">
        <v>301</v>
      </c>
      <c r="F625" t="s">
        <v>8220</v>
      </c>
      <c r="G625" t="s">
        <v>8223</v>
      </c>
      <c r="H625" t="s">
        <v>8245</v>
      </c>
      <c r="I625">
        <v>1413573010</v>
      </c>
      <c r="J625">
        <v>1408389010</v>
      </c>
      <c r="K625" t="b">
        <v>0</v>
      </c>
      <c r="L625">
        <v>4</v>
      </c>
      <c r="M625" t="b">
        <v>0</v>
      </c>
      <c r="N625" t="s">
        <v>8269</v>
      </c>
      <c r="O625" s="10" t="s">
        <v>8313</v>
      </c>
      <c r="P625" t="s">
        <v>8314</v>
      </c>
      <c r="Q625">
        <v>75.25</v>
      </c>
    </row>
    <row r="626" spans="1:17" ht="85.5" x14ac:dyDescent="0.45">
      <c r="A626" s="13">
        <v>4039</v>
      </c>
      <c r="B626" s="3" t="s">
        <v>4035</v>
      </c>
      <c r="C626" s="3" t="s">
        <v>8143</v>
      </c>
      <c r="D626" s="6">
        <v>500</v>
      </c>
      <c r="E626" s="8">
        <v>300</v>
      </c>
      <c r="F626" t="s">
        <v>8220</v>
      </c>
      <c r="G626" t="s">
        <v>8223</v>
      </c>
      <c r="H626" t="s">
        <v>8245</v>
      </c>
      <c r="I626">
        <v>1448949540</v>
      </c>
      <c r="J626">
        <v>1446048367</v>
      </c>
      <c r="K626" t="b">
        <v>0</v>
      </c>
      <c r="L626">
        <v>5</v>
      </c>
      <c r="M626" t="b">
        <v>0</v>
      </c>
      <c r="N626" t="s">
        <v>8269</v>
      </c>
      <c r="O626" s="10" t="s">
        <v>8313</v>
      </c>
      <c r="P626" t="s">
        <v>8314</v>
      </c>
      <c r="Q626">
        <v>60</v>
      </c>
    </row>
    <row r="627" spans="1:17" ht="42.75" x14ac:dyDescent="0.45">
      <c r="A627" s="13">
        <v>4040</v>
      </c>
      <c r="B627" s="3" t="s">
        <v>4036</v>
      </c>
      <c r="C627" s="3" t="s">
        <v>8144</v>
      </c>
      <c r="D627" s="6">
        <v>8000</v>
      </c>
      <c r="E627" s="8">
        <v>2500</v>
      </c>
      <c r="F627" t="s">
        <v>8220</v>
      </c>
      <c r="G627" t="s">
        <v>8223</v>
      </c>
      <c r="H627" t="s">
        <v>8245</v>
      </c>
      <c r="I627">
        <v>1437188400</v>
      </c>
      <c r="J627">
        <v>1432100004</v>
      </c>
      <c r="K627" t="b">
        <v>0</v>
      </c>
      <c r="L627">
        <v>2</v>
      </c>
      <c r="M627" t="b">
        <v>0</v>
      </c>
      <c r="N627" t="s">
        <v>8269</v>
      </c>
      <c r="O627" s="10" t="s">
        <v>8313</v>
      </c>
      <c r="P627" t="s">
        <v>8314</v>
      </c>
      <c r="Q627">
        <v>1250</v>
      </c>
    </row>
    <row r="628" spans="1:17" ht="57" x14ac:dyDescent="0.45">
      <c r="A628" s="13">
        <v>4042</v>
      </c>
      <c r="B628" s="3" t="s">
        <v>4038</v>
      </c>
      <c r="C628" s="3" t="s">
        <v>8146</v>
      </c>
      <c r="D628" s="6">
        <v>10000</v>
      </c>
      <c r="E628" s="8">
        <v>21</v>
      </c>
      <c r="F628" t="s">
        <v>8220</v>
      </c>
      <c r="G628" t="s">
        <v>8223</v>
      </c>
      <c r="H628" t="s">
        <v>8245</v>
      </c>
      <c r="I628">
        <v>1421781360</v>
      </c>
      <c r="J628">
        <v>1419213664</v>
      </c>
      <c r="K628" t="b">
        <v>0</v>
      </c>
      <c r="L628">
        <v>3</v>
      </c>
      <c r="M628" t="b">
        <v>0</v>
      </c>
      <c r="N628" t="s">
        <v>8269</v>
      </c>
      <c r="O628" s="10" t="s">
        <v>8313</v>
      </c>
      <c r="P628" t="s">
        <v>8314</v>
      </c>
      <c r="Q628">
        <v>7</v>
      </c>
    </row>
    <row r="629" spans="1:17" ht="57" x14ac:dyDescent="0.45">
      <c r="A629" s="13">
        <v>4044</v>
      </c>
      <c r="B629" s="3" t="s">
        <v>4040</v>
      </c>
      <c r="C629" s="3" t="s">
        <v>8148</v>
      </c>
      <c r="D629" s="6">
        <v>600</v>
      </c>
      <c r="E629" s="8">
        <v>225</v>
      </c>
      <c r="F629" t="s">
        <v>8220</v>
      </c>
      <c r="G629" t="s">
        <v>8223</v>
      </c>
      <c r="H629" t="s">
        <v>8245</v>
      </c>
      <c r="I629">
        <v>1428642000</v>
      </c>
      <c r="J629">
        <v>1426050982</v>
      </c>
      <c r="K629" t="b">
        <v>0</v>
      </c>
      <c r="L629">
        <v>4</v>
      </c>
      <c r="M629" t="b">
        <v>0</v>
      </c>
      <c r="N629" t="s">
        <v>8269</v>
      </c>
      <c r="O629" s="10" t="s">
        <v>8313</v>
      </c>
      <c r="P629" t="s">
        <v>8314</v>
      </c>
      <c r="Q629">
        <v>56.25</v>
      </c>
    </row>
    <row r="630" spans="1:17" ht="71.25" x14ac:dyDescent="0.45">
      <c r="A630" s="13">
        <v>4046</v>
      </c>
      <c r="B630" s="3" t="s">
        <v>4042</v>
      </c>
      <c r="C630" s="3" t="s">
        <v>8150</v>
      </c>
      <c r="D630" s="6">
        <v>5600</v>
      </c>
      <c r="E630" s="8">
        <v>460</v>
      </c>
      <c r="F630" t="s">
        <v>8220</v>
      </c>
      <c r="G630" t="s">
        <v>8223</v>
      </c>
      <c r="H630" t="s">
        <v>8245</v>
      </c>
      <c r="I630">
        <v>1413992210</v>
      </c>
      <c r="J630">
        <v>1411400210</v>
      </c>
      <c r="K630" t="b">
        <v>0</v>
      </c>
      <c r="L630">
        <v>12</v>
      </c>
      <c r="M630" t="b">
        <v>0</v>
      </c>
      <c r="N630" t="s">
        <v>8269</v>
      </c>
      <c r="O630" s="10" t="s">
        <v>8313</v>
      </c>
      <c r="P630" t="s">
        <v>8314</v>
      </c>
      <c r="Q630">
        <v>38.333333333333336</v>
      </c>
    </row>
    <row r="631" spans="1:17" ht="128.25" x14ac:dyDescent="0.45">
      <c r="A631" s="13">
        <v>4047</v>
      </c>
      <c r="B631" s="3" t="s">
        <v>4043</v>
      </c>
      <c r="C631" s="3" t="s">
        <v>8151</v>
      </c>
      <c r="D631" s="6">
        <v>5000</v>
      </c>
      <c r="E631" s="8">
        <v>110</v>
      </c>
      <c r="F631" t="s">
        <v>8220</v>
      </c>
      <c r="G631" t="s">
        <v>8223</v>
      </c>
      <c r="H631" t="s">
        <v>8245</v>
      </c>
      <c r="I631">
        <v>1420938000</v>
      </c>
      <c r="J631">
        <v>1418862743</v>
      </c>
      <c r="K631" t="b">
        <v>0</v>
      </c>
      <c r="L631">
        <v>4</v>
      </c>
      <c r="M631" t="b">
        <v>0</v>
      </c>
      <c r="N631" t="s">
        <v>8269</v>
      </c>
      <c r="O631" s="10" t="s">
        <v>8313</v>
      </c>
      <c r="P631" t="s">
        <v>8314</v>
      </c>
      <c r="Q631">
        <v>27.5</v>
      </c>
    </row>
    <row r="632" spans="1:17" ht="99.75" x14ac:dyDescent="0.45">
      <c r="A632" s="13">
        <v>4049</v>
      </c>
      <c r="B632" s="3" t="s">
        <v>4045</v>
      </c>
      <c r="C632" s="3" t="s">
        <v>8153</v>
      </c>
      <c r="D632" s="6">
        <v>20000</v>
      </c>
      <c r="E632" s="8">
        <v>16</v>
      </c>
      <c r="F632" t="s">
        <v>8220</v>
      </c>
      <c r="G632" t="s">
        <v>8223</v>
      </c>
      <c r="H632" t="s">
        <v>8245</v>
      </c>
      <c r="I632">
        <v>1436914815</v>
      </c>
      <c r="J632">
        <v>1434322815</v>
      </c>
      <c r="K632" t="b">
        <v>0</v>
      </c>
      <c r="L632">
        <v>1</v>
      </c>
      <c r="M632" t="b">
        <v>0</v>
      </c>
      <c r="N632" t="s">
        <v>8269</v>
      </c>
      <c r="O632" s="10" t="s">
        <v>8313</v>
      </c>
      <c r="P632" t="s">
        <v>8314</v>
      </c>
      <c r="Q632">
        <v>16</v>
      </c>
    </row>
    <row r="633" spans="1:17" ht="57" x14ac:dyDescent="0.45">
      <c r="A633" s="13">
        <v>4050</v>
      </c>
      <c r="B633" s="3" t="s">
        <v>4046</v>
      </c>
      <c r="C633" s="3" t="s">
        <v>8154</v>
      </c>
      <c r="D633" s="6">
        <v>1500</v>
      </c>
      <c r="E633" s="8">
        <v>1</v>
      </c>
      <c r="F633" t="s">
        <v>8220</v>
      </c>
      <c r="G633" t="s">
        <v>8223</v>
      </c>
      <c r="H633" t="s">
        <v>8245</v>
      </c>
      <c r="I633">
        <v>1414077391</v>
      </c>
      <c r="J633">
        <v>1411485391</v>
      </c>
      <c r="K633" t="b">
        <v>0</v>
      </c>
      <c r="L633">
        <v>1</v>
      </c>
      <c r="M633" t="b">
        <v>0</v>
      </c>
      <c r="N633" t="s">
        <v>8269</v>
      </c>
      <c r="O633" s="10" t="s">
        <v>8313</v>
      </c>
      <c r="P633" t="s">
        <v>8314</v>
      </c>
      <c r="Q633">
        <v>1</v>
      </c>
    </row>
    <row r="634" spans="1:17" ht="42.75" x14ac:dyDescent="0.45">
      <c r="A634" s="13">
        <v>4051</v>
      </c>
      <c r="B634" s="3" t="s">
        <v>4047</v>
      </c>
      <c r="C634" s="3" t="s">
        <v>8155</v>
      </c>
      <c r="D634" s="6">
        <v>500</v>
      </c>
      <c r="E634" s="8">
        <v>0</v>
      </c>
      <c r="F634" t="s">
        <v>8220</v>
      </c>
      <c r="G634" t="s">
        <v>8223</v>
      </c>
      <c r="H634" t="s">
        <v>8245</v>
      </c>
      <c r="I634">
        <v>1399618380</v>
      </c>
      <c r="J634">
        <v>1399058797</v>
      </c>
      <c r="K634" t="b">
        <v>0</v>
      </c>
      <c r="L634">
        <v>0</v>
      </c>
      <c r="M634" t="b">
        <v>0</v>
      </c>
      <c r="N634" t="s">
        <v>8269</v>
      </c>
      <c r="O634" s="10" t="s">
        <v>8313</v>
      </c>
      <c r="P634" t="s">
        <v>8314</v>
      </c>
      <c r="Q634" t="e">
        <v>#DIV/0!</v>
      </c>
    </row>
    <row r="635" spans="1:17" ht="57" x14ac:dyDescent="0.45">
      <c r="A635" s="13">
        <v>4052</v>
      </c>
      <c r="B635" s="3" t="s">
        <v>4048</v>
      </c>
      <c r="C635" s="3" t="s">
        <v>8156</v>
      </c>
      <c r="D635" s="6">
        <v>3000</v>
      </c>
      <c r="E635" s="8">
        <v>1126</v>
      </c>
      <c r="F635" t="s">
        <v>8220</v>
      </c>
      <c r="G635" t="s">
        <v>8223</v>
      </c>
      <c r="H635" t="s">
        <v>8245</v>
      </c>
      <c r="I635">
        <v>1413234316</v>
      </c>
      <c r="J635">
        <v>1408050316</v>
      </c>
      <c r="K635" t="b">
        <v>0</v>
      </c>
      <c r="L635">
        <v>13</v>
      </c>
      <c r="M635" t="b">
        <v>0</v>
      </c>
      <c r="N635" t="s">
        <v>8269</v>
      </c>
      <c r="O635" s="10" t="s">
        <v>8313</v>
      </c>
      <c r="P635" t="s">
        <v>8314</v>
      </c>
      <c r="Q635">
        <v>86.615384615384613</v>
      </c>
    </row>
    <row r="636" spans="1:17" ht="71.25" x14ac:dyDescent="0.45">
      <c r="A636" s="13">
        <v>4054</v>
      </c>
      <c r="B636" s="3" t="s">
        <v>4050</v>
      </c>
      <c r="C636" s="3" t="s">
        <v>8158</v>
      </c>
      <c r="D636" s="6">
        <v>8880</v>
      </c>
      <c r="E636" s="8">
        <v>0</v>
      </c>
      <c r="F636" t="s">
        <v>8220</v>
      </c>
      <c r="G636" t="s">
        <v>8223</v>
      </c>
      <c r="H636" t="s">
        <v>8245</v>
      </c>
      <c r="I636">
        <v>1475294400</v>
      </c>
      <c r="J636">
        <v>1472674285</v>
      </c>
      <c r="K636" t="b">
        <v>0</v>
      </c>
      <c r="L636">
        <v>0</v>
      </c>
      <c r="M636" t="b">
        <v>0</v>
      </c>
      <c r="N636" t="s">
        <v>8269</v>
      </c>
      <c r="O636" s="10" t="s">
        <v>8313</v>
      </c>
      <c r="P636" t="s">
        <v>8314</v>
      </c>
      <c r="Q636" t="e">
        <v>#DIV/0!</v>
      </c>
    </row>
    <row r="637" spans="1:17" ht="57" x14ac:dyDescent="0.45">
      <c r="A637" s="13">
        <v>4056</v>
      </c>
      <c r="B637" s="3" t="s">
        <v>4052</v>
      </c>
      <c r="C637" s="3" t="s">
        <v>8160</v>
      </c>
      <c r="D637" s="6">
        <v>1500</v>
      </c>
      <c r="E637" s="8">
        <v>795</v>
      </c>
      <c r="F637" t="s">
        <v>8220</v>
      </c>
      <c r="G637" t="s">
        <v>8223</v>
      </c>
      <c r="H637" t="s">
        <v>8245</v>
      </c>
      <c r="I637">
        <v>1467575940</v>
      </c>
      <c r="J637">
        <v>1465856639</v>
      </c>
      <c r="K637" t="b">
        <v>0</v>
      </c>
      <c r="L637">
        <v>9</v>
      </c>
      <c r="M637" t="b">
        <v>0</v>
      </c>
      <c r="N637" t="s">
        <v>8269</v>
      </c>
      <c r="O637" s="10" t="s">
        <v>8313</v>
      </c>
      <c r="P637" t="s">
        <v>8314</v>
      </c>
      <c r="Q637">
        <v>88.333333333333329</v>
      </c>
    </row>
    <row r="638" spans="1:17" ht="57" x14ac:dyDescent="0.45">
      <c r="A638" s="13">
        <v>4058</v>
      </c>
      <c r="B638" s="3" t="s">
        <v>4054</v>
      </c>
      <c r="C638" s="3" t="s">
        <v>8162</v>
      </c>
      <c r="D638" s="6">
        <v>3750</v>
      </c>
      <c r="E638" s="8">
        <v>95</v>
      </c>
      <c r="F638" t="s">
        <v>8220</v>
      </c>
      <c r="G638" t="s">
        <v>8223</v>
      </c>
      <c r="H638" t="s">
        <v>8245</v>
      </c>
      <c r="I638">
        <v>1459483140</v>
      </c>
      <c r="J638">
        <v>1458178044</v>
      </c>
      <c r="K638" t="b">
        <v>0</v>
      </c>
      <c r="L638">
        <v>4</v>
      </c>
      <c r="M638" t="b">
        <v>0</v>
      </c>
      <c r="N638" t="s">
        <v>8269</v>
      </c>
      <c r="O638" s="10" t="s">
        <v>8313</v>
      </c>
      <c r="P638" t="s">
        <v>8314</v>
      </c>
      <c r="Q638">
        <v>23.75</v>
      </c>
    </row>
    <row r="639" spans="1:17" ht="99.75" x14ac:dyDescent="0.45">
      <c r="A639" s="13">
        <v>4061</v>
      </c>
      <c r="B639" s="3" t="s">
        <v>4057</v>
      </c>
      <c r="C639" s="3" t="s">
        <v>8165</v>
      </c>
      <c r="D639" s="6">
        <v>525</v>
      </c>
      <c r="E639" s="8">
        <v>0</v>
      </c>
      <c r="F639" t="s">
        <v>8220</v>
      </c>
      <c r="G639" t="s">
        <v>8223</v>
      </c>
      <c r="H639" t="s">
        <v>8245</v>
      </c>
      <c r="I639">
        <v>1461205423</v>
      </c>
      <c r="J639">
        <v>1456025023</v>
      </c>
      <c r="K639" t="b">
        <v>0</v>
      </c>
      <c r="L639">
        <v>0</v>
      </c>
      <c r="M639" t="b">
        <v>0</v>
      </c>
      <c r="N639" t="s">
        <v>8269</v>
      </c>
      <c r="O639" s="10" t="s">
        <v>8313</v>
      </c>
      <c r="P639" t="s">
        <v>8314</v>
      </c>
      <c r="Q639" t="e">
        <v>#DIV/0!</v>
      </c>
    </row>
    <row r="640" spans="1:17" ht="114" x14ac:dyDescent="0.45">
      <c r="A640" s="13">
        <v>4062</v>
      </c>
      <c r="B640" s="3" t="s">
        <v>4058</v>
      </c>
      <c r="C640" s="3" t="s">
        <v>8166</v>
      </c>
      <c r="D640" s="6">
        <v>20000</v>
      </c>
      <c r="E640" s="8">
        <v>490</v>
      </c>
      <c r="F640" t="s">
        <v>8220</v>
      </c>
      <c r="G640" t="s">
        <v>8223</v>
      </c>
      <c r="H640" t="s">
        <v>8245</v>
      </c>
      <c r="I640">
        <v>1467481468</v>
      </c>
      <c r="J640">
        <v>1464889468</v>
      </c>
      <c r="K640" t="b">
        <v>0</v>
      </c>
      <c r="L640">
        <v>3</v>
      </c>
      <c r="M640" t="b">
        <v>0</v>
      </c>
      <c r="N640" t="s">
        <v>8269</v>
      </c>
      <c r="O640" s="10" t="s">
        <v>8313</v>
      </c>
      <c r="P640" t="s">
        <v>8314</v>
      </c>
      <c r="Q640">
        <v>163.33333333333334</v>
      </c>
    </row>
    <row r="641" spans="1:17" ht="71.25" x14ac:dyDescent="0.45">
      <c r="A641" s="13">
        <v>4065</v>
      </c>
      <c r="B641" s="3" t="s">
        <v>4061</v>
      </c>
      <c r="C641" s="3" t="s">
        <v>8169</v>
      </c>
      <c r="D641" s="6">
        <v>4000</v>
      </c>
      <c r="E641" s="8">
        <v>27</v>
      </c>
      <c r="F641" t="s">
        <v>8220</v>
      </c>
      <c r="G641" t="s">
        <v>8223</v>
      </c>
      <c r="H641" t="s">
        <v>8245</v>
      </c>
      <c r="I641">
        <v>1407883811</v>
      </c>
      <c r="J641">
        <v>1405291811</v>
      </c>
      <c r="K641" t="b">
        <v>0</v>
      </c>
      <c r="L641">
        <v>4</v>
      </c>
      <c r="M641" t="b">
        <v>0</v>
      </c>
      <c r="N641" t="s">
        <v>8269</v>
      </c>
      <c r="O641" s="10" t="s">
        <v>8313</v>
      </c>
      <c r="P641" t="s">
        <v>8314</v>
      </c>
      <c r="Q641">
        <v>6.75</v>
      </c>
    </row>
    <row r="642" spans="1:17" ht="99.75" x14ac:dyDescent="0.45">
      <c r="A642" s="13">
        <v>4066</v>
      </c>
      <c r="B642" s="3" t="s">
        <v>4062</v>
      </c>
      <c r="C642" s="3" t="s">
        <v>8170</v>
      </c>
      <c r="D642" s="6">
        <v>15000</v>
      </c>
      <c r="E642" s="8">
        <v>25</v>
      </c>
      <c r="F642" t="s">
        <v>8220</v>
      </c>
      <c r="G642" t="s">
        <v>8223</v>
      </c>
      <c r="H642" t="s">
        <v>8245</v>
      </c>
      <c r="I642">
        <v>1463619388</v>
      </c>
      <c r="J642">
        <v>1461027388</v>
      </c>
      <c r="K642" t="b">
        <v>0</v>
      </c>
      <c r="L642">
        <v>1</v>
      </c>
      <c r="M642" t="b">
        <v>0</v>
      </c>
      <c r="N642" t="s">
        <v>8269</v>
      </c>
      <c r="O642" s="10" t="s">
        <v>8313</v>
      </c>
      <c r="P642" t="s">
        <v>8314</v>
      </c>
      <c r="Q642">
        <v>25</v>
      </c>
    </row>
    <row r="643" spans="1:17" ht="99.75" x14ac:dyDescent="0.45">
      <c r="A643" s="13">
        <v>4067</v>
      </c>
      <c r="B643" s="3" t="s">
        <v>4063</v>
      </c>
      <c r="C643" s="3" t="s">
        <v>7998</v>
      </c>
      <c r="D643" s="6">
        <v>5000</v>
      </c>
      <c r="E643" s="8">
        <v>3045</v>
      </c>
      <c r="F643" t="s">
        <v>8220</v>
      </c>
      <c r="G643" t="s">
        <v>8223</v>
      </c>
      <c r="H643" t="s">
        <v>8245</v>
      </c>
      <c r="I643">
        <v>1443408550</v>
      </c>
      <c r="J643">
        <v>1439952550</v>
      </c>
      <c r="K643" t="b">
        <v>0</v>
      </c>
      <c r="L643">
        <v>17</v>
      </c>
      <c r="M643" t="b">
        <v>0</v>
      </c>
      <c r="N643" t="s">
        <v>8269</v>
      </c>
      <c r="O643" s="10" t="s">
        <v>8313</v>
      </c>
      <c r="P643" t="s">
        <v>8314</v>
      </c>
      <c r="Q643">
        <v>179.11764705882354</v>
      </c>
    </row>
    <row r="644" spans="1:17" ht="85.5" x14ac:dyDescent="0.45">
      <c r="A644" s="13">
        <v>4068</v>
      </c>
      <c r="B644" s="3" t="s">
        <v>4064</v>
      </c>
      <c r="C644" s="3" t="s">
        <v>8171</v>
      </c>
      <c r="D644" s="6">
        <v>3495</v>
      </c>
      <c r="E644" s="8">
        <v>34.950000000000003</v>
      </c>
      <c r="F644" t="s">
        <v>8220</v>
      </c>
      <c r="G644" t="s">
        <v>8223</v>
      </c>
      <c r="H644" t="s">
        <v>8245</v>
      </c>
      <c r="I644">
        <v>1484348700</v>
      </c>
      <c r="J644">
        <v>1481756855</v>
      </c>
      <c r="K644" t="b">
        <v>0</v>
      </c>
      <c r="L644">
        <v>1</v>
      </c>
      <c r="M644" t="b">
        <v>0</v>
      </c>
      <c r="N644" t="s">
        <v>8269</v>
      </c>
      <c r="O644" s="10" t="s">
        <v>8313</v>
      </c>
      <c r="P644" t="s">
        <v>8314</v>
      </c>
      <c r="Q644">
        <v>34.950000000000003</v>
      </c>
    </row>
    <row r="645" spans="1:17" ht="71.25" x14ac:dyDescent="0.45">
      <c r="A645" s="13">
        <v>4070</v>
      </c>
      <c r="B645" s="3" t="s">
        <v>4066</v>
      </c>
      <c r="C645" s="3" t="s">
        <v>8173</v>
      </c>
      <c r="D645" s="6">
        <v>1000</v>
      </c>
      <c r="E645" s="8">
        <v>165</v>
      </c>
      <c r="F645" t="s">
        <v>8220</v>
      </c>
      <c r="G645" t="s">
        <v>8223</v>
      </c>
      <c r="H645" t="s">
        <v>8245</v>
      </c>
      <c r="I645">
        <v>1425178800</v>
      </c>
      <c r="J645">
        <v>1422374420</v>
      </c>
      <c r="K645" t="b">
        <v>0</v>
      </c>
      <c r="L645">
        <v>6</v>
      </c>
      <c r="M645" t="b">
        <v>0</v>
      </c>
      <c r="N645" t="s">
        <v>8269</v>
      </c>
      <c r="O645" s="10" t="s">
        <v>8313</v>
      </c>
      <c r="P645" t="s">
        <v>8314</v>
      </c>
      <c r="Q645">
        <v>27.5</v>
      </c>
    </row>
    <row r="646" spans="1:17" ht="99.75" x14ac:dyDescent="0.45">
      <c r="A646" s="13">
        <v>4073</v>
      </c>
      <c r="B646" s="3" t="s">
        <v>4069</v>
      </c>
      <c r="C646" s="3" t="s">
        <v>8176</v>
      </c>
      <c r="D646" s="6">
        <v>3500</v>
      </c>
      <c r="E646" s="8">
        <v>37</v>
      </c>
      <c r="F646" t="s">
        <v>8220</v>
      </c>
      <c r="G646" t="s">
        <v>8223</v>
      </c>
      <c r="H646" t="s">
        <v>8245</v>
      </c>
      <c r="I646">
        <v>1431144000</v>
      </c>
      <c r="J646">
        <v>1426407426</v>
      </c>
      <c r="K646" t="b">
        <v>0</v>
      </c>
      <c r="L646">
        <v>2</v>
      </c>
      <c r="M646" t="b">
        <v>0</v>
      </c>
      <c r="N646" t="s">
        <v>8269</v>
      </c>
      <c r="O646" s="10" t="s">
        <v>8313</v>
      </c>
      <c r="P646" t="s">
        <v>8314</v>
      </c>
      <c r="Q646">
        <v>18.5</v>
      </c>
    </row>
    <row r="647" spans="1:17" ht="85.5" x14ac:dyDescent="0.45">
      <c r="A647" s="13">
        <v>4076</v>
      </c>
      <c r="B647" s="3" t="s">
        <v>4072</v>
      </c>
      <c r="C647" s="3" t="s">
        <v>8179</v>
      </c>
      <c r="D647" s="6">
        <v>700</v>
      </c>
      <c r="E647" s="8">
        <v>0</v>
      </c>
      <c r="F647" t="s">
        <v>8220</v>
      </c>
      <c r="G647" t="s">
        <v>8223</v>
      </c>
      <c r="H647" t="s">
        <v>8245</v>
      </c>
      <c r="I647">
        <v>1413921060</v>
      </c>
      <c r="J647">
        <v>1411499149</v>
      </c>
      <c r="K647" t="b">
        <v>0</v>
      </c>
      <c r="L647">
        <v>0</v>
      </c>
      <c r="M647" t="b">
        <v>0</v>
      </c>
      <c r="N647" t="s">
        <v>8269</v>
      </c>
      <c r="O647" s="10" t="s">
        <v>8313</v>
      </c>
      <c r="P647" t="s">
        <v>8314</v>
      </c>
      <c r="Q647" t="e">
        <v>#DIV/0!</v>
      </c>
    </row>
    <row r="648" spans="1:17" ht="71.25" x14ac:dyDescent="0.45">
      <c r="A648" s="13">
        <v>4077</v>
      </c>
      <c r="B648" s="3" t="s">
        <v>4073</v>
      </c>
      <c r="C648" s="3" t="s">
        <v>8180</v>
      </c>
      <c r="D648" s="6">
        <v>15000</v>
      </c>
      <c r="E648" s="8">
        <v>1335</v>
      </c>
      <c r="F648" t="s">
        <v>8220</v>
      </c>
      <c r="G648" t="s">
        <v>8223</v>
      </c>
      <c r="H648" t="s">
        <v>8245</v>
      </c>
      <c r="I648">
        <v>1482339794</v>
      </c>
      <c r="J648">
        <v>1479747794</v>
      </c>
      <c r="K648" t="b">
        <v>0</v>
      </c>
      <c r="L648">
        <v>6</v>
      </c>
      <c r="M648" t="b">
        <v>0</v>
      </c>
      <c r="N648" t="s">
        <v>8269</v>
      </c>
      <c r="O648" s="10" t="s">
        <v>8313</v>
      </c>
      <c r="P648" t="s">
        <v>8314</v>
      </c>
      <c r="Q648">
        <v>222.5</v>
      </c>
    </row>
    <row r="649" spans="1:17" ht="85.5" x14ac:dyDescent="0.45">
      <c r="A649" s="13">
        <v>4079</v>
      </c>
      <c r="B649" s="3" t="s">
        <v>4075</v>
      </c>
      <c r="C649" s="3" t="s">
        <v>8182</v>
      </c>
      <c r="D649" s="6">
        <v>3000</v>
      </c>
      <c r="E649" s="8">
        <v>5</v>
      </c>
      <c r="F649" t="s">
        <v>8220</v>
      </c>
      <c r="G649" t="s">
        <v>8223</v>
      </c>
      <c r="H649" t="s">
        <v>8245</v>
      </c>
      <c r="I649">
        <v>1466375521</v>
      </c>
      <c r="J649">
        <v>1463783521</v>
      </c>
      <c r="K649" t="b">
        <v>0</v>
      </c>
      <c r="L649">
        <v>1</v>
      </c>
      <c r="M649" t="b">
        <v>0</v>
      </c>
      <c r="N649" t="s">
        <v>8269</v>
      </c>
      <c r="O649" s="10" t="s">
        <v>8313</v>
      </c>
      <c r="P649" t="s">
        <v>8314</v>
      </c>
      <c r="Q649">
        <v>5</v>
      </c>
    </row>
    <row r="650" spans="1:17" ht="57" x14ac:dyDescent="0.45">
      <c r="A650" s="13">
        <v>4080</v>
      </c>
      <c r="B650" s="3" t="s">
        <v>4076</v>
      </c>
      <c r="C650" s="3" t="s">
        <v>8183</v>
      </c>
      <c r="D650" s="6">
        <v>3000</v>
      </c>
      <c r="E650" s="8">
        <v>0</v>
      </c>
      <c r="F650" t="s">
        <v>8220</v>
      </c>
      <c r="G650" t="s">
        <v>8223</v>
      </c>
      <c r="H650" t="s">
        <v>8245</v>
      </c>
      <c r="I650">
        <v>1465930440</v>
      </c>
      <c r="J650">
        <v>1463849116</v>
      </c>
      <c r="K650" t="b">
        <v>0</v>
      </c>
      <c r="L650">
        <v>0</v>
      </c>
      <c r="M650" t="b">
        <v>0</v>
      </c>
      <c r="N650" t="s">
        <v>8269</v>
      </c>
      <c r="O650" s="10" t="s">
        <v>8313</v>
      </c>
      <c r="P650" t="s">
        <v>8314</v>
      </c>
      <c r="Q650" t="e">
        <v>#DIV/0!</v>
      </c>
    </row>
    <row r="651" spans="1:17" ht="114" x14ac:dyDescent="0.45">
      <c r="A651" s="13">
        <v>4081</v>
      </c>
      <c r="B651" s="3" t="s">
        <v>4077</v>
      </c>
      <c r="C651" s="3" t="s">
        <v>8184</v>
      </c>
      <c r="D651" s="6">
        <v>2224</v>
      </c>
      <c r="E651" s="8">
        <v>350</v>
      </c>
      <c r="F651" t="s">
        <v>8220</v>
      </c>
      <c r="G651" t="s">
        <v>8223</v>
      </c>
      <c r="H651" t="s">
        <v>8245</v>
      </c>
      <c r="I651">
        <v>1425819425</v>
      </c>
      <c r="J651">
        <v>1423231025</v>
      </c>
      <c r="K651" t="b">
        <v>0</v>
      </c>
      <c r="L651">
        <v>12</v>
      </c>
      <c r="M651" t="b">
        <v>0</v>
      </c>
      <c r="N651" t="s">
        <v>8269</v>
      </c>
      <c r="O651" s="10" t="s">
        <v>8313</v>
      </c>
      <c r="P651" t="s">
        <v>8314</v>
      </c>
      <c r="Q651">
        <v>29.166666666666668</v>
      </c>
    </row>
    <row r="652" spans="1:17" ht="71.25" x14ac:dyDescent="0.45">
      <c r="A652" s="13">
        <v>4082</v>
      </c>
      <c r="B652" s="3" t="s">
        <v>4078</v>
      </c>
      <c r="C652" s="3" t="s">
        <v>8185</v>
      </c>
      <c r="D652" s="6">
        <v>150</v>
      </c>
      <c r="E652" s="8">
        <v>3</v>
      </c>
      <c r="F652" t="s">
        <v>8220</v>
      </c>
      <c r="G652" t="s">
        <v>8223</v>
      </c>
      <c r="H652" t="s">
        <v>8245</v>
      </c>
      <c r="I652">
        <v>1447542000</v>
      </c>
      <c r="J652">
        <v>1446179553</v>
      </c>
      <c r="K652" t="b">
        <v>0</v>
      </c>
      <c r="L652">
        <v>2</v>
      </c>
      <c r="M652" t="b">
        <v>0</v>
      </c>
      <c r="N652" t="s">
        <v>8269</v>
      </c>
      <c r="O652" s="10" t="s">
        <v>8313</v>
      </c>
      <c r="P652" t="s">
        <v>8314</v>
      </c>
      <c r="Q652">
        <v>1.5</v>
      </c>
    </row>
    <row r="653" spans="1:17" ht="57" x14ac:dyDescent="0.45">
      <c r="A653" s="13">
        <v>4083</v>
      </c>
      <c r="B653" s="3" t="s">
        <v>4079</v>
      </c>
      <c r="C653" s="3" t="s">
        <v>8186</v>
      </c>
      <c r="D653" s="6">
        <v>3500</v>
      </c>
      <c r="E653" s="8">
        <v>759</v>
      </c>
      <c r="F653" t="s">
        <v>8220</v>
      </c>
      <c r="G653" t="s">
        <v>8223</v>
      </c>
      <c r="H653" t="s">
        <v>8245</v>
      </c>
      <c r="I653">
        <v>1452795416</v>
      </c>
      <c r="J653">
        <v>1450203416</v>
      </c>
      <c r="K653" t="b">
        <v>0</v>
      </c>
      <c r="L653">
        <v>6</v>
      </c>
      <c r="M653" t="b">
        <v>0</v>
      </c>
      <c r="N653" t="s">
        <v>8269</v>
      </c>
      <c r="O653" s="10" t="s">
        <v>8313</v>
      </c>
      <c r="P653" t="s">
        <v>8314</v>
      </c>
      <c r="Q653">
        <v>126.5</v>
      </c>
    </row>
    <row r="654" spans="1:17" ht="71.25" x14ac:dyDescent="0.45">
      <c r="A654" s="13">
        <v>4085</v>
      </c>
      <c r="B654" s="3" t="s">
        <v>4081</v>
      </c>
      <c r="C654" s="3" t="s">
        <v>8188</v>
      </c>
      <c r="D654" s="6">
        <v>3500</v>
      </c>
      <c r="E654" s="8">
        <v>10</v>
      </c>
      <c r="F654" t="s">
        <v>8220</v>
      </c>
      <c r="G654" t="s">
        <v>8223</v>
      </c>
      <c r="H654" t="s">
        <v>8245</v>
      </c>
      <c r="I654">
        <v>1427169540</v>
      </c>
      <c r="J654">
        <v>1424701775</v>
      </c>
      <c r="K654" t="b">
        <v>0</v>
      </c>
      <c r="L654">
        <v>1</v>
      </c>
      <c r="M654" t="b">
        <v>0</v>
      </c>
      <c r="N654" t="s">
        <v>8269</v>
      </c>
      <c r="O654" s="10" t="s">
        <v>8313</v>
      </c>
      <c r="P654" t="s">
        <v>8314</v>
      </c>
      <c r="Q654">
        <v>10</v>
      </c>
    </row>
    <row r="655" spans="1:17" ht="57" x14ac:dyDescent="0.45">
      <c r="A655" s="13">
        <v>4086</v>
      </c>
      <c r="B655" s="3" t="s">
        <v>4082</v>
      </c>
      <c r="C655" s="3" t="s">
        <v>8189</v>
      </c>
      <c r="D655" s="6">
        <v>1000</v>
      </c>
      <c r="E655" s="8">
        <v>47</v>
      </c>
      <c r="F655" t="s">
        <v>8220</v>
      </c>
      <c r="G655" t="s">
        <v>8223</v>
      </c>
      <c r="H655" t="s">
        <v>8245</v>
      </c>
      <c r="I655">
        <v>1448078400</v>
      </c>
      <c r="J655">
        <v>1445985299</v>
      </c>
      <c r="K655" t="b">
        <v>0</v>
      </c>
      <c r="L655">
        <v>5</v>
      </c>
      <c r="M655" t="b">
        <v>0</v>
      </c>
      <c r="N655" t="s">
        <v>8269</v>
      </c>
      <c r="O655" s="10" t="s">
        <v>8313</v>
      </c>
      <c r="P655" t="s">
        <v>8314</v>
      </c>
      <c r="Q655">
        <v>9.4</v>
      </c>
    </row>
    <row r="656" spans="1:17" ht="57" x14ac:dyDescent="0.45">
      <c r="A656" s="13">
        <v>4087</v>
      </c>
      <c r="B656" s="3" t="s">
        <v>4083</v>
      </c>
      <c r="C656" s="3" t="s">
        <v>8190</v>
      </c>
      <c r="D656" s="6">
        <v>9600</v>
      </c>
      <c r="E656" s="8">
        <v>0</v>
      </c>
      <c r="F656" t="s">
        <v>8220</v>
      </c>
      <c r="G656" t="s">
        <v>8223</v>
      </c>
      <c r="H656" t="s">
        <v>8245</v>
      </c>
      <c r="I656">
        <v>1468777786</v>
      </c>
      <c r="J656">
        <v>1466185786</v>
      </c>
      <c r="K656" t="b">
        <v>0</v>
      </c>
      <c r="L656">
        <v>0</v>
      </c>
      <c r="M656" t="b">
        <v>0</v>
      </c>
      <c r="N656" t="s">
        <v>8269</v>
      </c>
      <c r="O656" s="10" t="s">
        <v>8313</v>
      </c>
      <c r="P656" t="s">
        <v>8314</v>
      </c>
      <c r="Q656" t="e">
        <v>#DIV/0!</v>
      </c>
    </row>
    <row r="657" spans="1:17" ht="114" x14ac:dyDescent="0.45">
      <c r="A657" s="13">
        <v>4089</v>
      </c>
      <c r="B657" s="3" t="s">
        <v>4085</v>
      </c>
      <c r="C657" s="3" t="s">
        <v>8192</v>
      </c>
      <c r="D657" s="6">
        <v>5000</v>
      </c>
      <c r="E657" s="8">
        <v>240</v>
      </c>
      <c r="F657" t="s">
        <v>8220</v>
      </c>
      <c r="G657" t="s">
        <v>8223</v>
      </c>
      <c r="H657" t="s">
        <v>8245</v>
      </c>
      <c r="I657">
        <v>1433093700</v>
      </c>
      <c r="J657">
        <v>1430242488</v>
      </c>
      <c r="K657" t="b">
        <v>0</v>
      </c>
      <c r="L657">
        <v>8</v>
      </c>
      <c r="M657" t="b">
        <v>0</v>
      </c>
      <c r="N657" t="s">
        <v>8269</v>
      </c>
      <c r="O657" s="10" t="s">
        <v>8313</v>
      </c>
      <c r="P657" t="s">
        <v>8314</v>
      </c>
      <c r="Q657">
        <v>30</v>
      </c>
    </row>
    <row r="658" spans="1:17" ht="71.25" x14ac:dyDescent="0.45">
      <c r="A658" s="13">
        <v>4090</v>
      </c>
      <c r="B658" s="3" t="s">
        <v>4086</v>
      </c>
      <c r="C658" s="3" t="s">
        <v>8193</v>
      </c>
      <c r="D658" s="6">
        <v>1000</v>
      </c>
      <c r="E658" s="8">
        <v>32</v>
      </c>
      <c r="F658" t="s">
        <v>8220</v>
      </c>
      <c r="G658" t="s">
        <v>8223</v>
      </c>
      <c r="H658" t="s">
        <v>8245</v>
      </c>
      <c r="I658">
        <v>1438959600</v>
      </c>
      <c r="J658">
        <v>1437754137</v>
      </c>
      <c r="K658" t="b">
        <v>0</v>
      </c>
      <c r="L658">
        <v>3</v>
      </c>
      <c r="M658" t="b">
        <v>0</v>
      </c>
      <c r="N658" t="s">
        <v>8269</v>
      </c>
      <c r="O658" s="10" t="s">
        <v>8313</v>
      </c>
      <c r="P658" t="s">
        <v>8314</v>
      </c>
      <c r="Q658">
        <v>10.666666666666666</v>
      </c>
    </row>
    <row r="659" spans="1:17" ht="71.25" x14ac:dyDescent="0.45">
      <c r="A659" s="13">
        <v>4091</v>
      </c>
      <c r="B659" s="3" t="s">
        <v>4087</v>
      </c>
      <c r="C659" s="3" t="s">
        <v>8194</v>
      </c>
      <c r="D659" s="6">
        <v>1600</v>
      </c>
      <c r="E659" s="8">
        <v>204</v>
      </c>
      <c r="F659" t="s">
        <v>8220</v>
      </c>
      <c r="G659" t="s">
        <v>8223</v>
      </c>
      <c r="H659" t="s">
        <v>8245</v>
      </c>
      <c r="I659">
        <v>1421410151</v>
      </c>
      <c r="J659">
        <v>1418818151</v>
      </c>
      <c r="K659" t="b">
        <v>0</v>
      </c>
      <c r="L659">
        <v>8</v>
      </c>
      <c r="M659" t="b">
        <v>0</v>
      </c>
      <c r="N659" t="s">
        <v>8269</v>
      </c>
      <c r="O659" s="10" t="s">
        <v>8313</v>
      </c>
      <c r="P659" t="s">
        <v>8314</v>
      </c>
      <c r="Q659">
        <v>25.5</v>
      </c>
    </row>
    <row r="660" spans="1:17" ht="42.75" x14ac:dyDescent="0.45">
      <c r="A660" s="13">
        <v>4092</v>
      </c>
      <c r="B660" s="3" t="s">
        <v>4088</v>
      </c>
      <c r="C660" s="3" t="s">
        <v>8195</v>
      </c>
      <c r="D660" s="6">
        <v>110000</v>
      </c>
      <c r="E660" s="8">
        <v>20</v>
      </c>
      <c r="F660" t="s">
        <v>8220</v>
      </c>
      <c r="G660" t="s">
        <v>8223</v>
      </c>
      <c r="H660" t="s">
        <v>8245</v>
      </c>
      <c r="I660">
        <v>1428205247</v>
      </c>
      <c r="J660">
        <v>1423024847</v>
      </c>
      <c r="K660" t="b">
        <v>0</v>
      </c>
      <c r="L660">
        <v>1</v>
      </c>
      <c r="M660" t="b">
        <v>0</v>
      </c>
      <c r="N660" t="s">
        <v>8269</v>
      </c>
      <c r="O660" s="10" t="s">
        <v>8313</v>
      </c>
      <c r="P660" t="s">
        <v>8314</v>
      </c>
      <c r="Q660">
        <v>20</v>
      </c>
    </row>
    <row r="661" spans="1:17" ht="57" x14ac:dyDescent="0.45">
      <c r="A661" s="13">
        <v>4094</v>
      </c>
      <c r="B661" s="3" t="s">
        <v>4090</v>
      </c>
      <c r="C661" s="3" t="s">
        <v>8197</v>
      </c>
      <c r="D661" s="6">
        <v>2000</v>
      </c>
      <c r="E661" s="8">
        <v>730</v>
      </c>
      <c r="F661" t="s">
        <v>8220</v>
      </c>
      <c r="G661" t="s">
        <v>8223</v>
      </c>
      <c r="H661" t="s">
        <v>8245</v>
      </c>
      <c r="I661">
        <v>1413953940</v>
      </c>
      <c r="J661">
        <v>1410141900</v>
      </c>
      <c r="K661" t="b">
        <v>0</v>
      </c>
      <c r="L661">
        <v>8</v>
      </c>
      <c r="M661" t="b">
        <v>0</v>
      </c>
      <c r="N661" t="s">
        <v>8269</v>
      </c>
      <c r="O661" s="10" t="s">
        <v>8313</v>
      </c>
      <c r="P661" t="s">
        <v>8314</v>
      </c>
      <c r="Q661">
        <v>91.25</v>
      </c>
    </row>
    <row r="662" spans="1:17" ht="42.75" x14ac:dyDescent="0.45">
      <c r="A662" s="13">
        <v>4098</v>
      </c>
      <c r="B662" s="3" t="s">
        <v>4094</v>
      </c>
      <c r="C662" s="3" t="s">
        <v>8201</v>
      </c>
      <c r="D662" s="6">
        <v>75000</v>
      </c>
      <c r="E662" s="8">
        <v>0</v>
      </c>
      <c r="F662" t="s">
        <v>8220</v>
      </c>
      <c r="G662" t="s">
        <v>8223</v>
      </c>
      <c r="H662" t="s">
        <v>8245</v>
      </c>
      <c r="I662">
        <v>1465060797</v>
      </c>
      <c r="J662">
        <v>1462468797</v>
      </c>
      <c r="K662" t="b">
        <v>0</v>
      </c>
      <c r="L662">
        <v>0</v>
      </c>
      <c r="M662" t="b">
        <v>0</v>
      </c>
      <c r="N662" t="s">
        <v>8269</v>
      </c>
      <c r="O662" s="10" t="s">
        <v>8313</v>
      </c>
      <c r="P662" t="s">
        <v>8314</v>
      </c>
      <c r="Q662" t="e">
        <v>#DIV/0!</v>
      </c>
    </row>
    <row r="663" spans="1:17" ht="99.75" x14ac:dyDescent="0.45">
      <c r="A663" s="13">
        <v>4099</v>
      </c>
      <c r="B663" s="3" t="s">
        <v>4095</v>
      </c>
      <c r="C663" s="3" t="s">
        <v>8202</v>
      </c>
      <c r="D663" s="6">
        <v>4500</v>
      </c>
      <c r="E663" s="8">
        <v>50</v>
      </c>
      <c r="F663" t="s">
        <v>8220</v>
      </c>
      <c r="G663" t="s">
        <v>8223</v>
      </c>
      <c r="H663" t="s">
        <v>8245</v>
      </c>
      <c r="I663">
        <v>1472847873</v>
      </c>
      <c r="J663">
        <v>1468959873</v>
      </c>
      <c r="K663" t="b">
        <v>0</v>
      </c>
      <c r="L663">
        <v>1</v>
      </c>
      <c r="M663" t="b">
        <v>0</v>
      </c>
      <c r="N663" t="s">
        <v>8269</v>
      </c>
      <c r="O663" s="10" t="s">
        <v>8313</v>
      </c>
      <c r="P663" t="s">
        <v>8314</v>
      </c>
      <c r="Q663">
        <v>50</v>
      </c>
    </row>
    <row r="664" spans="1:17" ht="71.25" x14ac:dyDescent="0.45">
      <c r="A664" s="13">
        <v>4100</v>
      </c>
      <c r="B664" s="3" t="s">
        <v>4096</v>
      </c>
      <c r="C664" s="3" t="s">
        <v>8203</v>
      </c>
      <c r="D664" s="6">
        <v>270</v>
      </c>
      <c r="E664" s="8">
        <v>0</v>
      </c>
      <c r="F664" t="s">
        <v>8220</v>
      </c>
      <c r="G664" t="s">
        <v>8223</v>
      </c>
      <c r="H664" t="s">
        <v>8245</v>
      </c>
      <c r="I664">
        <v>1414205990</v>
      </c>
      <c r="J664">
        <v>1413341990</v>
      </c>
      <c r="K664" t="b">
        <v>0</v>
      </c>
      <c r="L664">
        <v>0</v>
      </c>
      <c r="M664" t="b">
        <v>0</v>
      </c>
      <c r="N664" t="s">
        <v>8269</v>
      </c>
      <c r="O664" s="10" t="s">
        <v>8313</v>
      </c>
      <c r="P664" t="s">
        <v>8314</v>
      </c>
      <c r="Q664" t="e">
        <v>#DIV/0!</v>
      </c>
    </row>
    <row r="665" spans="1:17" ht="99.75" x14ac:dyDescent="0.45">
      <c r="A665" s="13">
        <v>4101</v>
      </c>
      <c r="B665" s="3" t="s">
        <v>4097</v>
      </c>
      <c r="C665" s="3" t="s">
        <v>8204</v>
      </c>
      <c r="D665" s="6">
        <v>600</v>
      </c>
      <c r="E665" s="8">
        <v>0</v>
      </c>
      <c r="F665" t="s">
        <v>8220</v>
      </c>
      <c r="G665" t="s">
        <v>8223</v>
      </c>
      <c r="H665" t="s">
        <v>8245</v>
      </c>
      <c r="I665">
        <v>1485380482</v>
      </c>
      <c r="J665">
        <v>1482788482</v>
      </c>
      <c r="K665" t="b">
        <v>0</v>
      </c>
      <c r="L665">
        <v>0</v>
      </c>
      <c r="M665" t="b">
        <v>0</v>
      </c>
      <c r="N665" t="s">
        <v>8269</v>
      </c>
      <c r="O665" s="10" t="s">
        <v>8313</v>
      </c>
      <c r="P665" t="s">
        <v>8314</v>
      </c>
      <c r="Q665" t="e">
        <v>#DIV/0!</v>
      </c>
    </row>
    <row r="666" spans="1:17" ht="42.75" x14ac:dyDescent="0.45">
      <c r="A666" s="13">
        <v>4102</v>
      </c>
      <c r="B666" s="3" t="s">
        <v>4098</v>
      </c>
      <c r="C666" s="3" t="s">
        <v>8205</v>
      </c>
      <c r="D666" s="6">
        <v>500</v>
      </c>
      <c r="E666" s="8">
        <v>137</v>
      </c>
      <c r="F666" t="s">
        <v>8220</v>
      </c>
      <c r="G666" t="s">
        <v>8223</v>
      </c>
      <c r="H666" t="s">
        <v>8245</v>
      </c>
      <c r="I666">
        <v>1463343673</v>
      </c>
      <c r="J666">
        <v>1460751673</v>
      </c>
      <c r="K666" t="b">
        <v>0</v>
      </c>
      <c r="L666">
        <v>6</v>
      </c>
      <c r="M666" t="b">
        <v>0</v>
      </c>
      <c r="N666" t="s">
        <v>8269</v>
      </c>
      <c r="O666" s="10" t="s">
        <v>8313</v>
      </c>
      <c r="P666" t="s">
        <v>8314</v>
      </c>
      <c r="Q666">
        <v>22.833333333333332</v>
      </c>
    </row>
    <row r="667" spans="1:17" ht="42.75" x14ac:dyDescent="0.45">
      <c r="A667" s="13">
        <v>4103</v>
      </c>
      <c r="B667" s="3" t="s">
        <v>4099</v>
      </c>
      <c r="C667" s="3" t="s">
        <v>8206</v>
      </c>
      <c r="D667" s="6">
        <v>1000</v>
      </c>
      <c r="E667" s="8">
        <v>100</v>
      </c>
      <c r="F667" t="s">
        <v>8220</v>
      </c>
      <c r="G667" t="s">
        <v>8223</v>
      </c>
      <c r="H667" t="s">
        <v>8245</v>
      </c>
      <c r="I667">
        <v>1440613920</v>
      </c>
      <c r="J667">
        <v>1435953566</v>
      </c>
      <c r="K667" t="b">
        <v>0</v>
      </c>
      <c r="L667">
        <v>6</v>
      </c>
      <c r="M667" t="b">
        <v>0</v>
      </c>
      <c r="N667" t="s">
        <v>8269</v>
      </c>
      <c r="O667" s="10" t="s">
        <v>8313</v>
      </c>
      <c r="P667" t="s">
        <v>8314</v>
      </c>
      <c r="Q667">
        <v>16.666666666666668</v>
      </c>
    </row>
    <row r="668" spans="1:17" ht="57" x14ac:dyDescent="0.45">
      <c r="A668" s="13">
        <v>4106</v>
      </c>
      <c r="B668" s="3" t="s">
        <v>4102</v>
      </c>
      <c r="C668" s="3" t="s">
        <v>8209</v>
      </c>
      <c r="D668" s="6">
        <v>5000</v>
      </c>
      <c r="E668" s="8">
        <v>3530</v>
      </c>
      <c r="F668" t="s">
        <v>8220</v>
      </c>
      <c r="G668" t="s">
        <v>8223</v>
      </c>
      <c r="H668" t="s">
        <v>8245</v>
      </c>
      <c r="I668">
        <v>1427936400</v>
      </c>
      <c r="J668">
        <v>1424221866</v>
      </c>
      <c r="K668" t="b">
        <v>0</v>
      </c>
      <c r="L668">
        <v>33</v>
      </c>
      <c r="M668" t="b">
        <v>0</v>
      </c>
      <c r="N668" t="s">
        <v>8269</v>
      </c>
      <c r="O668" s="10" t="s">
        <v>8313</v>
      </c>
      <c r="P668" t="s">
        <v>8314</v>
      </c>
      <c r="Q668">
        <v>106.96969696969697</v>
      </c>
    </row>
    <row r="669" spans="1:17" ht="57" x14ac:dyDescent="0.45">
      <c r="A669" s="13">
        <v>4107</v>
      </c>
      <c r="B669" s="3" t="s">
        <v>4103</v>
      </c>
      <c r="C669" s="3" t="s">
        <v>8210</v>
      </c>
      <c r="D669" s="6">
        <v>2000</v>
      </c>
      <c r="E669" s="8">
        <v>41</v>
      </c>
      <c r="F669" t="s">
        <v>8220</v>
      </c>
      <c r="G669" t="s">
        <v>8223</v>
      </c>
      <c r="H669" t="s">
        <v>8245</v>
      </c>
      <c r="I669">
        <v>1411596001</v>
      </c>
      <c r="J669">
        <v>1409608801</v>
      </c>
      <c r="K669" t="b">
        <v>0</v>
      </c>
      <c r="L669">
        <v>4</v>
      </c>
      <c r="M669" t="b">
        <v>0</v>
      </c>
      <c r="N669" t="s">
        <v>8269</v>
      </c>
      <c r="O669" s="10" t="s">
        <v>8313</v>
      </c>
      <c r="P669" t="s">
        <v>8314</v>
      </c>
      <c r="Q669">
        <v>10.25</v>
      </c>
    </row>
    <row r="670" spans="1:17" ht="57" x14ac:dyDescent="0.45">
      <c r="A670" s="13">
        <v>4108</v>
      </c>
      <c r="B670" s="3" t="s">
        <v>4104</v>
      </c>
      <c r="C670" s="3" t="s">
        <v>8211</v>
      </c>
      <c r="D670" s="6">
        <v>3000</v>
      </c>
      <c r="E670" s="8">
        <v>59</v>
      </c>
      <c r="F670" t="s">
        <v>8220</v>
      </c>
      <c r="G670" t="s">
        <v>8223</v>
      </c>
      <c r="H670" t="s">
        <v>8245</v>
      </c>
      <c r="I670">
        <v>1488517200</v>
      </c>
      <c r="J670">
        <v>1485909937</v>
      </c>
      <c r="K670" t="b">
        <v>0</v>
      </c>
      <c r="L670">
        <v>1</v>
      </c>
      <c r="M670" t="b">
        <v>0</v>
      </c>
      <c r="N670" t="s">
        <v>8269</v>
      </c>
      <c r="O670" s="10" t="s">
        <v>8313</v>
      </c>
      <c r="P670" t="s">
        <v>8314</v>
      </c>
      <c r="Q670">
        <v>59</v>
      </c>
    </row>
    <row r="671" spans="1:17" ht="42.75" x14ac:dyDescent="0.45">
      <c r="A671" s="13">
        <v>4111</v>
      </c>
      <c r="B671" s="3" t="s">
        <v>4107</v>
      </c>
      <c r="C671" s="3" t="s">
        <v>8214</v>
      </c>
      <c r="D671" s="6">
        <v>3000</v>
      </c>
      <c r="E671" s="8">
        <v>94</v>
      </c>
      <c r="F671" t="s">
        <v>8220</v>
      </c>
      <c r="G671" t="s">
        <v>8223</v>
      </c>
      <c r="H671" t="s">
        <v>8245</v>
      </c>
      <c r="I671">
        <v>1424747740</v>
      </c>
      <c r="J671">
        <v>1422155740</v>
      </c>
      <c r="K671" t="b">
        <v>0</v>
      </c>
      <c r="L671">
        <v>6</v>
      </c>
      <c r="M671" t="b">
        <v>0</v>
      </c>
      <c r="N671" t="s">
        <v>8269</v>
      </c>
      <c r="O671" s="10" t="s">
        <v>8313</v>
      </c>
      <c r="P671" t="s">
        <v>8314</v>
      </c>
      <c r="Q671">
        <v>15.666666666666666</v>
      </c>
    </row>
    <row r="672" spans="1:17" ht="71.25" x14ac:dyDescent="0.45">
      <c r="A672" s="13">
        <v>4113</v>
      </c>
      <c r="B672" s="3" t="s">
        <v>4109</v>
      </c>
      <c r="C672" s="3" t="s">
        <v>8215</v>
      </c>
      <c r="D672" s="6">
        <v>1500</v>
      </c>
      <c r="E672" s="8">
        <v>3</v>
      </c>
      <c r="F672" t="s">
        <v>8220</v>
      </c>
      <c r="G672" t="s">
        <v>8223</v>
      </c>
      <c r="H672" t="s">
        <v>8245</v>
      </c>
      <c r="I672">
        <v>1452234840</v>
      </c>
      <c r="J672">
        <v>1450619123</v>
      </c>
      <c r="K672" t="b">
        <v>0</v>
      </c>
      <c r="L672">
        <v>3</v>
      </c>
      <c r="M672" t="b">
        <v>0</v>
      </c>
      <c r="N672" t="s">
        <v>8269</v>
      </c>
      <c r="O672" s="10" t="s">
        <v>8313</v>
      </c>
      <c r="P672" t="s">
        <v>8314</v>
      </c>
      <c r="Q67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E43E9-888C-4E77-814B-D8AC9ABE0E1C}">
  <dimension ref="A1:P7"/>
  <sheetViews>
    <sheetView workbookViewId="0">
      <selection activeCell="C22" sqref="C2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6.1328125" bestFit="1" customWidth="1"/>
    <col min="4" max="4" width="12.3984375" bestFit="1" customWidth="1"/>
    <col min="5" max="5" width="7.06640625" bestFit="1" customWidth="1"/>
    <col min="6" max="6" width="4.9296875" bestFit="1" customWidth="1"/>
    <col min="7" max="7" width="6.1328125" bestFit="1" customWidth="1"/>
    <col min="8" max="8" width="9.796875" bestFit="1" customWidth="1"/>
    <col min="9" max="9" width="5.3984375" bestFit="1" customWidth="1"/>
    <col min="10" max="10" width="6.1328125" bestFit="1" customWidth="1"/>
    <col min="11" max="11" width="8.1328125" bestFit="1" customWidth="1"/>
    <col min="12" max="12" width="10.73046875" bestFit="1" customWidth="1"/>
    <col min="13" max="13" width="4.9296875" bestFit="1" customWidth="1"/>
    <col min="14" max="14" width="6.1328125" bestFit="1" customWidth="1"/>
    <col min="15" max="15" width="13.53125" bestFit="1" customWidth="1"/>
    <col min="16" max="16" width="10.19921875" bestFit="1" customWidth="1"/>
    <col min="17" max="17" width="4.46484375" bestFit="1" customWidth="1"/>
    <col min="18" max="18" width="5.86328125" bestFit="1" customWidth="1"/>
    <col min="19" max="19" width="9.9296875" bestFit="1" customWidth="1"/>
    <col min="20" max="20" width="7.06640625" bestFit="1" customWidth="1"/>
    <col min="21" max="21" width="8.73046875" bestFit="1" customWidth="1"/>
    <col min="22" max="22" width="3.73046875" bestFit="1" customWidth="1"/>
    <col min="23" max="23" width="11.265625" bestFit="1" customWidth="1"/>
    <col min="24" max="24" width="12.1328125" bestFit="1" customWidth="1"/>
    <col min="25" max="25" width="6.86328125" bestFit="1" customWidth="1"/>
    <col min="26" max="26" width="6.1328125" bestFit="1" customWidth="1"/>
    <col min="27" max="27" width="6.3984375" bestFit="1" customWidth="1"/>
    <col min="28" max="28" width="10.59765625" bestFit="1" customWidth="1"/>
    <col min="29" max="29" width="5.796875" bestFit="1" customWidth="1"/>
    <col min="30" max="30" width="4.9296875" bestFit="1" customWidth="1"/>
    <col min="31" max="31" width="10" bestFit="1" customWidth="1"/>
    <col min="32" max="32" width="15.19921875" bestFit="1" customWidth="1"/>
    <col min="33" max="33" width="6.1328125" bestFit="1" customWidth="1"/>
    <col min="34" max="34" width="10.33203125" bestFit="1" customWidth="1"/>
    <col min="35" max="35" width="11" bestFit="1" customWidth="1"/>
    <col min="37" max="37" width="4.265625" bestFit="1" customWidth="1"/>
    <col min="38" max="38" width="9.796875" bestFit="1" customWidth="1"/>
    <col min="39" max="39" width="5.3984375" bestFit="1" customWidth="1"/>
    <col min="40" max="40" width="4.9296875" bestFit="1" customWidth="1"/>
    <col min="41" max="41" width="10" bestFit="1" customWidth="1"/>
    <col min="42" max="42" width="6.1328125" bestFit="1" customWidth="1"/>
    <col min="43" max="43" width="8.1328125" bestFit="1" customWidth="1"/>
    <col min="44" max="44" width="12.3984375" bestFit="1" customWidth="1"/>
    <col min="45" max="45" width="11.59765625" bestFit="1" customWidth="1"/>
    <col min="46" max="46" width="14" bestFit="1" customWidth="1"/>
    <col min="47" max="47" width="8.53125" bestFit="1" customWidth="1"/>
    <col min="48" max="48" width="8.73046875" bestFit="1" customWidth="1"/>
    <col min="49" max="49" width="11.265625" bestFit="1" customWidth="1"/>
    <col min="50" max="50" width="5.3984375" bestFit="1" customWidth="1"/>
    <col min="51" max="51" width="6.86328125" bestFit="1" customWidth="1"/>
    <col min="53" max="53" width="10.59765625" bestFit="1" customWidth="1"/>
    <col min="54" max="54" width="4.9296875" bestFit="1" customWidth="1"/>
    <col min="55" max="55" width="3.9296875" bestFit="1" customWidth="1"/>
    <col min="56" max="56" width="14.46484375" bestFit="1" customWidth="1"/>
    <col min="57" max="57" width="4.19921875" bestFit="1" customWidth="1"/>
    <col min="58" max="58" width="5.796875" bestFit="1" customWidth="1"/>
    <col min="59" max="59" width="10" bestFit="1" customWidth="1"/>
    <col min="60" max="60" width="15.19921875" bestFit="1" customWidth="1"/>
    <col min="61" max="61" width="6.1328125" bestFit="1" customWidth="1"/>
    <col min="62" max="62" width="13.46484375" bestFit="1" customWidth="1"/>
    <col min="63" max="63" width="8.6640625" bestFit="1" customWidth="1"/>
    <col min="65" max="65" width="13.53125" bestFit="1" customWidth="1"/>
    <col min="66" max="66" width="10.19921875" bestFit="1" customWidth="1"/>
  </cols>
  <sheetData>
    <row r="1" spans="1:16" x14ac:dyDescent="0.45">
      <c r="A1" s="11" t="s">
        <v>8222</v>
      </c>
      <c r="B1" t="s">
        <v>8223</v>
      </c>
    </row>
    <row r="2" spans="1:16" x14ac:dyDescent="0.45">
      <c r="A2" s="11" t="s">
        <v>8356</v>
      </c>
      <c r="B2" t="s">
        <v>8313</v>
      </c>
    </row>
    <row r="4" spans="1:16" x14ac:dyDescent="0.45">
      <c r="B4" s="11" t="s">
        <v>8360</v>
      </c>
    </row>
    <row r="5" spans="1:16" x14ac:dyDescent="0.45">
      <c r="B5" t="s">
        <v>8219</v>
      </c>
      <c r="D5" t="s">
        <v>8361</v>
      </c>
      <c r="E5" t="s">
        <v>8220</v>
      </c>
      <c r="H5" t="s">
        <v>8362</v>
      </c>
      <c r="I5" t="s">
        <v>8221</v>
      </c>
      <c r="K5" t="s">
        <v>8363</v>
      </c>
      <c r="L5" t="s">
        <v>8218</v>
      </c>
      <c r="O5" t="s">
        <v>8364</v>
      </c>
      <c r="P5" t="s">
        <v>8358</v>
      </c>
    </row>
    <row r="6" spans="1:16" x14ac:dyDescent="0.45">
      <c r="B6" t="s">
        <v>8355</v>
      </c>
      <c r="C6" t="s">
        <v>8353</v>
      </c>
      <c r="E6" t="s">
        <v>8355</v>
      </c>
      <c r="F6" t="s">
        <v>8314</v>
      </c>
      <c r="G6" t="s">
        <v>8353</v>
      </c>
      <c r="I6" t="s">
        <v>8314</v>
      </c>
      <c r="J6" t="s">
        <v>8353</v>
      </c>
      <c r="L6" t="s">
        <v>8355</v>
      </c>
      <c r="M6" t="s">
        <v>8314</v>
      </c>
      <c r="N6" t="s">
        <v>8353</v>
      </c>
    </row>
    <row r="7" spans="1:16" x14ac:dyDescent="0.45">
      <c r="A7" t="s">
        <v>8359</v>
      </c>
      <c r="B7" s="12">
        <v>11</v>
      </c>
      <c r="C7" s="12">
        <v>15</v>
      </c>
      <c r="D7" s="12">
        <v>26</v>
      </c>
      <c r="E7" s="12">
        <v>40</v>
      </c>
      <c r="F7" s="12">
        <v>250</v>
      </c>
      <c r="G7" s="12">
        <v>59</v>
      </c>
      <c r="H7" s="12">
        <v>349</v>
      </c>
      <c r="I7" s="12">
        <v>9</v>
      </c>
      <c r="J7" s="12">
        <v>3</v>
      </c>
      <c r="K7" s="12">
        <v>12</v>
      </c>
      <c r="L7" s="12">
        <v>45</v>
      </c>
      <c r="M7" s="12">
        <v>412</v>
      </c>
      <c r="N7" s="12">
        <v>68</v>
      </c>
      <c r="O7" s="12">
        <v>525</v>
      </c>
      <c r="P7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3E948-3C39-4B2B-806C-9340651CB6F1}">
  <dimension ref="A1:E7"/>
  <sheetViews>
    <sheetView zoomScale="85" zoomScaleNormal="85" workbookViewId="0">
      <selection activeCell="A7" sqref="A7"/>
    </sheetView>
  </sheetViews>
  <sheetFormatPr defaultRowHeight="14.25" x14ac:dyDescent="0.45"/>
  <cols>
    <col min="1" max="1" width="16.33203125" bestFit="1" customWidth="1"/>
    <col min="2" max="2" width="15.1328125" bestFit="1" customWidth="1"/>
    <col min="3" max="3" width="3.73046875" bestFit="1" customWidth="1"/>
    <col min="4" max="4" width="8.9296875" bestFit="1" customWidth="1"/>
    <col min="5" max="6" width="10.33203125" bestFit="1" customWidth="1"/>
  </cols>
  <sheetData>
    <row r="1" spans="1:5" x14ac:dyDescent="0.45">
      <c r="A1" s="11" t="s">
        <v>8222</v>
      </c>
      <c r="B1" t="s">
        <v>8223</v>
      </c>
    </row>
    <row r="2" spans="1:5" x14ac:dyDescent="0.45">
      <c r="A2" s="11" t="s">
        <v>8356</v>
      </c>
      <c r="B2" t="s">
        <v>8313</v>
      </c>
    </row>
    <row r="3" spans="1:5" x14ac:dyDescent="0.45">
      <c r="A3" s="11" t="s">
        <v>8357</v>
      </c>
      <c r="B3" t="s">
        <v>8314</v>
      </c>
    </row>
    <row r="5" spans="1:5" x14ac:dyDescent="0.45">
      <c r="B5" s="11" t="s">
        <v>8360</v>
      </c>
    </row>
    <row r="6" spans="1:5" x14ac:dyDescent="0.45">
      <c r="B6" t="s">
        <v>8220</v>
      </c>
      <c r="C6" t="s">
        <v>8221</v>
      </c>
      <c r="D6" t="s">
        <v>8218</v>
      </c>
      <c r="E6" t="s">
        <v>8358</v>
      </c>
    </row>
    <row r="7" spans="1:5" x14ac:dyDescent="0.45">
      <c r="A7" t="s">
        <v>8359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</vt:lpstr>
      <vt:lpstr>OUTCOMES BASED ON GOAL</vt:lpstr>
      <vt:lpstr>ENHANCED DATA</vt:lpstr>
      <vt:lpstr>Failed US Kickstarters</vt:lpstr>
      <vt:lpstr>Descriptive Statistics</vt:lpstr>
      <vt:lpstr>Successful US Kickstarters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Sharon Zeilstra</cp:lastModifiedBy>
  <dcterms:created xsi:type="dcterms:W3CDTF">2017-04-20T15:17:24Z</dcterms:created>
  <dcterms:modified xsi:type="dcterms:W3CDTF">2021-12-06T04:01:02Z</dcterms:modified>
</cp:coreProperties>
</file>