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pivotTables/pivotTable9.xml" ContentType="application/vnd.openxmlformats-officedocument.spreadsheetml.pivotTable+xml"/>
  <Override PartName="/xl/drawings/drawing13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10.xml" ContentType="application/vnd.openxmlformats-officedocument.spreadsheetml.pivotTable+xml"/>
  <Override PartName="/xl/drawings/drawing15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6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Ex5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6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drawings/drawing17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Ex7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8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pivotTables/pivotTable11.xml" ContentType="application/vnd.openxmlformats-officedocument.spreadsheetml.pivotTable+xml"/>
  <Override PartName="/xl/drawings/drawing18.xml" ContentType="application/vnd.openxmlformats-officedocument.drawing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1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2.xml" ContentType="application/vnd.openxmlformats-officedocument.spreadsheetml.pivotTable+xml"/>
  <Override PartName="/xl/drawings/drawing19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charts/chart2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20.xml" ContentType="application/vnd.openxmlformats-officedocument.drawing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charts/chart2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21.xml" ContentType="application/vnd.openxmlformats-officedocument.drawing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harts/chart2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2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2.xml" ContentType="application/vnd.openxmlformats-officedocument.drawing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charts/chart2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3.xml" ContentType="application/vnd.openxmlformats-officedocument.drawing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charts/chart2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4.xml" ContentType="application/vnd.openxmlformats-officedocument.drawing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charts/chart3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ivotTables/pivotTable20.xml" ContentType="application/vnd.openxmlformats-officedocument.spreadsheetml.pivotTable+xml"/>
  <Override PartName="/xl/drawings/drawing25.xml" ContentType="application/vnd.openxmlformats-officedocument.drawing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charts/chart3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Data Science and Analytics\MyJourney\CodeBasics\CodeBasicsRPC#14\"/>
    </mc:Choice>
  </mc:AlternateContent>
  <xr:revisionPtr revIDLastSave="0" documentId="13_ncr:1_{F5B2F0DA-EE07-4E6E-9538-A1F19821C42E}" xr6:coauthVersionLast="47" xr6:coauthVersionMax="47" xr10:uidLastSave="{00000000-0000-0000-0000-000000000000}"/>
  <bookViews>
    <workbookView xWindow="-90" yWindow="0" windowWidth="9780" windowHeight="10890" tabRatio="657" firstSheet="10" activeTab="22" xr2:uid="{804D38C7-5A05-4FE8-A2C4-F6439F095B1E}"/>
  </bookViews>
  <sheets>
    <sheet name="prQ1 0" sheetId="2" r:id="rId1"/>
    <sheet name="prQ000" sheetId="35" r:id="rId2"/>
    <sheet name="prQ00" sheetId="34" r:id="rId3"/>
    <sheet name="prQ1 1" sheetId="3" r:id="rId4"/>
    <sheet name="prQ2 0" sheetId="4" r:id="rId5"/>
    <sheet name="prQ2 1" sheetId="5" r:id="rId6"/>
    <sheet name="prQ3" sheetId="6" r:id="rId7"/>
    <sheet name="prQ4 0" sheetId="7" r:id="rId8"/>
    <sheet name="prQ4 1" sheetId="8" r:id="rId9"/>
    <sheet name="prQ5 0" sheetId="9" r:id="rId10"/>
    <sheet name="prQ5 1" sheetId="10" r:id="rId11"/>
    <sheet name="prQ6" sheetId="11" r:id="rId12"/>
    <sheet name="prQ7" sheetId="12" r:id="rId13"/>
    <sheet name="prQ8" sheetId="13" r:id="rId14"/>
    <sheet name="prQ9" sheetId="14" r:id="rId15"/>
    <sheet name="prQ10" sheetId="15" r:id="rId16"/>
    <sheet name="exQ1" sheetId="16" r:id="rId17"/>
    <sheet name="exQ00" sheetId="29" r:id="rId18"/>
    <sheet name="exQ0" sheetId="28" r:id="rId19"/>
    <sheet name="exQ2" sheetId="17" r:id="rId20"/>
    <sheet name="exQ3" sheetId="18" r:id="rId21"/>
    <sheet name="exQ6" sheetId="21" r:id="rId22"/>
    <sheet name="exQ7" sheetId="22" r:id="rId23"/>
    <sheet name="exQ8" sheetId="23" r:id="rId24"/>
    <sheet name="exQ9" sheetId="26" r:id="rId25"/>
    <sheet name="exQ10" sheetId="24" r:id="rId26"/>
    <sheet name="exQ11" sheetId="25" r:id="rId27"/>
    <sheet name="exQ12" sheetId="31" r:id="rId28"/>
    <sheet name="exQ13" sheetId="32" r:id="rId29"/>
  </sheets>
  <definedNames>
    <definedName name="_xlchart.v1.0" hidden="1">'prQ1 1'!$A$2:$A$12</definedName>
    <definedName name="_xlchart.v1.1" hidden="1">'prQ1 1'!$F$1</definedName>
    <definedName name="_xlchart.v1.10" hidden="1">'exQ00'!$A$2:$A$12</definedName>
    <definedName name="_xlchart.v1.11" hidden="1">'exQ00'!$C$1</definedName>
    <definedName name="_xlchart.v1.12" hidden="1">'exQ00'!$C$2:$C$12</definedName>
    <definedName name="_xlchart.v1.13" hidden="1">'exQ00'!$E$1</definedName>
    <definedName name="_xlchart.v1.14" hidden="1">'exQ00'!$E$2:$E$12</definedName>
    <definedName name="_xlchart.v1.15" hidden="1">exQ0!$A$2:$A$12</definedName>
    <definedName name="_xlchart.v1.16" hidden="1">exQ0!$E$1</definedName>
    <definedName name="_xlchart.v1.17" hidden="1">exQ0!$E$2:$E$12</definedName>
    <definedName name="_xlchart.v1.18" hidden="1">exQ0!$A$2:$A$12</definedName>
    <definedName name="_xlchart.v1.19" hidden="1">exQ0!$C$1</definedName>
    <definedName name="_xlchart.v1.2" hidden="1">'prQ1 1'!$I$2:$I$12</definedName>
    <definedName name="_xlchart.v1.20" hidden="1">exQ0!$C$2:$C$12</definedName>
    <definedName name="_xlchart.v1.3" hidden="1">'prQ1 1'!$A$2:$A$12</definedName>
    <definedName name="_xlchart.v1.4" hidden="1">'prQ1 1'!$C$1</definedName>
    <definedName name="_xlchart.v1.5" hidden="1">'prQ1 1'!$D$2:$D$12</definedName>
    <definedName name="_xlchart.v1.6" hidden="1">'prQ2 1'!$B$2:$C$21</definedName>
    <definedName name="_xlchart.v1.7" hidden="1">'prQ2 1'!$D$2:$D$21</definedName>
    <definedName name="_xlchart.v1.8" hidden="1">'prQ2 1'!$B$22:$C$50</definedName>
    <definedName name="_xlchart.v1.9" hidden="1">'prQ2 1'!$D$22:$D$50</definedName>
    <definedName name="_xlcn.WorksheetConnection_prQs.xlsxexQ0__21" hidden="1">exQ0__2[]</definedName>
    <definedName name="_xlcn.WorksheetConnection_prQs.xlsxexQ001" hidden="1">exQ00[]</definedName>
    <definedName name="_xlcn.WorksheetConnection_prQs.xlsxprQ1_11" hidden="1">prQ1_1[]</definedName>
    <definedName name="ExternalData_1" localSheetId="16" hidden="1">'exQ1'!$A$1:$C$7</definedName>
    <definedName name="ExternalData_1" localSheetId="25" hidden="1">'exQ10'!$A$1:$C$3</definedName>
    <definedName name="ExternalData_1" localSheetId="26" hidden="1">'exQ11'!$A$1:$D$3</definedName>
    <definedName name="ExternalData_1" localSheetId="27" hidden="1">'exQ12'!$A$1:$B$3</definedName>
    <definedName name="ExternalData_1" localSheetId="28" hidden="1">'exQ13'!$A$1:$E$3</definedName>
    <definedName name="ExternalData_1" localSheetId="19" hidden="1">'exQ2'!$A$1:$D$13</definedName>
    <definedName name="ExternalData_1" localSheetId="20" hidden="1">'exQ3'!$A$1:$C$9</definedName>
    <definedName name="ExternalData_1" localSheetId="21" hidden="1">'exQ6'!$A$1:$C$7</definedName>
    <definedName name="ExternalData_1" localSheetId="22" hidden="1">'exQ7'!$A$1:$E$72</definedName>
    <definedName name="ExternalData_1" localSheetId="23" hidden="1">'exQ8'!$A$1:$C$7</definedName>
    <definedName name="ExternalData_1" localSheetId="0" hidden="1">'prQ1 0'!$A$1:$B$3</definedName>
    <definedName name="ExternalData_1" localSheetId="4" hidden="1">'prQ2 0'!$A$1:$B$3</definedName>
    <definedName name="ExternalData_10" localSheetId="13" hidden="1">'prQ8'!$A$1:$D$7</definedName>
    <definedName name="ExternalData_11" localSheetId="14" hidden="1">'prQ9'!$A$1:$E$7</definedName>
    <definedName name="ExternalData_12" localSheetId="15" hidden="1">'prQ10'!$A$1:$B$3</definedName>
    <definedName name="ExternalData_2" localSheetId="18" hidden="1">exQ0!$A$1:$E$12</definedName>
    <definedName name="ExternalData_2" localSheetId="24" hidden="1">'exQ9'!$A$1:$D$7</definedName>
    <definedName name="ExternalData_2" localSheetId="3" hidden="1">'prQ1 1'!$A$1:$H$12</definedName>
    <definedName name="ExternalData_2" localSheetId="5" hidden="1">'prQ2 1'!$A$1:$D$50</definedName>
    <definedName name="ExternalData_3" localSheetId="17" hidden="1">'exQ00'!$A$1:$E$12</definedName>
    <definedName name="ExternalData_3" localSheetId="2" hidden="1">'prQ00'!$A$1:$G$12</definedName>
    <definedName name="ExternalData_3" localSheetId="6" hidden="1">'prQ3'!$A$1:$E$73</definedName>
    <definedName name="ExternalData_4" localSheetId="1" hidden="1">'prQ000'!$A$1:$G$12</definedName>
    <definedName name="ExternalData_4" localSheetId="7" hidden="1">'prQ4 0'!$A$1:$C$3</definedName>
    <definedName name="ExternalData_5" localSheetId="8" hidden="1">'prQ4 1'!$A$1:$E$25</definedName>
    <definedName name="ExternalData_6" localSheetId="9" hidden="1">'prQ5 0'!$A$1:$B$3</definedName>
    <definedName name="ExternalData_7" localSheetId="10" hidden="1">'prQ5 1'!$A$1:$D$19</definedName>
    <definedName name="ExternalData_8" localSheetId="11" hidden="1">'prQ6'!$A$1:$C$3</definedName>
    <definedName name="ExternalData_9" localSheetId="12" hidden="1">'prQ7'!$A$1:$D$7</definedName>
  </definedNames>
  <calcPr calcId="191029"/>
  <pivotCaches>
    <pivotCache cacheId="0" r:id="rId30"/>
    <pivotCache cacheId="1" r:id="rId31"/>
    <pivotCache cacheId="11" r:id="rId32"/>
    <pivotCache cacheId="3" r:id="rId33"/>
    <pivotCache cacheId="4" r:id="rId34"/>
    <pivotCache cacheId="5" r:id="rId35"/>
    <pivotCache cacheId="6" r:id="rId36"/>
    <pivotCache cacheId="7" r:id="rId37"/>
    <pivotCache cacheId="8" r:id="rId38"/>
    <pivotCache cacheId="9" r:id="rId39"/>
    <pivotCache cacheId="10" r:id="rId4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Q00" name="InactiveUser" connection="WorksheetConnection_prQs.xlsx!exQ00"/>
          <x15:modelTable id="exQ0__2" name="ActiveUser" connection="WorksheetConnection_prQs.xlsx!exQ0__2"/>
          <x15:modelTable id="prQ1_1" name="TotalUser" connection="WorksheetConnection_prQs.xlsx!prQ1_1"/>
        </x15:modelTables>
        <x15:modelRelationships>
          <x15:modelRelationship fromTable="TotalUser" fromColumn="month" toTable="InactiveUser" toColumn="month"/>
          <x15:modelRelationship fromTable="TotalUser" fromColumn="month" toTable="ActiveUser" toColumn="month"/>
        </x15:modelRelationships>
      </x15:dataModel>
    </ext>
  </extLst>
</workbook>
</file>

<file path=xl/calcChain.xml><?xml version="1.0" encoding="utf-8"?>
<calcChain xmlns="http://schemas.openxmlformats.org/spreadsheetml/2006/main">
  <c r="D2" i="32" l="1"/>
  <c r="D3" i="32"/>
  <c r="F2" i="32"/>
  <c r="F3" i="32"/>
  <c r="D2" i="3"/>
  <c r="D3" i="3"/>
  <c r="D4" i="3"/>
  <c r="D5" i="3"/>
  <c r="D6" i="3"/>
  <c r="D7" i="3"/>
  <c r="D8" i="3"/>
  <c r="D9" i="3"/>
  <c r="D10" i="3"/>
  <c r="D11" i="3"/>
  <c r="D12" i="3"/>
  <c r="I2" i="3"/>
  <c r="I3" i="3"/>
  <c r="I4" i="3"/>
  <c r="I5" i="3"/>
  <c r="I6" i="3"/>
  <c r="I7" i="3"/>
  <c r="I8" i="3"/>
  <c r="I9" i="3"/>
  <c r="I10" i="3"/>
  <c r="I11" i="3"/>
  <c r="I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A8C466-0306-425E-8AF8-4D840A1CA9BE}" keepAlive="1" name="Query - exQ0" description="Connection to the 'exQ0' query in the workbook." type="5" refreshedVersion="8" background="1" saveData="1">
    <dbPr connection="Provider=Microsoft.Mashup.OleDb.1;Data Source=$Workbook$;Location=exQ0;Extended Properties=&quot;&quot;" command="SELECT * FROM [exQ0]"/>
  </connection>
  <connection id="2" xr16:uid="{5A535D64-F4D9-4A6E-9B27-F1F5222B43B5}" keepAlive="1" name="Query - exQ0 (2)" description="Connection to the 'exQ0 (2)' query in the workbook." type="5" refreshedVersion="8" background="1" saveData="1">
    <dbPr connection="Provider=Microsoft.Mashup.OleDb.1;Data Source=$Workbook$;Location=&quot;exQ0 (2)&quot;;Extended Properties=&quot;&quot;" command="SELECT * FROM [exQ0 (2)]"/>
  </connection>
  <connection id="3" xr16:uid="{B9E1D9D4-F6D1-40E9-BF0D-04329DA48D07}" keepAlive="1" name="Query - exQ00" description="Connection to the 'exQ00' query in the workbook." type="5" refreshedVersion="8" background="1" saveData="1">
    <dbPr connection="Provider=Microsoft.Mashup.OleDb.1;Data Source=$Workbook$;Location=exQ00;Extended Properties=&quot;&quot;" command="SELECT * FROM [exQ00]"/>
  </connection>
  <connection id="4" xr16:uid="{D7C0F59B-21BE-43F5-9F78-B997C8FCDE53}" keepAlive="1" name="Query - exQ1" description="Connection to the 'exQ1' query in the workbook." type="5" refreshedVersion="8" background="1" saveData="1">
    <dbPr connection="Provider=Microsoft.Mashup.OleDb.1;Data Source=$Workbook$;Location=exQ1;Extended Properties=&quot;&quot;" command="SELECT * FROM [exQ1]"/>
  </connection>
  <connection id="5" xr16:uid="{C79E8467-54AD-4E3B-A78E-26FE1F469CC2}" keepAlive="1" name="Query - exQ10" description="Connection to the 'exQ10' query in the workbook." type="5" refreshedVersion="8" background="1" saveData="1">
    <dbPr connection="Provider=Microsoft.Mashup.OleDb.1;Data Source=$Workbook$;Location=exQ10;Extended Properties=&quot;&quot;" command="SELECT * FROM [exQ10]"/>
  </connection>
  <connection id="6" xr16:uid="{7DA3A80D-5FAA-4DC2-8860-6BE360ABE67E}" keepAlive="1" name="Query - exQ11" description="Connection to the 'exQ11' query in the workbook." type="5" refreshedVersion="8" background="1" saveData="1">
    <dbPr connection="Provider=Microsoft.Mashup.OleDb.1;Data Source=$Workbook$;Location=exQ11;Extended Properties=&quot;&quot;" command="SELECT * FROM [exQ11]"/>
  </connection>
  <connection id="7" xr16:uid="{4E639A6D-64BE-422D-870F-9659B93C743D}" keepAlive="1" name="Query - exQ12" description="Connection to the 'exQ12' query in the workbook." type="5" refreshedVersion="8" background="1" saveData="1">
    <dbPr connection="Provider=Microsoft.Mashup.OleDb.1;Data Source=$Workbook$;Location=exQ12;Extended Properties=&quot;&quot;" command="SELECT * FROM [exQ12]"/>
  </connection>
  <connection id="8" xr16:uid="{6C882764-59CC-46F8-BDDF-D2A5E0CFF5C0}" keepAlive="1" name="Query - exQ13" description="Connection to the 'exQ13' query in the workbook." type="5" refreshedVersion="8" background="1" saveData="1">
    <dbPr connection="Provider=Microsoft.Mashup.OleDb.1;Data Source=$Workbook$;Location=exQ13;Extended Properties=&quot;&quot;" command="SELECT * FROM [exQ13]"/>
  </connection>
  <connection id="9" xr16:uid="{1B35067E-B8B6-4101-ABAE-DAB5148EBBDD}" keepAlive="1" name="Query - exQ2" description="Connection to the 'exQ2' query in the workbook." type="5" refreshedVersion="8" background="1" saveData="1">
    <dbPr connection="Provider=Microsoft.Mashup.OleDb.1;Data Source=$Workbook$;Location=exQ2;Extended Properties=&quot;&quot;" command="SELECT * FROM [exQ2]"/>
  </connection>
  <connection id="10" xr16:uid="{DDF65347-19FB-472B-B20D-D7452BDA3010}" keepAlive="1" name="Query - exQ3" description="Connection to the 'exQ3' query in the workbook." type="5" refreshedVersion="8" background="1" saveData="1">
    <dbPr connection="Provider=Microsoft.Mashup.OleDb.1;Data Source=$Workbook$;Location=exQ3;Extended Properties=&quot;&quot;" command="SELECT * FROM [exQ3]"/>
  </connection>
  <connection id="11" xr16:uid="{DD164E2D-A724-4BC7-B794-9FCFEBE8E324}" keepAlive="1" name="Query - exQ4" description="Connection to the 'exQ4' query in the workbook." type="5" refreshedVersion="8" background="1" saveData="1">
    <dbPr connection="Provider=Microsoft.Mashup.OleDb.1;Data Source=$Workbook$;Location=exQ4;Extended Properties=&quot;&quot;" command="SELECT * FROM [exQ4]"/>
  </connection>
  <connection id="12" xr16:uid="{798A4A40-E30C-4F1D-A752-3152DEB678CA}" keepAlive="1" name="Query - exQ5" description="Connection to the 'exQ5' query in the workbook." type="5" refreshedVersion="8" background="1" saveData="1">
    <dbPr connection="Provider=Microsoft.Mashup.OleDb.1;Data Source=$Workbook$;Location=exQ5;Extended Properties=&quot;&quot;" command="SELECT * FROM [exQ5]"/>
  </connection>
  <connection id="13" xr16:uid="{7B8E7F2E-1799-442D-A5F0-6367AAA10265}" keepAlive="1" name="Query - exQ6" description="Connection to the 'exQ6' query in the workbook." type="5" refreshedVersion="8" background="1" saveData="1">
    <dbPr connection="Provider=Microsoft.Mashup.OleDb.1;Data Source=$Workbook$;Location=exQ6;Extended Properties=&quot;&quot;" command="SELECT * FROM [exQ6]"/>
  </connection>
  <connection id="14" xr16:uid="{17D1CC85-047E-426D-A84D-68075E72533E}" keepAlive="1" name="Query - exQ7" description="Connection to the 'exQ7' query in the workbook." type="5" refreshedVersion="8" background="1" saveData="1">
    <dbPr connection="Provider=Microsoft.Mashup.OleDb.1;Data Source=$Workbook$;Location=exQ7;Extended Properties=&quot;&quot;" command="SELECT * FROM [exQ7]"/>
  </connection>
  <connection id="15" xr16:uid="{89E958CC-9066-416F-A882-933348119DD7}" keepAlive="1" name="Query - exQ8" description="Connection to the 'exQ8' query in the workbook." type="5" refreshedVersion="8" background="1" saveData="1">
    <dbPr connection="Provider=Microsoft.Mashup.OleDb.1;Data Source=$Workbook$;Location=exQ8;Extended Properties=&quot;&quot;" command="SELECT * FROM [exQ8]"/>
  </connection>
  <connection id="16" xr16:uid="{2042841E-FA57-4F39-87DF-77180A6202E9}" keepAlive="1" name="Query - exQ9" description="Connection to the 'exQ9' query in the workbook." type="5" refreshedVersion="8" background="1" saveData="1">
    <dbPr connection="Provider=Microsoft.Mashup.OleDb.1;Data Source=$Workbook$;Location=exQ9;Extended Properties=&quot;&quot;" command="SELECT * FROM [exQ9]"/>
  </connection>
  <connection id="17" xr16:uid="{A262043C-84BA-47E7-896F-0F2CE397307D}" keepAlive="1" name="Query - prQ00" description="Connection to the 'prQ00' query in the workbook." type="5" refreshedVersion="8" background="1" saveData="1">
    <dbPr connection="Provider=Microsoft.Mashup.OleDb.1;Data Source=$Workbook$;Location=prQ00;Extended Properties=&quot;&quot;" command="SELECT * FROM [prQ00]"/>
  </connection>
  <connection id="18" xr16:uid="{35E845C3-2356-407B-A526-2C1A407EE7C8}" keepAlive="1" name="Query - prQ000" description="Connection to the 'prQ000' query in the workbook." type="5" refreshedVersion="8" background="1" saveData="1">
    <dbPr connection="Provider=Microsoft.Mashup.OleDb.1;Data Source=$Workbook$;Location=prQ000;Extended Properties=&quot;&quot;" command="SELECT * FROM [prQ000]"/>
  </connection>
  <connection id="19" xr16:uid="{A5A7DA1C-FC69-4039-8D0A-67CA1EA31531}" keepAlive="1" name="Query - prQ1 0" description="Connection to the 'prQ1 0' query in the workbook." type="5" refreshedVersion="8" background="1" saveData="1">
    <dbPr connection="Provider=Microsoft.Mashup.OleDb.1;Data Source=$Workbook$;Location=&quot;prQ1 0&quot;;Extended Properties=&quot;&quot;" command="SELECT * FROM [prQ1 0]"/>
  </connection>
  <connection id="20" xr16:uid="{59C0717C-5F85-42C6-B93E-DDE85E45A58F}" keepAlive="1" name="Query - prQ1 1" description="Connection to the 'prQ1 1' query in the workbook." type="5" refreshedVersion="8" background="1" saveData="1">
    <dbPr connection="Provider=Microsoft.Mashup.OleDb.1;Data Source=$Workbook$;Location=&quot;prQ1 1&quot;;Extended Properties=&quot;&quot;" command="SELECT * FROM [prQ1 1]"/>
  </connection>
  <connection id="21" xr16:uid="{84D59A6A-BB90-4550-BFAD-65FB037ABCDF}" keepAlive="1" name="Query - prQ10" description="Connection to the 'prQ10' query in the workbook." type="5" refreshedVersion="8" background="1" saveData="1">
    <dbPr connection="Provider=Microsoft.Mashup.OleDb.1;Data Source=$Workbook$;Location=prQ10;Extended Properties=&quot;&quot;" command="SELECT * FROM [prQ10]"/>
  </connection>
  <connection id="22" xr16:uid="{E24621CD-FA2B-4054-8195-24ED0A0FF33C}" keepAlive="1" name="Query - prQ2 0" description="Connection to the 'prQ2 0' query in the workbook." type="5" refreshedVersion="8" background="1" saveData="1">
    <dbPr connection="Provider=Microsoft.Mashup.OleDb.1;Data Source=$Workbook$;Location=&quot;prQ2 0&quot;;Extended Properties=&quot;&quot;" command="SELECT * FROM [prQ2 0]"/>
  </connection>
  <connection id="23" xr16:uid="{7A70E134-6F06-441D-90CC-4EE341AEE08A}" keepAlive="1" name="Query - prQ2 1" description="Connection to the 'prQ2 1' query in the workbook." type="5" refreshedVersion="8" background="1" saveData="1">
    <dbPr connection="Provider=Microsoft.Mashup.OleDb.1;Data Source=$Workbook$;Location=&quot;prQ2 1&quot;;Extended Properties=&quot;&quot;" command="SELECT * FROM [prQ2 1]"/>
  </connection>
  <connection id="24" xr16:uid="{AE94B5EA-BA4D-4C52-8724-5B3A6EBEFD16}" keepAlive="1" name="Query - prQ3" description="Connection to the 'prQ3' query in the workbook." type="5" refreshedVersion="8" background="1" saveData="1">
    <dbPr connection="Provider=Microsoft.Mashup.OleDb.1;Data Source=$Workbook$;Location=prQ3;Extended Properties=&quot;&quot;" command="SELECT * FROM [prQ3]"/>
  </connection>
  <connection id="25" xr16:uid="{30F61719-BCFD-4E6D-9F8C-695145AA68F8}" keepAlive="1" name="Query - prQ4 0" description="Connection to the 'prQ4 0' query in the workbook." type="5" refreshedVersion="8" background="1" saveData="1">
    <dbPr connection="Provider=Microsoft.Mashup.OleDb.1;Data Source=$Workbook$;Location=&quot;prQ4 0&quot;;Extended Properties=&quot;&quot;" command="SELECT * FROM [prQ4 0]"/>
  </connection>
  <connection id="26" xr16:uid="{EE13AED9-1F08-4A53-9875-22254C362780}" keepAlive="1" name="Query - prQ4 1" description="Connection to the 'prQ4 1' query in the workbook." type="5" refreshedVersion="8" background="1" saveData="1">
    <dbPr connection="Provider=Microsoft.Mashup.OleDb.1;Data Source=$Workbook$;Location=&quot;prQ4 1&quot;;Extended Properties=&quot;&quot;" command="SELECT * FROM [prQ4 1]"/>
  </connection>
  <connection id="27" xr16:uid="{E14B88AB-CDC9-4DEE-97D8-9ACFCA1E8643}" keepAlive="1" name="Query - prQ5 0" description="Connection to the 'prQ5 0' query in the workbook." type="5" refreshedVersion="8" background="1" saveData="1">
    <dbPr connection="Provider=Microsoft.Mashup.OleDb.1;Data Source=$Workbook$;Location=&quot;prQ5 0&quot;;Extended Properties=&quot;&quot;" command="SELECT * FROM [prQ5 0]"/>
  </connection>
  <connection id="28" xr16:uid="{DFE718A6-B3CF-41AB-968A-776AEC917BEE}" keepAlive="1" name="Query - prQ5 1" description="Connection to the 'prQ5 1' query in the workbook." type="5" refreshedVersion="8" background="1" saveData="1">
    <dbPr connection="Provider=Microsoft.Mashup.OleDb.1;Data Source=$Workbook$;Location=&quot;prQ5 1&quot;;Extended Properties=&quot;&quot;" command="SELECT * FROM [prQ5 1]"/>
  </connection>
  <connection id="29" xr16:uid="{3C3A8CE7-AAE2-4540-AC06-7F3ACF0B1F18}" keepAlive="1" name="Query - prQ6" description="Connection to the 'prQ6' query in the workbook." type="5" refreshedVersion="8" background="1" saveData="1">
    <dbPr connection="Provider=Microsoft.Mashup.OleDb.1;Data Source=$Workbook$;Location=prQ6;Extended Properties=&quot;&quot;" command="SELECT * FROM [prQ6]"/>
  </connection>
  <connection id="30" xr16:uid="{9FB7E036-C077-424C-A345-FA0AE3458BA0}" keepAlive="1" name="Query - prQ7" description="Connection to the 'prQ7' query in the workbook." type="5" refreshedVersion="8" background="1" saveData="1">
    <dbPr connection="Provider=Microsoft.Mashup.OleDb.1;Data Source=$Workbook$;Location=prQ7;Extended Properties=&quot;&quot;" command="SELECT * FROM [prQ7]"/>
  </connection>
  <connection id="31" xr16:uid="{A1CC6C18-528A-474C-9D9A-EB8502A57944}" keepAlive="1" name="Query - prQ8" description="Connection to the 'prQ8' query in the workbook." type="5" refreshedVersion="8" background="1" saveData="1">
    <dbPr connection="Provider=Microsoft.Mashup.OleDb.1;Data Source=$Workbook$;Location=prQ8;Extended Properties=&quot;&quot;" command="SELECT * FROM [prQ8]"/>
  </connection>
  <connection id="32" xr16:uid="{2B153F3D-68D7-4082-8583-545C6E356AFC}" keepAlive="1" name="Query - prQ9" description="Connection to the 'prQ9' query in the workbook." type="5" refreshedVersion="8" background="1" saveData="1">
    <dbPr connection="Provider=Microsoft.Mashup.OleDb.1;Data Source=$Workbook$;Location=prQ9;Extended Properties=&quot;&quot;" command="SELECT * FROM [prQ9]"/>
  </connection>
  <connection id="33" xr16:uid="{A00249A4-C0BF-4082-96EB-818B21C8DA2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4" xr16:uid="{A95F3DB7-B891-4D94-B326-673566E4FA80}" name="WorksheetConnection_prQs.xlsx!exQ0__2" type="102" refreshedVersion="8" minRefreshableVersion="5">
    <extLst>
      <ext xmlns:x15="http://schemas.microsoft.com/office/spreadsheetml/2010/11/main" uri="{DE250136-89BD-433C-8126-D09CA5730AF9}">
        <x15:connection id="exQ0__2">
          <x15:rangePr sourceName="_xlcn.WorksheetConnection_prQs.xlsxexQ0__21"/>
        </x15:connection>
      </ext>
    </extLst>
  </connection>
  <connection id="35" xr16:uid="{3C59B96E-09D4-4145-AF7A-58CB2487F10C}" name="WorksheetConnection_prQs.xlsx!exQ00" type="102" refreshedVersion="8" minRefreshableVersion="5">
    <extLst>
      <ext xmlns:x15="http://schemas.microsoft.com/office/spreadsheetml/2010/11/main" uri="{DE250136-89BD-433C-8126-D09CA5730AF9}">
        <x15:connection id="exQ00">
          <x15:rangePr sourceName="_xlcn.WorksheetConnection_prQs.xlsxexQ001"/>
        </x15:connection>
      </ext>
    </extLst>
  </connection>
  <connection id="36" xr16:uid="{C4859F35-DA05-4796-BA3F-94523CBE3201}" name="WorksheetConnection_prQs.xlsx!prQ1_1" type="102" refreshedVersion="8" minRefreshableVersion="5">
    <extLst>
      <ext xmlns:x15="http://schemas.microsoft.com/office/spreadsheetml/2010/11/main" uri="{DE250136-89BD-433C-8126-D09CA5730AF9}">
        <x15:connection id="prQ1_1">
          <x15:rangePr sourceName="_xlcn.WorksheetConnection_prQs.xlsxprQ1_11"/>
        </x15:connection>
      </ext>
    </extLst>
  </connection>
</connections>
</file>

<file path=xl/sharedStrings.xml><?xml version="1.0" encoding="utf-8"?>
<sst xmlns="http://schemas.openxmlformats.org/spreadsheetml/2006/main" count="1409" uniqueCount="98">
  <si>
    <t>platform</t>
  </si>
  <si>
    <t>total_users</t>
  </si>
  <si>
    <t>LioCinema</t>
  </si>
  <si>
    <t>Jotstar</t>
  </si>
  <si>
    <t>month</t>
  </si>
  <si>
    <t>liocinema_users</t>
  </si>
  <si>
    <t>liocinema_growth_rate</t>
  </si>
  <si>
    <t>jotstar_users</t>
  </si>
  <si>
    <t>jotstar_growth_rate</t>
  </si>
  <si>
    <t>total_contents</t>
  </si>
  <si>
    <t>language</t>
  </si>
  <si>
    <t>content_type</t>
  </si>
  <si>
    <t>content_count</t>
  </si>
  <si>
    <t>English</t>
  </si>
  <si>
    <t>Movie</t>
  </si>
  <si>
    <t>Hindi</t>
  </si>
  <si>
    <t>Kannada</t>
  </si>
  <si>
    <t>Malayalam</t>
  </si>
  <si>
    <t>Marathi</t>
  </si>
  <si>
    <t>Tamil</t>
  </si>
  <si>
    <t>Telugu</t>
  </si>
  <si>
    <t>Series</t>
  </si>
  <si>
    <t>Sports</t>
  </si>
  <si>
    <t>Bengali</t>
  </si>
  <si>
    <t>Gujarati</t>
  </si>
  <si>
    <t>Punjabi</t>
  </si>
  <si>
    <t>age_group</t>
  </si>
  <si>
    <t>city_tier</t>
  </si>
  <si>
    <t>subscription_plan</t>
  </si>
  <si>
    <t>user_count</t>
  </si>
  <si>
    <t>25-34</t>
  </si>
  <si>
    <t>Tier 3</t>
  </si>
  <si>
    <t>Free</t>
  </si>
  <si>
    <t>18-24</t>
  </si>
  <si>
    <t>Tier 1</t>
  </si>
  <si>
    <t>Basic</t>
  </si>
  <si>
    <t>35-44</t>
  </si>
  <si>
    <t>Tier 2</t>
  </si>
  <si>
    <t>Premium</t>
  </si>
  <si>
    <t>45+</t>
  </si>
  <si>
    <t>VIP</t>
  </si>
  <si>
    <t>user_status</t>
  </si>
  <si>
    <t>Active</t>
  </si>
  <si>
    <t>Inactive</t>
  </si>
  <si>
    <t>active_percentage</t>
  </si>
  <si>
    <t>inactive_percentage</t>
  </si>
  <si>
    <t>Platform</t>
  </si>
  <si>
    <t>avg_watch_time_mins</t>
  </si>
  <si>
    <t>device_type</t>
  </si>
  <si>
    <t>Mobile</t>
  </si>
  <si>
    <t>TV</t>
  </si>
  <si>
    <t>Laptop</t>
  </si>
  <si>
    <t>liocinema</t>
  </si>
  <si>
    <t>jotstar</t>
  </si>
  <si>
    <t>from_plan</t>
  </si>
  <si>
    <t>to_plan</t>
  </si>
  <si>
    <t>downgrade_count</t>
  </si>
  <si>
    <t>upgrade_count</t>
  </si>
  <si>
    <t>paid_users</t>
  </si>
  <si>
    <t>paid_percentage</t>
  </si>
  <si>
    <t>total_revenue</t>
  </si>
  <si>
    <t>Row Labels</t>
  </si>
  <si>
    <t>Grand Total</t>
  </si>
  <si>
    <t>Sum of content_count</t>
  </si>
  <si>
    <t>Column Labels</t>
  </si>
  <si>
    <t>Sum of user_count</t>
  </si>
  <si>
    <t>Liocinema</t>
  </si>
  <si>
    <t>Sum of avg_watch_time_mins</t>
  </si>
  <si>
    <t>Sum of paid_percentage</t>
  </si>
  <si>
    <t>previous_plan</t>
  </si>
  <si>
    <t>new_subscription_plan</t>
  </si>
  <si>
    <t>transition_count</t>
  </si>
  <si>
    <t>avg_watch_time</t>
  </si>
  <si>
    <t>Total_Watch_Time_mins</t>
  </si>
  <si>
    <t>churn_percentage</t>
  </si>
  <si>
    <t>Sum of avg_watch_time</t>
  </si>
  <si>
    <t>Sum of Total_Watch_Time_mins</t>
  </si>
  <si>
    <t>Sum of churn_percentage</t>
  </si>
  <si>
    <t>Active Users</t>
  </si>
  <si>
    <t>Inactive Users</t>
  </si>
  <si>
    <t>retention_percentage</t>
  </si>
  <si>
    <t>Retention Rate %</t>
  </si>
  <si>
    <t>Average Watch Time (Mins)</t>
  </si>
  <si>
    <t>free_users</t>
  </si>
  <si>
    <t>paid_users_persentage</t>
  </si>
  <si>
    <t>free_users_persentage</t>
  </si>
  <si>
    <t>Free Users</t>
  </si>
  <si>
    <t>Paid Users</t>
  </si>
  <si>
    <t>jotstar3</t>
  </si>
  <si>
    <t>LiocinemaTotalUser</t>
  </si>
  <si>
    <t>JotstarTotalUser</t>
  </si>
  <si>
    <t>liocinema_percentage</t>
  </si>
  <si>
    <t>jotstar_percentage</t>
  </si>
  <si>
    <t>churn_rate</t>
  </si>
  <si>
    <t>percentage</t>
  </si>
  <si>
    <t>active_users</t>
  </si>
  <si>
    <t>inactive_users</t>
  </si>
  <si>
    <t>Total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</si>
</sst>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5.xml"/><Relationship Id="rId42" Type="http://schemas.openxmlformats.org/officeDocument/2006/relationships/connections" Target="connections.xml"/><Relationship Id="rId47" Type="http://schemas.openxmlformats.org/officeDocument/2006/relationships/customXml" Target="../customXml/item1.xml"/><Relationship Id="rId50" Type="http://schemas.openxmlformats.org/officeDocument/2006/relationships/customXml" Target="../customXml/item4.xml"/><Relationship Id="rId55" Type="http://schemas.openxmlformats.org/officeDocument/2006/relationships/customXml" Target="../customXml/item9.xml"/><Relationship Id="rId63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3.xml"/><Relationship Id="rId37" Type="http://schemas.openxmlformats.org/officeDocument/2006/relationships/pivotCacheDefinition" Target="pivotCache/pivotCacheDefinition8.xml"/><Relationship Id="rId40" Type="http://schemas.openxmlformats.org/officeDocument/2006/relationships/pivotCacheDefinition" Target="pivotCache/pivotCacheDefinition11.xml"/><Relationship Id="rId45" Type="http://schemas.openxmlformats.org/officeDocument/2006/relationships/powerPivotData" Target="model/item.data"/><Relationship Id="rId53" Type="http://schemas.openxmlformats.org/officeDocument/2006/relationships/customXml" Target="../customXml/item7.xml"/><Relationship Id="rId58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1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pivotCacheDefinition" Target="pivotCache/pivotCacheDefinition6.xml"/><Relationship Id="rId43" Type="http://schemas.openxmlformats.org/officeDocument/2006/relationships/styles" Target="styles.xml"/><Relationship Id="rId48" Type="http://schemas.openxmlformats.org/officeDocument/2006/relationships/customXml" Target="../customXml/item2.xml"/><Relationship Id="rId56" Type="http://schemas.openxmlformats.org/officeDocument/2006/relationships/customXml" Target="../customXml/item10.xml"/><Relationship Id="rId64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4.xml"/><Relationship Id="rId38" Type="http://schemas.openxmlformats.org/officeDocument/2006/relationships/pivotCacheDefinition" Target="pivotCache/pivotCacheDefinition9.xml"/><Relationship Id="rId46" Type="http://schemas.openxmlformats.org/officeDocument/2006/relationships/calcChain" Target="calcChain.xml"/><Relationship Id="rId59" Type="http://schemas.openxmlformats.org/officeDocument/2006/relationships/customXml" Target="../customXml/item13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Relationship Id="rId54" Type="http://schemas.openxmlformats.org/officeDocument/2006/relationships/customXml" Target="../customXml/item8.xml"/><Relationship Id="rId62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7.xml"/><Relationship Id="rId49" Type="http://schemas.openxmlformats.org/officeDocument/2006/relationships/customXml" Target="../customXml/item3.xml"/><Relationship Id="rId57" Type="http://schemas.openxmlformats.org/officeDocument/2006/relationships/customXml" Target="../customXml/item11.xml"/><Relationship Id="rId10" Type="http://schemas.openxmlformats.org/officeDocument/2006/relationships/worksheet" Target="worksheets/sheet10.xml"/><Relationship Id="rId31" Type="http://schemas.openxmlformats.org/officeDocument/2006/relationships/pivotCacheDefinition" Target="pivotCache/pivotCacheDefinition2.xml"/><Relationship Id="rId44" Type="http://schemas.openxmlformats.org/officeDocument/2006/relationships/sharedStrings" Target="sharedStrings.xml"/><Relationship Id="rId52" Type="http://schemas.openxmlformats.org/officeDocument/2006/relationships/customXml" Target="../customXml/item6.xml"/><Relationship Id="rId60" Type="http://schemas.openxmlformats.org/officeDocument/2006/relationships/customXml" Target="../customXml/item14.xml"/><Relationship Id="rId65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pivotCacheDefinition" Target="pivotCache/pivotCacheDefinition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'prQ1 0'!$B$1</c:f>
              <c:strCache>
                <c:ptCount val="1"/>
                <c:pt idx="0">
                  <c:v>total_users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57E-410D-9717-ADAA4AAA4FDA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7E-410D-9717-ADAA4AAA4F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'prQ1 0'!$A$2:$A$3</c:f>
              <c:strCache>
                <c:ptCount val="2"/>
                <c:pt idx="0">
                  <c:v>LioCinema</c:v>
                </c:pt>
                <c:pt idx="1">
                  <c:v>Jotstar</c:v>
                </c:pt>
              </c:strCache>
            </c:strRef>
          </c:cat>
          <c:val>
            <c:numRef>
              <c:f>'prQ1 0'!$B$2:$B$3</c:f>
              <c:numCache>
                <c:formatCode>General</c:formatCode>
                <c:ptCount val="2"/>
                <c:pt idx="0">
                  <c:v>183446</c:v>
                </c:pt>
                <c:pt idx="1">
                  <c:v>44620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E-410D-9717-ADAA4AAA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55962560"/>
        <c:axId val="1155958720"/>
      </c:barChart>
      <c:catAx>
        <c:axId val="115596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5958720"/>
        <c:crosses val="autoZero"/>
        <c:auto val="1"/>
        <c:lblAlgn val="ctr"/>
        <c:lblOffset val="100"/>
        <c:noMultiLvlLbl val="0"/>
      </c:catAx>
      <c:valAx>
        <c:axId val="11559587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59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[Question's_answer.xlsx]prQ4 1!PivotTable17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'prQ4 1'!$H$3</c:f>
              <c:strCache>
                <c:ptCount val="1"/>
                <c:pt idx="0">
                  <c:v>Active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'prQ4 1'!$G$4:$G$19</c:f>
              <c:multiLvlStrCache>
                <c:ptCount val="12"/>
                <c:lvl>
                  <c:pt idx="0">
                    <c:v>Free</c:v>
                  </c:pt>
                  <c:pt idx="1">
                    <c:v>Premium</c:v>
                  </c:pt>
                  <c:pt idx="2">
                    <c:v>VIP</c:v>
                  </c:pt>
                  <c:pt idx="3">
                    <c:v>Free</c:v>
                  </c:pt>
                  <c:pt idx="4">
                    <c:v>Premium</c:v>
                  </c:pt>
                  <c:pt idx="5">
                    <c:v>VIP</c:v>
                  </c:pt>
                  <c:pt idx="6">
                    <c:v>Free</c:v>
                  </c:pt>
                  <c:pt idx="7">
                    <c:v>Premium</c:v>
                  </c:pt>
                  <c:pt idx="8">
                    <c:v>VIP</c:v>
                  </c:pt>
                  <c:pt idx="9">
                    <c:v>Free</c:v>
                  </c:pt>
                  <c:pt idx="10">
                    <c:v>Premium</c:v>
                  </c:pt>
                  <c:pt idx="11">
                    <c:v>VIP</c:v>
                  </c:pt>
                </c:lvl>
                <c:lvl>
                  <c:pt idx="0">
                    <c:v>18-24</c:v>
                  </c:pt>
                  <c:pt idx="3">
                    <c:v>25-34</c:v>
                  </c:pt>
                  <c:pt idx="6">
                    <c:v>35-44</c:v>
                  </c:pt>
                  <c:pt idx="9">
                    <c:v>45+</c:v>
                  </c:pt>
                </c:lvl>
              </c:multiLvlStrCache>
            </c:multiLvlStrRef>
          </c:cat>
          <c:val>
            <c:numRef>
              <c:f>'prQ4 1'!$H$4:$H$19</c:f>
              <c:numCache>
                <c:formatCode>General</c:formatCode>
                <c:ptCount val="12"/>
                <c:pt idx="0">
                  <c:v>72.72</c:v>
                </c:pt>
                <c:pt idx="1">
                  <c:v>93.62</c:v>
                </c:pt>
                <c:pt idx="2">
                  <c:v>85.49</c:v>
                </c:pt>
                <c:pt idx="3">
                  <c:v>73.099999999999994</c:v>
                </c:pt>
                <c:pt idx="4">
                  <c:v>92.57</c:v>
                </c:pt>
                <c:pt idx="5">
                  <c:v>85.98</c:v>
                </c:pt>
                <c:pt idx="6">
                  <c:v>76.05</c:v>
                </c:pt>
                <c:pt idx="7">
                  <c:v>93.82</c:v>
                </c:pt>
                <c:pt idx="8">
                  <c:v>86.5</c:v>
                </c:pt>
                <c:pt idx="9">
                  <c:v>77.06</c:v>
                </c:pt>
                <c:pt idx="10">
                  <c:v>94.02</c:v>
                </c:pt>
                <c:pt idx="11">
                  <c:v>87.59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7-4C8F-BA9C-F32EFDC0B9DF}"/>
            </c:ext>
          </c:extLst>
        </c:ser>
        <c:ser>
          <c:idx val="1"/>
          <c:order val="1"/>
          <c:tx>
            <c:strRef>
              <c:f>'prQ4 1'!$I$3</c:f>
              <c:strCache>
                <c:ptCount val="1"/>
                <c:pt idx="0">
                  <c:v>Inactive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'prQ4 1'!$G$4:$G$19</c:f>
              <c:multiLvlStrCache>
                <c:ptCount val="12"/>
                <c:lvl>
                  <c:pt idx="0">
                    <c:v>Free</c:v>
                  </c:pt>
                  <c:pt idx="1">
                    <c:v>Premium</c:v>
                  </c:pt>
                  <c:pt idx="2">
                    <c:v>VIP</c:v>
                  </c:pt>
                  <c:pt idx="3">
                    <c:v>Free</c:v>
                  </c:pt>
                  <c:pt idx="4">
                    <c:v>Premium</c:v>
                  </c:pt>
                  <c:pt idx="5">
                    <c:v>VIP</c:v>
                  </c:pt>
                  <c:pt idx="6">
                    <c:v>Free</c:v>
                  </c:pt>
                  <c:pt idx="7">
                    <c:v>Premium</c:v>
                  </c:pt>
                  <c:pt idx="8">
                    <c:v>VIP</c:v>
                  </c:pt>
                  <c:pt idx="9">
                    <c:v>Free</c:v>
                  </c:pt>
                  <c:pt idx="10">
                    <c:v>Premium</c:v>
                  </c:pt>
                  <c:pt idx="11">
                    <c:v>VIP</c:v>
                  </c:pt>
                </c:lvl>
                <c:lvl>
                  <c:pt idx="0">
                    <c:v>18-24</c:v>
                  </c:pt>
                  <c:pt idx="3">
                    <c:v>25-34</c:v>
                  </c:pt>
                  <c:pt idx="6">
                    <c:v>35-44</c:v>
                  </c:pt>
                  <c:pt idx="9">
                    <c:v>45+</c:v>
                  </c:pt>
                </c:lvl>
              </c:multiLvlStrCache>
            </c:multiLvlStrRef>
          </c:cat>
          <c:val>
            <c:numRef>
              <c:f>'prQ4 1'!$I$4:$I$19</c:f>
              <c:numCache>
                <c:formatCode>General</c:formatCode>
                <c:ptCount val="12"/>
                <c:pt idx="0">
                  <c:v>27.28</c:v>
                </c:pt>
                <c:pt idx="1">
                  <c:v>6.38</c:v>
                </c:pt>
                <c:pt idx="2">
                  <c:v>14.51</c:v>
                </c:pt>
                <c:pt idx="3">
                  <c:v>26.9</c:v>
                </c:pt>
                <c:pt idx="4">
                  <c:v>7.43</c:v>
                </c:pt>
                <c:pt idx="5">
                  <c:v>14.02</c:v>
                </c:pt>
                <c:pt idx="6">
                  <c:v>23.95</c:v>
                </c:pt>
                <c:pt idx="7">
                  <c:v>6.18</c:v>
                </c:pt>
                <c:pt idx="8">
                  <c:v>13.5</c:v>
                </c:pt>
                <c:pt idx="9">
                  <c:v>22.94</c:v>
                </c:pt>
                <c:pt idx="10">
                  <c:v>5.98</c:v>
                </c:pt>
                <c:pt idx="11">
                  <c:v>12.41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7-4C8F-BA9C-F32EFDC0B9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1465025599"/>
        <c:axId val="1465027519"/>
      </c:barChart>
      <c:catAx>
        <c:axId val="1465025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027519"/>
        <c:crosses val="autoZero"/>
        <c:auto val="1"/>
        <c:lblAlgn val="ctr"/>
        <c:lblOffset val="100"/>
        <c:noMultiLvlLbl val="0"/>
      </c:catAx>
      <c:valAx>
        <c:axId val="146502751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502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[Question's_answer.xlsx]prQ4 1!PivotTable19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'prQ4 1'!$L$3</c:f>
              <c:strCache>
                <c:ptCount val="1"/>
                <c:pt idx="0">
                  <c:v>Active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'prQ4 1'!$K$4:$K$19</c:f>
              <c:multiLvlStrCache>
                <c:ptCount val="12"/>
                <c:lvl>
                  <c:pt idx="0">
                    <c:v>Basic</c:v>
                  </c:pt>
                  <c:pt idx="1">
                    <c:v>Free</c:v>
                  </c:pt>
                  <c:pt idx="2">
                    <c:v>Premium</c:v>
                  </c:pt>
                  <c:pt idx="3">
                    <c:v>Basic</c:v>
                  </c:pt>
                  <c:pt idx="4">
                    <c:v>Free</c:v>
                  </c:pt>
                  <c:pt idx="5">
                    <c:v>Premium</c:v>
                  </c:pt>
                  <c:pt idx="6">
                    <c:v>Basic</c:v>
                  </c:pt>
                  <c:pt idx="7">
                    <c:v>Free</c:v>
                  </c:pt>
                  <c:pt idx="8">
                    <c:v>Premium</c:v>
                  </c:pt>
                  <c:pt idx="9">
                    <c:v>Basic</c:v>
                  </c:pt>
                  <c:pt idx="10">
                    <c:v>Free</c:v>
                  </c:pt>
                  <c:pt idx="11">
                    <c:v>Premium</c:v>
                  </c:pt>
                </c:lvl>
                <c:lvl>
                  <c:pt idx="0">
                    <c:v>18-24</c:v>
                  </c:pt>
                  <c:pt idx="3">
                    <c:v>25-34</c:v>
                  </c:pt>
                  <c:pt idx="6">
                    <c:v>35-44</c:v>
                  </c:pt>
                  <c:pt idx="9">
                    <c:v>45+</c:v>
                  </c:pt>
                </c:lvl>
              </c:multiLvlStrCache>
            </c:multiLvlStrRef>
          </c:cat>
          <c:val>
            <c:numRef>
              <c:f>'prQ4 1'!$L$4:$L$19</c:f>
              <c:numCache>
                <c:formatCode>General</c:formatCode>
                <c:ptCount val="12"/>
                <c:pt idx="0">
                  <c:v>62.48</c:v>
                </c:pt>
                <c:pt idx="1">
                  <c:v>37.94</c:v>
                </c:pt>
                <c:pt idx="2">
                  <c:v>80.59</c:v>
                </c:pt>
                <c:pt idx="3">
                  <c:v>67.95</c:v>
                </c:pt>
                <c:pt idx="4">
                  <c:v>46.33</c:v>
                </c:pt>
                <c:pt idx="5">
                  <c:v>82.8</c:v>
                </c:pt>
                <c:pt idx="6">
                  <c:v>70.709999999999994</c:v>
                </c:pt>
                <c:pt idx="7">
                  <c:v>45.89</c:v>
                </c:pt>
                <c:pt idx="8">
                  <c:v>83.37</c:v>
                </c:pt>
                <c:pt idx="9">
                  <c:v>69.319999999999993</c:v>
                </c:pt>
                <c:pt idx="10">
                  <c:v>50.68</c:v>
                </c:pt>
                <c:pt idx="11">
                  <c:v>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6-4246-B1B6-13050A179A92}"/>
            </c:ext>
          </c:extLst>
        </c:ser>
        <c:ser>
          <c:idx val="1"/>
          <c:order val="1"/>
          <c:tx>
            <c:strRef>
              <c:f>'prQ4 1'!$M$3</c:f>
              <c:strCache>
                <c:ptCount val="1"/>
                <c:pt idx="0">
                  <c:v>Inactive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'prQ4 1'!$K$4:$K$19</c:f>
              <c:multiLvlStrCache>
                <c:ptCount val="12"/>
                <c:lvl>
                  <c:pt idx="0">
                    <c:v>Basic</c:v>
                  </c:pt>
                  <c:pt idx="1">
                    <c:v>Free</c:v>
                  </c:pt>
                  <c:pt idx="2">
                    <c:v>Premium</c:v>
                  </c:pt>
                  <c:pt idx="3">
                    <c:v>Basic</c:v>
                  </c:pt>
                  <c:pt idx="4">
                    <c:v>Free</c:v>
                  </c:pt>
                  <c:pt idx="5">
                    <c:v>Premium</c:v>
                  </c:pt>
                  <c:pt idx="6">
                    <c:v>Basic</c:v>
                  </c:pt>
                  <c:pt idx="7">
                    <c:v>Free</c:v>
                  </c:pt>
                  <c:pt idx="8">
                    <c:v>Premium</c:v>
                  </c:pt>
                  <c:pt idx="9">
                    <c:v>Basic</c:v>
                  </c:pt>
                  <c:pt idx="10">
                    <c:v>Free</c:v>
                  </c:pt>
                  <c:pt idx="11">
                    <c:v>Premium</c:v>
                  </c:pt>
                </c:lvl>
                <c:lvl>
                  <c:pt idx="0">
                    <c:v>18-24</c:v>
                  </c:pt>
                  <c:pt idx="3">
                    <c:v>25-34</c:v>
                  </c:pt>
                  <c:pt idx="6">
                    <c:v>35-44</c:v>
                  </c:pt>
                  <c:pt idx="9">
                    <c:v>45+</c:v>
                  </c:pt>
                </c:lvl>
              </c:multiLvlStrCache>
            </c:multiLvlStrRef>
          </c:cat>
          <c:val>
            <c:numRef>
              <c:f>'prQ4 1'!$M$4:$M$19</c:f>
              <c:numCache>
                <c:formatCode>General</c:formatCode>
                <c:ptCount val="12"/>
                <c:pt idx="0">
                  <c:v>37.520000000000003</c:v>
                </c:pt>
                <c:pt idx="1">
                  <c:v>62.06</c:v>
                </c:pt>
                <c:pt idx="2">
                  <c:v>19.41</c:v>
                </c:pt>
                <c:pt idx="3">
                  <c:v>32.049999999999997</c:v>
                </c:pt>
                <c:pt idx="4">
                  <c:v>53.67</c:v>
                </c:pt>
                <c:pt idx="5">
                  <c:v>17.2</c:v>
                </c:pt>
                <c:pt idx="6">
                  <c:v>29.29</c:v>
                </c:pt>
                <c:pt idx="7">
                  <c:v>54.11</c:v>
                </c:pt>
                <c:pt idx="8">
                  <c:v>16.63</c:v>
                </c:pt>
                <c:pt idx="9">
                  <c:v>30.68</c:v>
                </c:pt>
                <c:pt idx="10">
                  <c:v>49.32</c:v>
                </c:pt>
                <c:pt idx="11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6-4246-B1B6-13050A179A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8802271"/>
        <c:axId val="1436330463"/>
      </c:barChart>
      <c:catAx>
        <c:axId val="141880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30463"/>
        <c:crosses val="autoZero"/>
        <c:auto val="1"/>
        <c:lblAlgn val="ctr"/>
        <c:lblOffset val="100"/>
        <c:noMultiLvlLbl val="0"/>
      </c:catAx>
      <c:valAx>
        <c:axId val="143633046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1880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'prQ5 0'!$B$1</c:f>
              <c:strCache>
                <c:ptCount val="1"/>
                <c:pt idx="0">
                  <c:v>avg_watch_time_mins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12-4790-956B-ACC2A9E86696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12-4790-956B-ACC2A9E866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'prQ5 0'!$A$2:$A$3</c:f>
              <c:strCache>
                <c:ptCount val="2"/>
                <c:pt idx="0">
                  <c:v>LioCinema</c:v>
                </c:pt>
                <c:pt idx="1">
                  <c:v>Jotstar</c:v>
                </c:pt>
              </c:strCache>
            </c:strRef>
          </c:cat>
          <c:val>
            <c:numRef>
              <c:f>'prQ5 0'!$B$2:$B$3</c:f>
              <c:numCache>
                <c:formatCode>General</c:formatCode>
                <c:ptCount val="2"/>
                <c:pt idx="0">
                  <c:v>1537</c:v>
                </c:pt>
                <c:pt idx="1">
                  <c:v>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2-4790-956B-ACC2A9E866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3838304"/>
        <c:axId val="1723825824"/>
      </c:barChart>
      <c:catAx>
        <c:axId val="1723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25824"/>
        <c:crosses val="autoZero"/>
        <c:auto val="1"/>
        <c:lblAlgn val="ctr"/>
        <c:lblOffset val="100"/>
        <c:noMultiLvlLbl val="0"/>
      </c:catAx>
      <c:valAx>
        <c:axId val="1723825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23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[Question's_answer.xlsx]prQ5 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Jotstar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'prQ5 1'!$H$3:$H$4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'prQ5 1'!$G$5:$G$7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'prQ5 1'!$H$5:$H$7</c:f>
              <c:numCache>
                <c:formatCode>General</c:formatCode>
                <c:ptCount val="3"/>
                <c:pt idx="0">
                  <c:v>5553</c:v>
                </c:pt>
                <c:pt idx="1">
                  <c:v>4235</c:v>
                </c:pt>
                <c:pt idx="2">
                  <c:v>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3-4B5F-A7E6-AE905ABEC307}"/>
            </c:ext>
          </c:extLst>
        </c:ser>
        <c:ser>
          <c:idx val="1"/>
          <c:order val="1"/>
          <c:tx>
            <c:strRef>
              <c:f>'prQ5 1'!$I$3:$I$4</c:f>
              <c:strCache>
                <c:ptCount val="1"/>
                <c:pt idx="0">
                  <c:v>Mobile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'prQ5 1'!$G$5:$G$7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'prQ5 1'!$I$5:$I$7</c:f>
              <c:numCache>
                <c:formatCode>General</c:formatCode>
                <c:ptCount val="3"/>
                <c:pt idx="0">
                  <c:v>11572</c:v>
                </c:pt>
                <c:pt idx="1">
                  <c:v>9711</c:v>
                </c:pt>
                <c:pt idx="2">
                  <c:v>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3-4B5F-A7E6-AE905ABEC307}"/>
            </c:ext>
          </c:extLst>
        </c:ser>
        <c:ser>
          <c:idx val="2"/>
          <c:order val="2"/>
          <c:tx>
            <c:strRef>
              <c:f>'prQ5 1'!$J$3:$J$4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'prQ5 1'!$G$5:$G$7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'prQ5 1'!$J$5:$J$7</c:f>
              <c:numCache>
                <c:formatCode>General</c:formatCode>
                <c:ptCount val="3"/>
                <c:pt idx="0">
                  <c:v>6526</c:v>
                </c:pt>
                <c:pt idx="1">
                  <c:v>4955</c:v>
                </c:pt>
                <c:pt idx="2">
                  <c:v>3646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3-4B5F-A7E6-AE905ABEC3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468304"/>
        <c:axId val="33472144"/>
      </c:barChart>
      <c:catAx>
        <c:axId val="334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2144"/>
        <c:crosses val="autoZero"/>
        <c:auto val="1"/>
        <c:lblAlgn val="ctr"/>
        <c:lblOffset val="100"/>
        <c:noMultiLvlLbl val="0"/>
      </c:catAx>
      <c:valAx>
        <c:axId val="33472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[Question's_answer.xlsx]prQ5 1!PivotTable5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Liocinema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'prQ5 1'!$N$3:$N$4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'prQ5 1'!$M$5:$M$7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'prQ5 1'!$N$5:$N$7</c:f>
              <c:numCache>
                <c:formatCode>General</c:formatCode>
                <c:ptCount val="3"/>
                <c:pt idx="0">
                  <c:v>695</c:v>
                </c:pt>
                <c:pt idx="1">
                  <c:v>506</c:v>
                </c:pt>
                <c:pt idx="2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A-4741-A8B7-7E152F5E852A}"/>
            </c:ext>
          </c:extLst>
        </c:ser>
        <c:ser>
          <c:idx val="1"/>
          <c:order val="1"/>
          <c:tx>
            <c:strRef>
              <c:f>'prQ5 1'!$O$3:$O$4</c:f>
              <c:strCache>
                <c:ptCount val="1"/>
                <c:pt idx="0">
                  <c:v>Mobile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'prQ5 1'!$M$5:$M$7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'prQ5 1'!$O$5:$O$7</c:f>
              <c:numCache>
                <c:formatCode>General</c:formatCode>
                <c:ptCount val="3"/>
                <c:pt idx="0">
                  <c:v>4017</c:v>
                </c:pt>
                <c:pt idx="1">
                  <c:v>3087</c:v>
                </c:pt>
                <c:pt idx="2">
                  <c:v>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A-4741-A8B7-7E152F5E852A}"/>
            </c:ext>
          </c:extLst>
        </c:ser>
        <c:ser>
          <c:idx val="2"/>
          <c:order val="2"/>
          <c:tx>
            <c:strRef>
              <c:f>'prQ5 1'!$P$3:$P$4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'prQ5 1'!$M$5:$M$7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'prQ5 1'!$P$5:$P$7</c:f>
              <c:numCache>
                <c:formatCode>General</c:formatCode>
                <c:ptCount val="3"/>
                <c:pt idx="0">
                  <c:v>1076</c:v>
                </c:pt>
                <c:pt idx="1">
                  <c:v>780</c:v>
                </c:pt>
                <c:pt idx="2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A-4741-A8B7-7E152F5E85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73104"/>
        <c:axId val="33489904"/>
      </c:barChart>
      <c:catAx>
        <c:axId val="334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9904"/>
        <c:crosses val="autoZero"/>
        <c:auto val="1"/>
        <c:lblAlgn val="ctr"/>
        <c:lblOffset val="100"/>
        <c:noMultiLvlLbl val="0"/>
      </c:catAx>
      <c:valAx>
        <c:axId val="33489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34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'prQ6'!$B$1</c:f>
              <c:strCache>
                <c:ptCount val="1"/>
                <c:pt idx="0">
                  <c:v>liocinema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'prQ6'!$A$2:$A$3</c:f>
              <c:strCache>
                <c:ptCount val="2"/>
                <c:pt idx="0">
                  <c:v>Active</c:v>
                </c:pt>
                <c:pt idx="1">
                  <c:v>Inactive</c:v>
                </c:pt>
              </c:strCache>
            </c:strRef>
          </c:cat>
          <c:val>
            <c:numRef>
              <c:f>'prQ6'!$B$2:$B$3</c:f>
              <c:numCache>
                <c:formatCode>General</c:formatCode>
                <c:ptCount val="2"/>
                <c:pt idx="0">
                  <c:v>1881</c:v>
                </c:pt>
                <c:pt idx="1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D-49D8-8057-E434C34097F8}"/>
            </c:ext>
          </c:extLst>
        </c:ser>
        <c:ser>
          <c:idx val="1"/>
          <c:order val="1"/>
          <c:tx>
            <c:strRef>
              <c:f>'prQ6'!$C$1</c:f>
              <c:strCache>
                <c:ptCount val="1"/>
                <c:pt idx="0">
                  <c:v>jotstar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'prQ6'!$A$2:$A$3</c:f>
              <c:strCache>
                <c:ptCount val="2"/>
                <c:pt idx="0">
                  <c:v>Active</c:v>
                </c:pt>
                <c:pt idx="1">
                  <c:v>Inactive</c:v>
                </c:pt>
              </c:strCache>
            </c:strRef>
          </c:cat>
          <c:val>
            <c:numRef>
              <c:f>'prQ6'!$C$2:$C$3</c:f>
              <c:numCache>
                <c:formatCode>General</c:formatCode>
                <c:ptCount val="2"/>
                <c:pt idx="0">
                  <c:v>7922</c:v>
                </c:pt>
                <c:pt idx="1">
                  <c:v>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D-49D8-8057-E434C34097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247472"/>
        <c:axId val="154253232"/>
      </c:barChart>
      <c:catAx>
        <c:axId val="1542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3232"/>
        <c:crosses val="autoZero"/>
        <c:auto val="1"/>
        <c:lblAlgn val="ctr"/>
        <c:lblOffset val="100"/>
        <c:noMultiLvlLbl val="0"/>
      </c:catAx>
      <c:valAx>
        <c:axId val="154253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2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[Question's_answer.xlsx]prQ9!PivotTable17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Paid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'prQ9'!$H$2:$H$3</c:f>
              <c:strCache>
                <c:ptCount val="1"/>
                <c:pt idx="0">
                  <c:v>Jotstar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'prQ9'!$G$4:$G$7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'prQ9'!$H$4:$H$7</c:f>
              <c:numCache>
                <c:formatCode>General</c:formatCode>
                <c:ptCount val="3"/>
                <c:pt idx="0">
                  <c:v>79.92</c:v>
                </c:pt>
                <c:pt idx="1">
                  <c:v>69.73</c:v>
                </c:pt>
                <c:pt idx="2">
                  <c:v>49.16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D-4BD5-BCCC-1709EB0615FB}"/>
            </c:ext>
          </c:extLst>
        </c:ser>
        <c:ser>
          <c:idx val="1"/>
          <c:order val="1"/>
          <c:tx>
            <c:strRef>
              <c:f>'prQ9'!$I$2:$I$3</c:f>
              <c:strCache>
                <c:ptCount val="1"/>
                <c:pt idx="0">
                  <c:v>LioCinema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'prQ9'!$G$4:$G$7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'prQ9'!$I$4:$I$7</c:f>
              <c:numCache>
                <c:formatCode>General</c:formatCode>
                <c:ptCount val="3"/>
                <c:pt idx="0">
                  <c:v>55.1</c:v>
                </c:pt>
                <c:pt idx="1">
                  <c:v>49.59</c:v>
                </c:pt>
                <c:pt idx="2">
                  <c:v>30.79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D-4BD5-BCCC-1709EB0615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4256592"/>
        <c:axId val="154245552"/>
      </c:barChart>
      <c:catAx>
        <c:axId val="15425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5552"/>
        <c:crosses val="autoZero"/>
        <c:auto val="1"/>
        <c:lblAlgn val="ctr"/>
        <c:lblOffset val="100"/>
        <c:noMultiLvlLbl val="0"/>
      </c:catAx>
      <c:valAx>
        <c:axId val="154245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42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'prQ10'!$B$1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AA-4722-B905-50E83539CD88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AA-4722-B905-50E83539CD88}"/>
              </c:ext>
            </c:extLst>
          </c:dPt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'prQ10'!$A$2:$A$3</c:f>
              <c:strCache>
                <c:ptCount val="2"/>
                <c:pt idx="0">
                  <c:v>LioCinema</c:v>
                </c:pt>
                <c:pt idx="1">
                  <c:v>Jotstar</c:v>
                </c:pt>
              </c:strCache>
            </c:strRef>
          </c:cat>
          <c:val>
            <c:numRef>
              <c:f>'prQ10'!$B$2:$B$3</c:f>
              <c:numCache>
                <c:formatCode>General</c:formatCode>
                <c:ptCount val="2"/>
                <c:pt idx="0">
                  <c:v>6918846</c:v>
                </c:pt>
                <c:pt idx="1">
                  <c:v>7844716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A-4722-B905-50E83539CD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0125136"/>
        <c:axId val="1710128016"/>
      </c:barChart>
      <c:catAx>
        <c:axId val="1710125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0128016"/>
        <c:crosses val="autoZero"/>
        <c:auto val="1"/>
        <c:lblAlgn val="ctr"/>
        <c:lblOffset val="100"/>
        <c:noMultiLvlLbl val="0"/>
      </c:catAx>
      <c:valAx>
        <c:axId val="1710128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012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[Question's_answer.xlsx]exQ1!PivotTable9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Device</a:t>
            </a:r>
            <a:r>
              <a:rPr lang="en-US" baseline="0"/>
              <a:t> Base </a:t>
            </a:r>
            <a:r>
              <a:rPr lang="en-US"/>
              <a:t>Total</a:t>
            </a:r>
            <a:r>
              <a:rPr lang="en-US" baseline="0"/>
              <a:t>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'exQ1'!$F$2:$F$3</c:f>
              <c:strCache>
                <c:ptCount val="1"/>
                <c:pt idx="0">
                  <c:v>Jotstar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numFmt formatCode="#,##0.0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'exQ1'!$E$4:$E$6</c:f>
              <c:strCache>
                <c:ptCount val="3"/>
                <c:pt idx="0">
                  <c:v>Laptop</c:v>
                </c:pt>
                <c:pt idx="1">
                  <c:v>Mobile</c:v>
                </c:pt>
                <c:pt idx="2">
                  <c:v>TV</c:v>
                </c:pt>
              </c:strCache>
            </c:strRef>
          </c:cat>
          <c:val>
            <c:numRef>
              <c:f>'exQ1'!$F$4:$F$6</c:f>
              <c:numCache>
                <c:formatCode>General</c:formatCode>
                <c:ptCount val="3"/>
                <c:pt idx="0">
                  <c:v>44620</c:v>
                </c:pt>
                <c:pt idx="1">
                  <c:v>44620</c:v>
                </c:pt>
                <c:pt idx="2">
                  <c:v>44620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1-4AEA-81FB-46E66D12241D}"/>
            </c:ext>
          </c:extLst>
        </c:ser>
        <c:ser>
          <c:idx val="1"/>
          <c:order val="1"/>
          <c:tx>
            <c:strRef>
              <c:f>'exQ1'!$G$2:$G$3</c:f>
              <c:strCache>
                <c:ptCount val="1"/>
                <c:pt idx="0">
                  <c:v>LioCinema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,##0.0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'exQ1'!$E$4:$E$6</c:f>
              <c:strCache>
                <c:ptCount val="3"/>
                <c:pt idx="0">
                  <c:v>Laptop</c:v>
                </c:pt>
                <c:pt idx="1">
                  <c:v>Mobile</c:v>
                </c:pt>
                <c:pt idx="2">
                  <c:v>TV</c:v>
                </c:pt>
              </c:strCache>
            </c:strRef>
          </c:cat>
          <c:val>
            <c:numRef>
              <c:f>'exQ1'!$G$4:$G$6</c:f>
              <c:numCache>
                <c:formatCode>General</c:formatCode>
                <c:ptCount val="3"/>
                <c:pt idx="0">
                  <c:v>123653</c:v>
                </c:pt>
                <c:pt idx="1">
                  <c:v>183446</c:v>
                </c:pt>
                <c:pt idx="2">
                  <c:v>123653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1-4AEA-81FB-46E66D1224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8965568"/>
        <c:axId val="368966048"/>
      </c:barChart>
      <c:catAx>
        <c:axId val="36896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66048"/>
        <c:crosses val="autoZero"/>
        <c:auto val="1"/>
        <c:lblAlgn val="ctr"/>
        <c:lblOffset val="100"/>
        <c:noMultiLvlLbl val="0"/>
      </c:catAx>
      <c:valAx>
        <c:axId val="368966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896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[Question's_answer.xlsx]exQ3!PivotTable10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Watch Time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'exQ3'!$F$3:$F$4</c:f>
              <c:strCache>
                <c:ptCount val="1"/>
                <c:pt idx="0">
                  <c:v>Jotstar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numFmt formatCode="#,##0.0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'exQ3'!$E$5:$E$9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45+</c:v>
                </c:pt>
              </c:strCache>
            </c:strRef>
          </c:cat>
          <c:val>
            <c:numRef>
              <c:f>'exQ3'!$F$5:$F$9</c:f>
              <c:numCache>
                <c:formatCode>General</c:formatCode>
                <c:ptCount val="4"/>
                <c:pt idx="0">
                  <c:v>7643</c:v>
                </c:pt>
                <c:pt idx="1">
                  <c:v>7144</c:v>
                </c:pt>
                <c:pt idx="2">
                  <c:v>6781</c:v>
                </c:pt>
                <c:pt idx="3">
                  <c:v>6319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2-44A1-99AA-B4A66C4D4353}"/>
            </c:ext>
          </c:extLst>
        </c:ser>
        <c:ser>
          <c:idx val="1"/>
          <c:order val="1"/>
          <c:tx>
            <c:strRef>
              <c:f>'exQ3'!$G$3:$G$4</c:f>
              <c:strCache>
                <c:ptCount val="1"/>
                <c:pt idx="0">
                  <c:v>LioCinema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,##0.0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'exQ3'!$E$5:$E$9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45+</c:v>
                </c:pt>
              </c:strCache>
            </c:strRef>
          </c:cat>
          <c:val>
            <c:numRef>
              <c:f>'exQ3'!$G$5:$G$9</c:f>
              <c:numCache>
                <c:formatCode>General</c:formatCode>
                <c:ptCount val="4"/>
                <c:pt idx="0">
                  <c:v>1614</c:v>
                </c:pt>
                <c:pt idx="1">
                  <c:v>1574</c:v>
                </c:pt>
                <c:pt idx="2">
                  <c:v>1449</c:v>
                </c:pt>
                <c:pt idx="3">
                  <c:v>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B2-44A1-99AA-B4A66C4D43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5390912"/>
        <c:axId val="365818656"/>
      </c:barChart>
      <c:catAx>
        <c:axId val="365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18656"/>
        <c:crosses val="autoZero"/>
        <c:auto val="1"/>
        <c:lblAlgn val="ctr"/>
        <c:lblOffset val="100"/>
        <c:noMultiLvlLbl val="0"/>
      </c:catAx>
      <c:valAx>
        <c:axId val="365818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5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'prQ000'!$C$1</c:f>
              <c:strCache>
                <c:ptCount val="1"/>
                <c:pt idx="0">
                  <c:v>Total Users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'prQ000'!$C$2:$C$12</c:f>
              <c:numCache>
                <c:formatCode>General</c:formatCode>
                <c:ptCount val="11"/>
                <c:pt idx="1">
                  <c:v>1.2999999999999999E-3</c:v>
                </c:pt>
                <c:pt idx="2">
                  <c:v>3.8E-3</c:v>
                </c:pt>
                <c:pt idx="3">
                  <c:v>7.6E-3</c:v>
                </c:pt>
                <c:pt idx="4">
                  <c:v>3.5000000000000001E-3</c:v>
                </c:pt>
                <c:pt idx="5">
                  <c:v>5.4999999999999997E-3</c:v>
                </c:pt>
                <c:pt idx="6">
                  <c:v>1.17E-2</c:v>
                </c:pt>
                <c:pt idx="7">
                  <c:v>8.8999999999999999E-3</c:v>
                </c:pt>
                <c:pt idx="8">
                  <c:v>1.46E-2</c:v>
                </c:pt>
                <c:pt idx="9">
                  <c:v>7.9000000000000008E-3</c:v>
                </c:pt>
                <c:pt idx="10">
                  <c:v>1.5699999999999999E-2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4-407E-AF62-944A782A56AA}"/>
            </c:ext>
          </c:extLst>
        </c:ser>
        <c:ser>
          <c:idx val="4"/>
          <c:order val="1"/>
          <c:tx>
            <c:strRef>
              <c:f>'prQ000'!$E$1</c:f>
              <c:strCache>
                <c:ptCount val="1"/>
                <c:pt idx="0">
                  <c:v>Active Users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'prQ000'!$E$2:$E$12</c:f>
              <c:numCache>
                <c:formatCode>General</c:formatCode>
                <c:ptCount val="11"/>
                <c:pt idx="1">
                  <c:v>1.3100000000000001E-2</c:v>
                </c:pt>
                <c:pt idx="2">
                  <c:v>4.5999999999999999E-3</c:v>
                </c:pt>
                <c:pt idx="3">
                  <c:v>2.12E-2</c:v>
                </c:pt>
                <c:pt idx="4">
                  <c:v>1.32E-2</c:v>
                </c:pt>
                <c:pt idx="5">
                  <c:v>1.2999999999999999E-2</c:v>
                </c:pt>
                <c:pt idx="6">
                  <c:v>2.75E-2</c:v>
                </c:pt>
                <c:pt idx="7">
                  <c:v>6.3E-3</c:v>
                </c:pt>
                <c:pt idx="8">
                  <c:v>2.4299999999999999E-2</c:v>
                </c:pt>
                <c:pt idx="9">
                  <c:v>2.18E-2</c:v>
                </c:pt>
                <c:pt idx="10">
                  <c:v>2.52E-2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4-407E-AF62-944A782A56AA}"/>
            </c:ext>
          </c:extLst>
        </c:ser>
        <c:ser>
          <c:idx val="6"/>
          <c:order val="2"/>
          <c:tx>
            <c:strRef>
              <c:f>'prQ000'!$G$1</c:f>
              <c:strCache>
                <c:ptCount val="1"/>
                <c:pt idx="0">
                  <c:v>Inactive Users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'prQ000'!$G$2:$G$12</c:f>
              <c:numCache>
                <c:formatCode>General</c:formatCode>
                <c:ptCount val="11"/>
                <c:pt idx="1">
                  <c:v>-5.0500000000000003E-2</c:v>
                </c:pt>
                <c:pt idx="2">
                  <c:v>0</c:v>
                </c:pt>
                <c:pt idx="3">
                  <c:v>-5.6099999999999997E-2</c:v>
                </c:pt>
                <c:pt idx="4">
                  <c:v>-4.5699999999999998E-2</c:v>
                </c:pt>
                <c:pt idx="5">
                  <c:v>-3.5099999999999999E-2</c:v>
                </c:pt>
                <c:pt idx="6">
                  <c:v>-7.7799999999999994E-2</c:v>
                </c:pt>
                <c:pt idx="7">
                  <c:v>2.5100000000000001E-2</c:v>
                </c:pt>
                <c:pt idx="8">
                  <c:v>-4.5499999999999999E-2</c:v>
                </c:pt>
                <c:pt idx="9">
                  <c:v>-8.4400000000000003E-2</c:v>
                </c:pt>
                <c:pt idx="10">
                  <c:v>-5.4100000000000002E-2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B4-407E-AF62-944A782A5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487743"/>
        <c:axId val="1010488223"/>
      </c:lineChart>
      <c:catAx>
        <c:axId val="101048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88223"/>
        <c:crosses val="autoZero"/>
        <c:auto val="1"/>
        <c:lblAlgn val="ctr"/>
        <c:lblOffset val="100"/>
        <c:noMultiLvlLbl val="0"/>
      </c:catAx>
      <c:valAx>
        <c:axId val="101048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[Question's_answer.xlsx]exQ6!PivotTable9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Watch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'exQ6'!$F$2:$F$3</c:f>
              <c:strCache>
                <c:ptCount val="1"/>
                <c:pt idx="0">
                  <c:v>Jotstar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numFmt formatCode="#,##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'exQ6'!$E$4:$E$7</c:f>
              <c:strCache>
                <c:ptCount val="3"/>
                <c:pt idx="0">
                  <c:v>Laptop</c:v>
                </c:pt>
                <c:pt idx="1">
                  <c:v>Mobile</c:v>
                </c:pt>
                <c:pt idx="2">
                  <c:v>TV</c:v>
                </c:pt>
              </c:strCache>
            </c:strRef>
          </c:cat>
          <c:val>
            <c:numRef>
              <c:f>'exQ6'!$F$4:$F$7</c:f>
              <c:numCache>
                <c:formatCode>General</c:formatCode>
                <c:ptCount val="3"/>
                <c:pt idx="0">
                  <c:v>216730959</c:v>
                </c:pt>
                <c:pt idx="1">
                  <c:v>471349854</c:v>
                </c:pt>
                <c:pt idx="2">
                  <c:v>253558606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6-4FF2-BD44-278AB95C19BE}"/>
            </c:ext>
          </c:extLst>
        </c:ser>
        <c:ser>
          <c:idx val="1"/>
          <c:order val="1"/>
          <c:tx>
            <c:strRef>
              <c:f>'exQ6'!$G$2:$G$3</c:f>
              <c:strCache>
                <c:ptCount val="1"/>
                <c:pt idx="0">
                  <c:v>LioCinema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,##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'exQ6'!$E$4:$E$7</c:f>
              <c:strCache>
                <c:ptCount val="3"/>
                <c:pt idx="0">
                  <c:v>Laptop</c:v>
                </c:pt>
                <c:pt idx="1">
                  <c:v>Mobile</c:v>
                </c:pt>
                <c:pt idx="2">
                  <c:v>TV</c:v>
                </c:pt>
              </c:strCache>
            </c:strRef>
          </c:cat>
          <c:val>
            <c:numRef>
              <c:f>'exQ6'!$G$4:$G$7</c:f>
              <c:numCache>
                <c:formatCode>General</c:formatCode>
                <c:ptCount val="3"/>
                <c:pt idx="0">
                  <c:v>61234337</c:v>
                </c:pt>
                <c:pt idx="1">
                  <c:v>506869771</c:v>
                </c:pt>
                <c:pt idx="2">
                  <c:v>93888280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6-4FF2-BD44-278AB95C19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4236303"/>
        <c:axId val="1474235343"/>
      </c:barChart>
      <c:catAx>
        <c:axId val="147423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35343"/>
        <c:crosses val="autoZero"/>
        <c:auto val="1"/>
        <c:lblAlgn val="ctr"/>
        <c:lblOffset val="100"/>
        <c:noMultiLvlLbl val="0"/>
      </c:catAx>
      <c:valAx>
        <c:axId val="1474235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7423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[Question's_answer.xlsx]exQ7!PivotTable10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Jotstar</a:t>
            </a:r>
            <a:r>
              <a:rPr lang="en-IN" baseline="0"/>
              <a:t> </a:t>
            </a:r>
            <a:r>
              <a:rPr lang="en-IN"/>
              <a:t>Churn</a:t>
            </a:r>
            <a:r>
              <a:rPr lang="en-IN" baseline="0"/>
              <a:t> Rate %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'exQ7'!$H$3:$H$4</c:f>
              <c:strCache>
                <c:ptCount val="1"/>
                <c:pt idx="0">
                  <c:v>Free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'exQ7'!$G$5:$G$9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45+</c:v>
                </c:pt>
              </c:strCache>
            </c:strRef>
          </c:cat>
          <c:val>
            <c:numRef>
              <c:f>'exQ7'!$H$5:$H$9</c:f>
              <c:numCache>
                <c:formatCode>General</c:formatCode>
                <c:ptCount val="4"/>
                <c:pt idx="0">
                  <c:v>1.29</c:v>
                </c:pt>
                <c:pt idx="1">
                  <c:v>3.29</c:v>
                </c:pt>
                <c:pt idx="2">
                  <c:v>1.6199999999999999</c:v>
                </c:pt>
                <c:pt idx="3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9-4796-B724-FDDF9CBC2F0A}"/>
            </c:ext>
          </c:extLst>
        </c:ser>
        <c:ser>
          <c:idx val="1"/>
          <c:order val="1"/>
          <c:tx>
            <c:strRef>
              <c:f>'exQ7'!$I$3:$I$4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'exQ7'!$G$5:$G$9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45+</c:v>
                </c:pt>
              </c:strCache>
            </c:strRef>
          </c:cat>
          <c:val>
            <c:numRef>
              <c:f>'exQ7'!$I$5:$I$9</c:f>
              <c:numCache>
                <c:formatCode>General</c:formatCode>
                <c:ptCount val="4"/>
                <c:pt idx="0">
                  <c:v>0.33</c:v>
                </c:pt>
                <c:pt idx="1">
                  <c:v>0.99</c:v>
                </c:pt>
                <c:pt idx="2">
                  <c:v>0.48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9-4796-B724-FDDF9CBC2F0A}"/>
            </c:ext>
          </c:extLst>
        </c:ser>
        <c:ser>
          <c:idx val="2"/>
          <c:order val="2"/>
          <c:tx>
            <c:strRef>
              <c:f>'exQ7'!$J$3:$J$4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'exQ7'!$G$5:$G$9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45+</c:v>
                </c:pt>
              </c:strCache>
            </c:strRef>
          </c:cat>
          <c:val>
            <c:numRef>
              <c:f>'exQ7'!$J$5:$J$9</c:f>
              <c:numCache>
                <c:formatCode>General</c:formatCode>
                <c:ptCount val="4"/>
                <c:pt idx="0">
                  <c:v>1.06</c:v>
                </c:pt>
                <c:pt idx="1">
                  <c:v>2.73</c:v>
                </c:pt>
                <c:pt idx="2">
                  <c:v>1.47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9-4796-B724-FDDF9CBC2F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6957231"/>
        <c:axId val="246941871"/>
      </c:barChart>
      <c:catAx>
        <c:axId val="24695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41871"/>
        <c:crosses val="autoZero"/>
        <c:auto val="1"/>
        <c:lblAlgn val="ctr"/>
        <c:lblOffset val="100"/>
        <c:noMultiLvlLbl val="0"/>
      </c:catAx>
      <c:valAx>
        <c:axId val="246941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695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[Question's_answer.xlsx]exQ7!PivotTable11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Liocinema Churn Rate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'exQ7'!$P$3:$P$4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'exQ7'!$O$5:$O$9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45+</c:v>
                </c:pt>
              </c:strCache>
            </c:strRef>
          </c:cat>
          <c:val>
            <c:numRef>
              <c:f>'exQ7'!$P$5:$P$9</c:f>
              <c:numCache>
                <c:formatCode>General</c:formatCode>
                <c:ptCount val="4"/>
                <c:pt idx="0">
                  <c:v>4.74</c:v>
                </c:pt>
                <c:pt idx="1">
                  <c:v>2.64</c:v>
                </c:pt>
                <c:pt idx="2">
                  <c:v>1.54</c:v>
                </c:pt>
                <c:pt idx="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D-4C6D-8BFC-891A0675DE13}"/>
            </c:ext>
          </c:extLst>
        </c:ser>
        <c:ser>
          <c:idx val="1"/>
          <c:order val="1"/>
          <c:tx>
            <c:strRef>
              <c:f>'exQ7'!$Q$3:$Q$4</c:f>
              <c:strCache>
                <c:ptCount val="1"/>
                <c:pt idx="0">
                  <c:v>Free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'exQ7'!$O$5:$O$9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45+</c:v>
                </c:pt>
              </c:strCache>
            </c:strRef>
          </c:cat>
          <c:val>
            <c:numRef>
              <c:f>'exQ7'!$Q$5:$Q$9</c:f>
              <c:numCache>
                <c:formatCode>General</c:formatCode>
                <c:ptCount val="4"/>
                <c:pt idx="0">
                  <c:v>15.46</c:v>
                </c:pt>
                <c:pt idx="1">
                  <c:v>8.7799999999999994</c:v>
                </c:pt>
                <c:pt idx="2">
                  <c:v>5.45</c:v>
                </c:pt>
                <c:pt idx="3">
                  <c:v>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D-4C6D-8BFC-891A0675DE13}"/>
            </c:ext>
          </c:extLst>
        </c:ser>
        <c:ser>
          <c:idx val="2"/>
          <c:order val="2"/>
          <c:tx>
            <c:strRef>
              <c:f>'exQ7'!$R$3:$R$4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'exQ7'!$O$5:$O$9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45+</c:v>
                </c:pt>
              </c:strCache>
            </c:strRef>
          </c:cat>
          <c:val>
            <c:numRef>
              <c:f>'exQ7'!$R$5:$R$9</c:f>
              <c:numCache>
                <c:formatCode>General</c:formatCode>
                <c:ptCount val="4"/>
                <c:pt idx="0">
                  <c:v>1.1600000000000001</c:v>
                </c:pt>
                <c:pt idx="1">
                  <c:v>0.64999999999999991</c:v>
                </c:pt>
                <c:pt idx="2">
                  <c:v>0.4</c:v>
                </c:pt>
                <c:pt idx="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D-4C6D-8BFC-891A0675DE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3043263"/>
        <c:axId val="1470382895"/>
      </c:barChart>
      <c:catAx>
        <c:axId val="121304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382895"/>
        <c:crosses val="autoZero"/>
        <c:auto val="1"/>
        <c:lblAlgn val="ctr"/>
        <c:lblOffset val="100"/>
        <c:noMultiLvlLbl val="0"/>
      </c:catAx>
      <c:valAx>
        <c:axId val="14703828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130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[Question's_answer.xlsx]exQ7!PivotTable3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'exQ7'!$H$33:$H$34</c:f>
              <c:strCache>
                <c:ptCount val="1"/>
                <c:pt idx="0">
                  <c:v>Free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'exQ7'!$G$35:$G$38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'exQ7'!$H$35:$H$38</c:f>
              <c:numCache>
                <c:formatCode>General</c:formatCode>
                <c:ptCount val="3"/>
                <c:pt idx="0">
                  <c:v>2.84</c:v>
                </c:pt>
                <c:pt idx="1">
                  <c:v>2.34</c:v>
                </c:pt>
                <c:pt idx="2">
                  <c:v>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1-42DD-98CE-CC6051B3E604}"/>
            </c:ext>
          </c:extLst>
        </c:ser>
        <c:ser>
          <c:idx val="1"/>
          <c:order val="1"/>
          <c:tx>
            <c:strRef>
              <c:f>'exQ7'!$I$33:$I$34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'exQ7'!$G$35:$G$38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'exQ7'!$I$35:$I$38</c:f>
              <c:numCache>
                <c:formatCode>General</c:formatCode>
                <c:ptCount val="3"/>
                <c:pt idx="0">
                  <c:v>1.5699999999999998</c:v>
                </c:pt>
                <c:pt idx="1">
                  <c:v>0.38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1-42DD-98CE-CC6051B3E604}"/>
            </c:ext>
          </c:extLst>
        </c:ser>
        <c:ser>
          <c:idx val="2"/>
          <c:order val="2"/>
          <c:tx>
            <c:strRef>
              <c:f>'exQ7'!$J$33:$J$34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'exQ7'!$G$35:$G$38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'exQ7'!$J$35:$J$38</c:f>
              <c:numCache>
                <c:formatCode>General</c:formatCode>
                <c:ptCount val="3"/>
                <c:pt idx="0">
                  <c:v>3.07</c:v>
                </c:pt>
                <c:pt idx="1">
                  <c:v>2.16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1-42DD-98CE-CC6051B3E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734063"/>
        <c:axId val="1619738383"/>
      </c:barChart>
      <c:catAx>
        <c:axId val="16197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38383"/>
        <c:crosses val="autoZero"/>
        <c:auto val="1"/>
        <c:lblAlgn val="ctr"/>
        <c:lblOffset val="100"/>
        <c:noMultiLvlLbl val="0"/>
      </c:catAx>
      <c:valAx>
        <c:axId val="16197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3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[Question's_answer.xlsx]exQ7!PivotTable4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'exQ7'!$P$33:$P$34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'exQ7'!$O$35:$O$38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'exQ7'!$P$35:$P$38</c:f>
              <c:numCache>
                <c:formatCode>General</c:formatCode>
                <c:ptCount val="3"/>
                <c:pt idx="0">
                  <c:v>1.92</c:v>
                </c:pt>
                <c:pt idx="1">
                  <c:v>4.05</c:v>
                </c:pt>
                <c:pt idx="2">
                  <c:v>3.8499999999999996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5-4ECB-9B10-380FC5DF282F}"/>
            </c:ext>
          </c:extLst>
        </c:ser>
        <c:ser>
          <c:idx val="1"/>
          <c:order val="1"/>
          <c:tx>
            <c:strRef>
              <c:f>'exQ7'!$Q$33:$Q$34</c:f>
              <c:strCache>
                <c:ptCount val="1"/>
                <c:pt idx="0">
                  <c:v>Free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'exQ7'!$O$35:$O$38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'exQ7'!$Q$35:$Q$38</c:f>
              <c:numCache>
                <c:formatCode>General</c:formatCode>
                <c:ptCount val="3"/>
                <c:pt idx="0">
                  <c:v>4.87</c:v>
                </c:pt>
                <c:pt idx="1">
                  <c:v>8.879999999999999</c:v>
                </c:pt>
                <c:pt idx="2">
                  <c:v>18.86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5-4ECB-9B10-380FC5DF282F}"/>
            </c:ext>
          </c:extLst>
        </c:ser>
        <c:ser>
          <c:idx val="2"/>
          <c:order val="2"/>
          <c:tx>
            <c:strRef>
              <c:f>'exQ7'!$R$33:$R$34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'exQ7'!$O$35:$O$38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'exQ7'!$R$35:$R$38</c:f>
              <c:numCache>
                <c:formatCode>General</c:formatCode>
                <c:ptCount val="3"/>
                <c:pt idx="0">
                  <c:v>0.92999999999999994</c:v>
                </c:pt>
                <c:pt idx="1">
                  <c:v>0.87</c:v>
                </c:pt>
                <c:pt idx="2">
                  <c:v>0.64999999999999991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5-4ECB-9B10-380FC5DF2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736463"/>
        <c:axId val="1619736943"/>
      </c:barChart>
      <c:catAx>
        <c:axId val="16197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36943"/>
        <c:crosses val="autoZero"/>
        <c:auto val="1"/>
        <c:lblAlgn val="ctr"/>
        <c:lblOffset val="100"/>
        <c:noMultiLvlLbl val="0"/>
      </c:catAx>
      <c:valAx>
        <c:axId val="16197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3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[Question's_answer.xlsx]exQ7!PivotTable1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'exQ7'!$W$3:$W$4</c:f>
              <c:strCache>
                <c:ptCount val="1"/>
                <c:pt idx="0">
                  <c:v>Jotstar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'exQ7'!$V$5:$V$9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45+</c:v>
                </c:pt>
              </c:strCache>
            </c:strRef>
          </c:cat>
          <c:val>
            <c:numRef>
              <c:f>'exQ7'!$W$5:$W$9</c:f>
              <c:numCache>
                <c:formatCode>General</c:formatCode>
                <c:ptCount val="4"/>
                <c:pt idx="0">
                  <c:v>2.6799999999999997</c:v>
                </c:pt>
                <c:pt idx="1">
                  <c:v>7.01</c:v>
                </c:pt>
                <c:pt idx="2">
                  <c:v>3.5699999999999994</c:v>
                </c:pt>
                <c:pt idx="3">
                  <c:v>1.6600000000000001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A-4B3B-9035-34A58BABF99D}"/>
            </c:ext>
          </c:extLst>
        </c:ser>
        <c:ser>
          <c:idx val="1"/>
          <c:order val="1"/>
          <c:tx>
            <c:strRef>
              <c:f>'exQ7'!$X$3:$X$4</c:f>
              <c:strCache>
                <c:ptCount val="1"/>
                <c:pt idx="0">
                  <c:v>LioCinema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'exQ7'!$V$5:$V$9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45+</c:v>
                </c:pt>
              </c:strCache>
            </c:strRef>
          </c:cat>
          <c:val>
            <c:numRef>
              <c:f>'exQ7'!$X$5:$X$9</c:f>
              <c:numCache>
                <c:formatCode>General</c:formatCode>
                <c:ptCount val="4"/>
                <c:pt idx="0">
                  <c:v>21.359999999999996</c:v>
                </c:pt>
                <c:pt idx="1">
                  <c:v>12.07</c:v>
                </c:pt>
                <c:pt idx="2">
                  <c:v>7.3900000000000006</c:v>
                </c:pt>
                <c:pt idx="3">
                  <c:v>4.0599999999999996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EA-4B3B-9035-34A58BABF9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3220000"/>
        <c:axId val="893220480"/>
      </c:barChart>
      <c:catAx>
        <c:axId val="89322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20480"/>
        <c:crosses val="autoZero"/>
        <c:auto val="1"/>
        <c:lblAlgn val="ctr"/>
        <c:lblOffset val="100"/>
        <c:noMultiLvlLbl val="0"/>
      </c:catAx>
      <c:valAx>
        <c:axId val="8932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[Question's_answer.xlsx]exQ9!PivotTable1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'exQ9'!$H$3</c:f>
              <c:strCache>
                <c:ptCount val="1"/>
                <c:pt idx="0">
                  <c:v>Average Watch Time (Mins)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'exQ9'!$F$4:$F$6</c:f>
              <c:strCache>
                <c:ptCount val="3"/>
                <c:pt idx="0">
                  <c:v>Free</c:v>
                </c:pt>
                <c:pt idx="1">
                  <c:v>Premium</c:v>
                </c:pt>
                <c:pt idx="2">
                  <c:v>VIP</c:v>
                </c:pt>
              </c:strCache>
            </c:strRef>
          </c:cat>
          <c:val>
            <c:numRef>
              <c:f>'exQ9'!$H$4:$H$6</c:f>
              <c:numCache>
                <c:formatCode>General</c:formatCode>
                <c:ptCount val="3"/>
                <c:pt idx="0">
                  <c:v>3357</c:v>
                </c:pt>
                <c:pt idx="1">
                  <c:v>9755</c:v>
                </c:pt>
                <c:pt idx="2">
                  <c:v>6130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9-42DF-8C48-264ABBF153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11752943"/>
        <c:axId val="1611753423"/>
      </c:barChart>
      <c:lineChart>
        <c:grouping val="standard"/>
        <c:varyColors val="0"/>
        <c:ser>
          <c:idx val="0"/>
          <c:order val="0"/>
          <c:tx>
            <c:strRef>
              <c:f>'exQ9'!$G$3</c:f>
              <c:strCache>
                <c:ptCount val="1"/>
                <c:pt idx="0">
                  <c:v>Retention Rate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'exQ9'!$F$4:$F$6</c:f>
              <c:strCache>
                <c:ptCount val="3"/>
                <c:pt idx="0">
                  <c:v>Free</c:v>
                </c:pt>
                <c:pt idx="1">
                  <c:v>Premium</c:v>
                </c:pt>
                <c:pt idx="2">
                  <c:v>VIP</c:v>
                </c:pt>
              </c:strCache>
            </c:strRef>
          </c:cat>
          <c:val>
            <c:numRef>
              <c:f>'exQ9'!$G$4:$G$6</c:f>
              <c:numCache>
                <c:formatCode>General</c:formatCode>
                <c:ptCount val="3"/>
                <c:pt idx="0">
                  <c:v>23.69</c:v>
                </c:pt>
                <c:pt idx="1">
                  <c:v>28.63</c:v>
                </c:pt>
                <c:pt idx="2">
                  <c:v>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9-42DF-8C48-264ABBF153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1986319"/>
        <c:axId val="551988719"/>
      </c:lineChart>
      <c:catAx>
        <c:axId val="161175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1753423"/>
        <c:crosses val="autoZero"/>
        <c:auto val="1"/>
        <c:lblAlgn val="ctr"/>
        <c:lblOffset val="100"/>
        <c:noMultiLvlLbl val="0"/>
      </c:catAx>
      <c:valAx>
        <c:axId val="1611753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52943"/>
        <c:crosses val="autoZero"/>
        <c:crossBetween val="between"/>
      </c:valAx>
      <c:valAx>
        <c:axId val="5519887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86319"/>
        <c:crosses val="max"/>
        <c:crossBetween val="between"/>
      </c:valAx>
      <c:catAx>
        <c:axId val="55198631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88719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[Question's_answer.xlsx]exQ9!PivotTable2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Retentaion</a:t>
            </a:r>
            <a:r>
              <a:rPr lang="en-IN" baseline="0"/>
              <a:t> Rate %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'exQ9'!$K$3:$K$4</c:f>
              <c:strCache>
                <c:ptCount val="1"/>
                <c:pt idx="0">
                  <c:v>Jotstar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'exQ9'!$J$5:$J$8</c:f>
              <c:strCache>
                <c:ptCount val="4"/>
                <c:pt idx="0">
                  <c:v>Basic</c:v>
                </c:pt>
                <c:pt idx="1">
                  <c:v>Free</c:v>
                </c:pt>
                <c:pt idx="2">
                  <c:v>Premium</c:v>
                </c:pt>
                <c:pt idx="3">
                  <c:v>VIP</c:v>
                </c:pt>
              </c:strCache>
            </c:strRef>
          </c:cat>
          <c:val>
            <c:numRef>
              <c:f>'exQ9'!$K$5:$K$8</c:f>
              <c:numCache>
                <c:formatCode>General</c:formatCode>
                <c:ptCount val="4"/>
                <c:pt idx="1">
                  <c:v>23.69</c:v>
                </c:pt>
                <c:pt idx="2">
                  <c:v>28.63</c:v>
                </c:pt>
                <c:pt idx="3">
                  <c:v>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D-4B54-AA02-2C3FC380A36C}"/>
            </c:ext>
          </c:extLst>
        </c:ser>
        <c:ser>
          <c:idx val="1"/>
          <c:order val="1"/>
          <c:tx>
            <c:strRef>
              <c:f>'exQ9'!$L$3:$L$4</c:f>
              <c:strCache>
                <c:ptCount val="1"/>
                <c:pt idx="0">
                  <c:v>LioCinema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'exQ9'!$J$5:$J$8</c:f>
              <c:strCache>
                <c:ptCount val="4"/>
                <c:pt idx="0">
                  <c:v>Basic</c:v>
                </c:pt>
                <c:pt idx="1">
                  <c:v>Free</c:v>
                </c:pt>
                <c:pt idx="2">
                  <c:v>Premium</c:v>
                </c:pt>
                <c:pt idx="3">
                  <c:v>VIP</c:v>
                </c:pt>
              </c:strCache>
            </c:strRef>
          </c:cat>
          <c:val>
            <c:numRef>
              <c:f>'exQ9'!$L$5:$L$8</c:f>
              <c:numCache>
                <c:formatCode>General</c:formatCode>
                <c:ptCount val="4"/>
                <c:pt idx="0">
                  <c:v>22.73</c:v>
                </c:pt>
                <c:pt idx="1">
                  <c:v>55.71</c:v>
                </c:pt>
                <c:pt idx="2">
                  <c:v>7.93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D-4B54-AA02-2C3FC380A3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5795119"/>
        <c:axId val="1615795599"/>
      </c:barChart>
      <c:catAx>
        <c:axId val="161579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95599"/>
        <c:crosses val="autoZero"/>
        <c:auto val="1"/>
        <c:lblAlgn val="ctr"/>
        <c:lblOffset val="100"/>
        <c:noMultiLvlLbl val="0"/>
      </c:catAx>
      <c:valAx>
        <c:axId val="16157955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579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Churn Rate % vs Avg</a:t>
            </a:r>
            <a:r>
              <a:rPr lang="en-IN" baseline="0"/>
              <a:t> </a:t>
            </a:r>
            <a:r>
              <a:rPr lang="en-IN"/>
              <a:t>Watch</a:t>
            </a:r>
            <a:r>
              <a:rPr lang="en-IN" baseline="0"/>
              <a:t> Time (min)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'exQ10'!$B$1</c:f>
              <c:strCache>
                <c:ptCount val="1"/>
                <c:pt idx="0">
                  <c:v>avg_watch_time_mins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'exQ10'!$A$2:$A$3</c:f>
              <c:strCache>
                <c:ptCount val="2"/>
                <c:pt idx="0">
                  <c:v>LioCinema</c:v>
                </c:pt>
                <c:pt idx="1">
                  <c:v>Jotstar</c:v>
                </c:pt>
              </c:strCache>
            </c:strRef>
          </c:cat>
          <c:val>
            <c:numRef>
              <c:f>'exQ10'!$B$2:$B$3</c:f>
              <c:numCache>
                <c:formatCode>General</c:formatCode>
                <c:ptCount val="2"/>
                <c:pt idx="0">
                  <c:v>1537</c:v>
                </c:pt>
                <c:pt idx="1">
                  <c:v>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8-47D6-A8CB-D0243E578B4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6610175"/>
        <c:axId val="366619775"/>
      </c:barChart>
      <c:lineChart>
        <c:grouping val="standard"/>
        <c:varyColors val="0"/>
        <c:ser>
          <c:idx val="1"/>
          <c:order val="1"/>
          <c:tx>
            <c:strRef>
              <c:f>'exQ10'!$C$1</c:f>
              <c:strCache>
                <c:ptCount val="1"/>
                <c:pt idx="0">
                  <c:v>churn_rate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'exQ10'!$A$2:$A$3</c:f>
              <c:strCache>
                <c:ptCount val="2"/>
                <c:pt idx="0">
                  <c:v>LioCinema</c:v>
                </c:pt>
                <c:pt idx="1">
                  <c:v>Jotstar</c:v>
                </c:pt>
              </c:strCache>
            </c:strRef>
          </c:cat>
          <c:val>
            <c:numRef>
              <c:f>'exQ10'!$C$2:$C$3</c:f>
              <c:numCache>
                <c:formatCode>General</c:formatCode>
                <c:ptCount val="2"/>
                <c:pt idx="0">
                  <c:v>29.56</c:v>
                </c:pt>
                <c:pt idx="1">
                  <c:v>14.91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8-47D6-A8CB-D0243E578B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6609695"/>
        <c:axId val="366615935"/>
      </c:lineChart>
      <c:catAx>
        <c:axId val="366610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19775"/>
        <c:crosses val="autoZero"/>
        <c:auto val="1"/>
        <c:lblAlgn val="ctr"/>
        <c:lblOffset val="100"/>
        <c:noMultiLvlLbl val="0"/>
      </c:catAx>
      <c:valAx>
        <c:axId val="366619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10175"/>
        <c:crosses val="autoZero"/>
        <c:crossBetween val="between"/>
      </c:valAx>
      <c:valAx>
        <c:axId val="3666159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09695"/>
        <c:crosses val="max"/>
        <c:crossBetween val="between"/>
      </c:valAx>
      <c:catAx>
        <c:axId val="3666096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66615935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Premium</a:t>
            </a:r>
            <a:r>
              <a:rPr lang="en-IN" baseline="0"/>
              <a:t> Plan Metrics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'exQ11'!$D$1</c:f>
              <c:strCache>
                <c:ptCount val="1"/>
                <c:pt idx="0">
                  <c:v>avg_watch_time_mins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'exQ11'!$A$2:$A$3</c:f>
              <c:strCache>
                <c:ptCount val="2"/>
                <c:pt idx="0">
                  <c:v>LioCinema</c:v>
                </c:pt>
                <c:pt idx="1">
                  <c:v>Jotstar</c:v>
                </c:pt>
              </c:strCache>
            </c:strRef>
          </c:cat>
          <c:val>
            <c:numRef>
              <c:f>'exQ11'!$D$2:$D$3</c:f>
              <c:numCache>
                <c:formatCode>General</c:formatCode>
                <c:ptCount val="2"/>
                <c:pt idx="0">
                  <c:v>2635</c:v>
                </c:pt>
                <c:pt idx="1">
                  <c:v>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A-4AC6-990B-BC2CAA22C5C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66614015"/>
        <c:axId val="366606815"/>
      </c:barChart>
      <c:lineChart>
        <c:grouping val="standard"/>
        <c:varyColors val="0"/>
        <c:ser>
          <c:idx val="0"/>
          <c:order val="0"/>
          <c:tx>
            <c:strRef>
              <c:f>'exQ11'!$C$1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'exQ11'!$A$2:$A$3</c:f>
              <c:strCache>
                <c:ptCount val="2"/>
                <c:pt idx="0">
                  <c:v>LioCinema</c:v>
                </c:pt>
                <c:pt idx="1">
                  <c:v>Jotstar</c:v>
                </c:pt>
              </c:strCache>
            </c:strRef>
          </c:cat>
          <c:val>
            <c:numRef>
              <c:f>'exQ11'!$C$2:$C$3</c:f>
              <c:numCache>
                <c:formatCode>General</c:formatCode>
                <c:ptCount val="2"/>
                <c:pt idx="0">
                  <c:v>41.03</c:v>
                </c:pt>
                <c:pt idx="1">
                  <c:v>89.87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A-4AC6-990B-BC2CAA22C5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6617375"/>
        <c:axId val="366626495"/>
      </c:lineChart>
      <c:catAx>
        <c:axId val="36661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06815"/>
        <c:crosses val="autoZero"/>
        <c:auto val="1"/>
        <c:lblAlgn val="ctr"/>
        <c:lblOffset val="100"/>
        <c:noMultiLvlLbl val="0"/>
      </c:catAx>
      <c:valAx>
        <c:axId val="366606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14015"/>
        <c:crosses val="autoZero"/>
        <c:crossBetween val="between"/>
      </c:valAx>
      <c:valAx>
        <c:axId val="366626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17375"/>
        <c:crosses val="max"/>
        <c:crossBetween val="between"/>
      </c:valAx>
      <c:catAx>
        <c:axId val="366617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626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'prQ00'!$C$1</c:f>
              <c:strCache>
                <c:ptCount val="1"/>
                <c:pt idx="0">
                  <c:v>Total Users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'prQ00'!$A$2:$A$12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'prQ00'!$C$2:$C$12</c:f>
              <c:numCache>
                <c:formatCode>General</c:formatCode>
                <c:ptCount val="11"/>
                <c:pt idx="1">
                  <c:v>9.5600000000000004E-2</c:v>
                </c:pt>
                <c:pt idx="2">
                  <c:v>0.1341</c:v>
                </c:pt>
                <c:pt idx="3">
                  <c:v>0.16220000000000001</c:v>
                </c:pt>
                <c:pt idx="4">
                  <c:v>0.2273</c:v>
                </c:pt>
                <c:pt idx="5">
                  <c:v>0.14949999999999999</c:v>
                </c:pt>
                <c:pt idx="6">
                  <c:v>0.17380000000000001</c:v>
                </c:pt>
                <c:pt idx="7">
                  <c:v>0.191</c:v>
                </c:pt>
                <c:pt idx="8">
                  <c:v>0.24030000000000001</c:v>
                </c:pt>
                <c:pt idx="9">
                  <c:v>0.21920000000000001</c:v>
                </c:pt>
                <c:pt idx="10">
                  <c:v>0.2712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B-42A1-A6FD-D421AC5DE6A6}"/>
            </c:ext>
          </c:extLst>
        </c:ser>
        <c:ser>
          <c:idx val="3"/>
          <c:order val="1"/>
          <c:tx>
            <c:strRef>
              <c:f>'prQ00'!$E$1</c:f>
              <c:strCache>
                <c:ptCount val="1"/>
                <c:pt idx="0">
                  <c:v>Active Users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'prQ00'!$A$2:$A$12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'prQ00'!$E$2:$E$12</c:f>
              <c:numCache>
                <c:formatCode>General</c:formatCode>
                <c:ptCount val="11"/>
                <c:pt idx="1">
                  <c:v>0.24709999999999999</c:v>
                </c:pt>
                <c:pt idx="2">
                  <c:v>0.21679999999999999</c:v>
                </c:pt>
                <c:pt idx="3">
                  <c:v>0.33879999999999999</c:v>
                </c:pt>
                <c:pt idx="4">
                  <c:v>0.32390000000000002</c:v>
                </c:pt>
                <c:pt idx="5">
                  <c:v>0.22819999999999999</c:v>
                </c:pt>
                <c:pt idx="6">
                  <c:v>0.32119999999999999</c:v>
                </c:pt>
                <c:pt idx="7">
                  <c:v>0.20449999999999999</c:v>
                </c:pt>
                <c:pt idx="8">
                  <c:v>3.61E-2</c:v>
                </c:pt>
                <c:pt idx="9">
                  <c:v>0.71330000000000005</c:v>
                </c:pt>
                <c:pt idx="10">
                  <c:v>0.37309999999999999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9B-42A1-A6FD-D421AC5DE6A6}"/>
            </c:ext>
          </c:extLst>
        </c:ser>
        <c:ser>
          <c:idx val="5"/>
          <c:order val="2"/>
          <c:tx>
            <c:strRef>
              <c:f>'prQ00'!$G$1</c:f>
              <c:strCache>
                <c:ptCount val="1"/>
                <c:pt idx="0">
                  <c:v>Inactive Users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'prQ00'!$A$2:$A$12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'prQ00'!$G$2:$G$12</c:f>
              <c:numCache>
                <c:formatCode>General</c:formatCode>
                <c:ptCount val="11"/>
                <c:pt idx="1">
                  <c:v>2.9000000000000001E-2</c:v>
                </c:pt>
                <c:pt idx="2">
                  <c:v>9.01E-2</c:v>
                </c:pt>
                <c:pt idx="3">
                  <c:v>5.7200000000000001E-2</c:v>
                </c:pt>
                <c:pt idx="4">
                  <c:v>0.1545</c:v>
                </c:pt>
                <c:pt idx="5">
                  <c:v>8.1500000000000003E-2</c:v>
                </c:pt>
                <c:pt idx="6">
                  <c:v>2.92E-2</c:v>
                </c:pt>
                <c:pt idx="7">
                  <c:v>0.1739</c:v>
                </c:pt>
                <c:pt idx="8">
                  <c:v>0.50419999999999998</c:v>
                </c:pt>
                <c:pt idx="9">
                  <c:v>-0.22059999999999999</c:v>
                </c:pt>
                <c:pt idx="10">
                  <c:v>7.1599999999999997E-2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9B-42A1-A6FD-D421AC5DE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132911"/>
        <c:axId val="1450130991"/>
      </c:lineChart>
      <c:catAx>
        <c:axId val="145013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30991"/>
        <c:crosses val="autoZero"/>
        <c:auto val="1"/>
        <c:lblAlgn val="ctr"/>
        <c:lblOffset val="100"/>
        <c:noMultiLvlLbl val="0"/>
      </c:catAx>
      <c:valAx>
        <c:axId val="14501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3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30+ days Inactive Rate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'exQ12'!$B$1</c:f>
              <c:strCache>
                <c:ptCount val="1"/>
                <c:pt idx="0">
                  <c:v>inactive_percentage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'exQ12'!$A$2:$A$3</c:f>
              <c:strCache>
                <c:ptCount val="2"/>
                <c:pt idx="0">
                  <c:v>Liocinema</c:v>
                </c:pt>
                <c:pt idx="1">
                  <c:v>Jotstar</c:v>
                </c:pt>
              </c:strCache>
            </c:strRef>
          </c:cat>
          <c:val>
            <c:numRef>
              <c:f>'exQ12'!$B$2:$B$3</c:f>
              <c:numCache>
                <c:formatCode>General</c:formatCode>
                <c:ptCount val="2"/>
                <c:pt idx="0">
                  <c:v>66.099999999999994</c:v>
                </c:pt>
                <c:pt idx="1">
                  <c:v>63.89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2-4532-A39E-C955ECB709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9231471"/>
        <c:axId val="769231951"/>
      </c:barChart>
      <c:catAx>
        <c:axId val="769231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9231951"/>
        <c:crosses val="autoZero"/>
        <c:auto val="1"/>
        <c:lblAlgn val="ctr"/>
        <c:lblOffset val="100"/>
        <c:noMultiLvlLbl val="0"/>
      </c:catAx>
      <c:valAx>
        <c:axId val="7692319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923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[Question's_answer.xlsx]exQ13!PivotTable6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'exQ13'!$B$6</c:f>
              <c:strCache>
                <c:ptCount val="1"/>
                <c:pt idx="0">
                  <c:v>Free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'exQ13'!$A$7:$A$9</c:f>
              <c:strCache>
                <c:ptCount val="2"/>
                <c:pt idx="0">
                  <c:v>Jotstar</c:v>
                </c:pt>
                <c:pt idx="1">
                  <c:v>Liocinema</c:v>
                </c:pt>
              </c:strCache>
            </c:strRef>
          </c:cat>
          <c:val>
            <c:numRef>
              <c:f>'exQ13'!$B$7:$B$9</c:f>
              <c:numCache>
                <c:formatCode>0.00%</c:formatCode>
                <c:ptCount val="2"/>
                <c:pt idx="0">
                  <c:v>0.27108919766920664</c:v>
                </c:pt>
                <c:pt idx="1">
                  <c:v>0.57233191238838677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C-48A5-887E-EAD475A4714A}"/>
            </c:ext>
          </c:extLst>
        </c:ser>
        <c:ser>
          <c:idx val="1"/>
          <c:order val="1"/>
          <c:tx>
            <c:strRef>
              <c:f>'exQ13'!$C$6</c:f>
              <c:strCache>
                <c:ptCount val="1"/>
                <c:pt idx="0">
                  <c:v>Paid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'exQ13'!$A$7:$A$9</c:f>
              <c:strCache>
                <c:ptCount val="2"/>
                <c:pt idx="0">
                  <c:v>Jotstar</c:v>
                </c:pt>
                <c:pt idx="1">
                  <c:v>Liocinema</c:v>
                </c:pt>
              </c:strCache>
            </c:strRef>
          </c:cat>
          <c:val>
            <c:numRef>
              <c:f>'exQ13'!$C$7:$C$9</c:f>
              <c:numCache>
                <c:formatCode>0.00%</c:formatCode>
                <c:ptCount val="2"/>
                <c:pt idx="0">
                  <c:v>0.72891080233079342</c:v>
                </c:pt>
                <c:pt idx="1">
                  <c:v>0.42766808761161323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C-48A5-887E-EAD475A47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7474495"/>
        <c:axId val="876322351"/>
      </c:barChart>
      <c:catAx>
        <c:axId val="76747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322351"/>
        <c:crosses val="autoZero"/>
        <c:auto val="1"/>
        <c:lblAlgn val="ctr"/>
        <c:lblOffset val="100"/>
        <c:noMultiLvlLbl val="0"/>
      </c:catAx>
      <c:valAx>
        <c:axId val="87632235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6747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'prQ2 0'!$B$1</c:f>
              <c:strCache>
                <c:ptCount val="1"/>
                <c:pt idx="0">
                  <c:v>total_contents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141-4C70-8035-2769DFCECC58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41-4C70-8035-2769DFCECC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'prQ2 0'!$A$2:$A$3</c:f>
              <c:strCache>
                <c:ptCount val="2"/>
                <c:pt idx="0">
                  <c:v>LioCinema</c:v>
                </c:pt>
                <c:pt idx="1">
                  <c:v>Jotstar</c:v>
                </c:pt>
              </c:strCache>
            </c:strRef>
          </c:cat>
          <c:val>
            <c:numRef>
              <c:f>'prQ2 0'!$B$2:$B$3</c:f>
              <c:numCache>
                <c:formatCode>General</c:formatCode>
                <c:ptCount val="2"/>
                <c:pt idx="0">
                  <c:v>1250</c:v>
                </c:pt>
                <c:pt idx="1">
                  <c:v>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1-4C70-8035-2769DFCEC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10122736"/>
        <c:axId val="1710127536"/>
      </c:barChart>
      <c:catAx>
        <c:axId val="171012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0127536"/>
        <c:crosses val="autoZero"/>
        <c:auto val="1"/>
        <c:lblAlgn val="ctr"/>
        <c:lblOffset val="100"/>
        <c:noMultiLvlLbl val="0"/>
      </c:catAx>
      <c:valAx>
        <c:axId val="1710127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1012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[Question's_answer.xlsx]prQ2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Jotstar</a:t>
            </a:r>
            <a:endParaRPr lang="en-I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'prQ2 1'!$H$3:$H$4</c:f>
              <c:strCache>
                <c:ptCount val="1"/>
                <c:pt idx="0">
                  <c:v>Movie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'prQ2 1'!$G$5:$G$15</c:f>
              <c:strCache>
                <c:ptCount val="10"/>
                <c:pt idx="0">
                  <c:v>Punjabi</c:v>
                </c:pt>
                <c:pt idx="1">
                  <c:v>Gujarati</c:v>
                </c:pt>
                <c:pt idx="2">
                  <c:v>Bengali</c:v>
                </c:pt>
                <c:pt idx="3">
                  <c:v>Marathi</c:v>
                </c:pt>
                <c:pt idx="4">
                  <c:v>Malayalam</c:v>
                </c:pt>
                <c:pt idx="5">
                  <c:v>Kannada</c:v>
                </c:pt>
                <c:pt idx="6">
                  <c:v>Telugu</c:v>
                </c:pt>
                <c:pt idx="7">
                  <c:v>Tamil</c:v>
                </c:pt>
                <c:pt idx="8">
                  <c:v>Hindi</c:v>
                </c:pt>
                <c:pt idx="9">
                  <c:v>English</c:v>
                </c:pt>
              </c:strCache>
            </c:strRef>
          </c:cat>
          <c:val>
            <c:numRef>
              <c:f>'prQ2 1'!$H$5:$H$15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35</c:v>
                </c:pt>
                <c:pt idx="3">
                  <c:v>47</c:v>
                </c:pt>
                <c:pt idx="4">
                  <c:v>70</c:v>
                </c:pt>
                <c:pt idx="5">
                  <c:v>70</c:v>
                </c:pt>
                <c:pt idx="6">
                  <c:v>141</c:v>
                </c:pt>
                <c:pt idx="7">
                  <c:v>141</c:v>
                </c:pt>
                <c:pt idx="8">
                  <c:v>295</c:v>
                </c:pt>
                <c:pt idx="9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A-4B1A-BA49-ED677B7EF087}"/>
            </c:ext>
          </c:extLst>
        </c:ser>
        <c:ser>
          <c:idx val="1"/>
          <c:order val="1"/>
          <c:tx>
            <c:strRef>
              <c:f>'prQ2 1'!$I$3:$I$4</c:f>
              <c:strCache>
                <c:ptCount val="1"/>
                <c:pt idx="0">
                  <c:v>Series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'prQ2 1'!$G$5:$G$15</c:f>
              <c:strCache>
                <c:ptCount val="10"/>
                <c:pt idx="0">
                  <c:v>Punjabi</c:v>
                </c:pt>
                <c:pt idx="1">
                  <c:v>Gujarati</c:v>
                </c:pt>
                <c:pt idx="2">
                  <c:v>Bengali</c:v>
                </c:pt>
                <c:pt idx="3">
                  <c:v>Marathi</c:v>
                </c:pt>
                <c:pt idx="4">
                  <c:v>Malayalam</c:v>
                </c:pt>
                <c:pt idx="5">
                  <c:v>Kannada</c:v>
                </c:pt>
                <c:pt idx="6">
                  <c:v>Telugu</c:v>
                </c:pt>
                <c:pt idx="7">
                  <c:v>Tamil</c:v>
                </c:pt>
                <c:pt idx="8">
                  <c:v>Hindi</c:v>
                </c:pt>
                <c:pt idx="9">
                  <c:v>English</c:v>
                </c:pt>
              </c:strCache>
            </c:strRef>
          </c:cat>
          <c:val>
            <c:numRef>
              <c:f>'prQ2 1'!$I$5:$I$15</c:f>
              <c:numCache>
                <c:formatCode>General</c:formatCode>
                <c:ptCount val="10"/>
                <c:pt idx="0">
                  <c:v>16</c:v>
                </c:pt>
                <c:pt idx="1">
                  <c:v>16</c:v>
                </c:pt>
                <c:pt idx="2">
                  <c:v>24</c:v>
                </c:pt>
                <c:pt idx="3">
                  <c:v>24</c:v>
                </c:pt>
                <c:pt idx="4">
                  <c:v>41</c:v>
                </c:pt>
                <c:pt idx="5">
                  <c:v>41</c:v>
                </c:pt>
                <c:pt idx="6">
                  <c:v>82</c:v>
                </c:pt>
                <c:pt idx="7">
                  <c:v>82</c:v>
                </c:pt>
                <c:pt idx="8">
                  <c:v>165</c:v>
                </c:pt>
                <c:pt idx="9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A-4B1A-BA49-ED677B7EF087}"/>
            </c:ext>
          </c:extLst>
        </c:ser>
        <c:ser>
          <c:idx val="2"/>
          <c:order val="2"/>
          <c:tx>
            <c:strRef>
              <c:f>'prQ2 1'!$J$3:$J$4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'prQ2 1'!$G$5:$G$15</c:f>
              <c:strCache>
                <c:ptCount val="10"/>
                <c:pt idx="0">
                  <c:v>Punjabi</c:v>
                </c:pt>
                <c:pt idx="1">
                  <c:v>Gujarati</c:v>
                </c:pt>
                <c:pt idx="2">
                  <c:v>Bengali</c:v>
                </c:pt>
                <c:pt idx="3">
                  <c:v>Marathi</c:v>
                </c:pt>
                <c:pt idx="4">
                  <c:v>Malayalam</c:v>
                </c:pt>
                <c:pt idx="5">
                  <c:v>Kannada</c:v>
                </c:pt>
                <c:pt idx="6">
                  <c:v>Telugu</c:v>
                </c:pt>
                <c:pt idx="7">
                  <c:v>Tamil</c:v>
                </c:pt>
                <c:pt idx="8">
                  <c:v>Hindi</c:v>
                </c:pt>
                <c:pt idx="9">
                  <c:v>English</c:v>
                </c:pt>
              </c:strCache>
            </c:strRef>
          </c:cat>
          <c:val>
            <c:numRef>
              <c:f>'prQ2 1'!$J$5:$J$15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10</c:v>
                </c:pt>
                <c:pt idx="6">
                  <c:v>21</c:v>
                </c:pt>
                <c:pt idx="7">
                  <c:v>28</c:v>
                </c:pt>
                <c:pt idx="8">
                  <c:v>177</c:v>
                </c:pt>
                <c:pt idx="9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A-4B1A-BA49-ED677B7EF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037599"/>
        <c:axId val="935031359"/>
      </c:barChart>
      <c:catAx>
        <c:axId val="9350375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1359"/>
        <c:crosses val="autoZero"/>
        <c:auto val="1"/>
        <c:lblAlgn val="ctr"/>
        <c:lblOffset val="100"/>
        <c:noMultiLvlLbl val="0"/>
      </c:catAx>
      <c:valAx>
        <c:axId val="9350313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50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[Question's_answer.xlsx]prQ2 1!PivotTable3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Liocinema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'prQ2 1'!$O$3:$O$4</c:f>
              <c:strCache>
                <c:ptCount val="1"/>
                <c:pt idx="0">
                  <c:v>Movie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'prQ2 1'!$N$5:$N$12</c:f>
              <c:strCache>
                <c:ptCount val="7"/>
                <c:pt idx="0">
                  <c:v>English</c:v>
                </c:pt>
                <c:pt idx="1">
                  <c:v>Marathi</c:v>
                </c:pt>
                <c:pt idx="2">
                  <c:v>Kannada</c:v>
                </c:pt>
                <c:pt idx="3">
                  <c:v>Malayalam</c:v>
                </c:pt>
                <c:pt idx="4">
                  <c:v>Tamil</c:v>
                </c:pt>
                <c:pt idx="5">
                  <c:v>Telugu</c:v>
                </c:pt>
                <c:pt idx="6">
                  <c:v>Hindi</c:v>
                </c:pt>
              </c:strCache>
            </c:strRef>
          </c:cat>
          <c:val>
            <c:numRef>
              <c:f>'prQ2 1'!$O$5:$O$12</c:f>
              <c:numCache>
                <c:formatCode>General</c:formatCode>
                <c:ptCount val="7"/>
                <c:pt idx="0">
                  <c:v>40</c:v>
                </c:pt>
                <c:pt idx="1">
                  <c:v>49</c:v>
                </c:pt>
                <c:pt idx="2">
                  <c:v>81</c:v>
                </c:pt>
                <c:pt idx="3">
                  <c:v>90</c:v>
                </c:pt>
                <c:pt idx="4">
                  <c:v>171</c:v>
                </c:pt>
                <c:pt idx="5">
                  <c:v>189</c:v>
                </c:pt>
                <c:pt idx="6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F-40CC-A11B-EA50D9F9E3C7}"/>
            </c:ext>
          </c:extLst>
        </c:ser>
        <c:ser>
          <c:idx val="1"/>
          <c:order val="1"/>
          <c:tx>
            <c:strRef>
              <c:f>'prQ2 1'!$P$3:$P$4</c:f>
              <c:strCache>
                <c:ptCount val="1"/>
                <c:pt idx="0">
                  <c:v>Series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'prQ2 1'!$N$5:$N$12</c:f>
              <c:strCache>
                <c:ptCount val="7"/>
                <c:pt idx="0">
                  <c:v>English</c:v>
                </c:pt>
                <c:pt idx="1">
                  <c:v>Marathi</c:v>
                </c:pt>
                <c:pt idx="2">
                  <c:v>Kannada</c:v>
                </c:pt>
                <c:pt idx="3">
                  <c:v>Malayalam</c:v>
                </c:pt>
                <c:pt idx="4">
                  <c:v>Tamil</c:v>
                </c:pt>
                <c:pt idx="5">
                  <c:v>Telugu</c:v>
                </c:pt>
                <c:pt idx="6">
                  <c:v>Hindi</c:v>
                </c:pt>
              </c:strCache>
            </c:strRef>
          </c:cat>
          <c:val>
            <c:numRef>
              <c:f>'prQ2 1'!$P$5:$P$12</c:f>
              <c:numCache>
                <c:formatCode>General</c:formatCode>
                <c:ptCount val="7"/>
                <c:pt idx="0">
                  <c:v>16</c:v>
                </c:pt>
                <c:pt idx="1">
                  <c:v>18</c:v>
                </c:pt>
                <c:pt idx="2">
                  <c:v>33</c:v>
                </c:pt>
                <c:pt idx="3">
                  <c:v>28</c:v>
                </c:pt>
                <c:pt idx="4">
                  <c:v>42</c:v>
                </c:pt>
                <c:pt idx="5">
                  <c:v>45</c:v>
                </c:pt>
                <c:pt idx="6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F-40CC-A11B-EA50D9F9E3C7}"/>
            </c:ext>
          </c:extLst>
        </c:ser>
        <c:ser>
          <c:idx val="2"/>
          <c:order val="2"/>
          <c:tx>
            <c:strRef>
              <c:f>'prQ2 1'!$Q$3:$Q$4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'prQ2 1'!$N$5:$N$12</c:f>
              <c:strCache>
                <c:ptCount val="7"/>
                <c:pt idx="0">
                  <c:v>English</c:v>
                </c:pt>
                <c:pt idx="1">
                  <c:v>Marathi</c:v>
                </c:pt>
                <c:pt idx="2">
                  <c:v>Kannada</c:v>
                </c:pt>
                <c:pt idx="3">
                  <c:v>Malayalam</c:v>
                </c:pt>
                <c:pt idx="4">
                  <c:v>Tamil</c:v>
                </c:pt>
                <c:pt idx="5">
                  <c:v>Telugu</c:v>
                </c:pt>
                <c:pt idx="6">
                  <c:v>Hindi</c:v>
                </c:pt>
              </c:strCache>
            </c:strRef>
          </c:cat>
          <c:val>
            <c:numRef>
              <c:f>'prQ2 1'!$Q$5:$Q$12</c:f>
              <c:numCache>
                <c:formatCode>General</c:formatCode>
                <c:ptCount val="7"/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F-40CC-A11B-EA50D9F9E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8611024"/>
        <c:axId val="33466384"/>
      </c:barChart>
      <c:catAx>
        <c:axId val="84861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6384"/>
        <c:crosses val="autoZero"/>
        <c:auto val="1"/>
        <c:lblAlgn val="ctr"/>
        <c:lblOffset val="100"/>
        <c:noMultiLvlLbl val="0"/>
      </c:catAx>
      <c:valAx>
        <c:axId val="334663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486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[Question's_answer.xlsx]prQ3!PivotTable1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Jotstar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'prQ3'!$J$3:$J$4</c:f>
              <c:strCache>
                <c:ptCount val="1"/>
                <c:pt idx="0">
                  <c:v>Free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'prQ3'!$I$5:$I$20</c:f>
              <c:multiLvlStrCache>
                <c:ptCount val="12"/>
                <c:lvl>
                  <c:pt idx="0">
                    <c:v>Tier 1</c:v>
                  </c:pt>
                  <c:pt idx="1">
                    <c:v>Tier 2</c:v>
                  </c:pt>
                  <c:pt idx="2">
                    <c:v>Tier 3</c:v>
                  </c:pt>
                  <c:pt idx="3">
                    <c:v>Tier 1</c:v>
                  </c:pt>
                  <c:pt idx="4">
                    <c:v>Tier 2</c:v>
                  </c:pt>
                  <c:pt idx="5">
                    <c:v>Tier 3</c:v>
                  </c:pt>
                  <c:pt idx="6">
                    <c:v>Tier 1</c:v>
                  </c:pt>
                  <c:pt idx="7">
                    <c:v>Tier 2</c:v>
                  </c:pt>
                  <c:pt idx="8">
                    <c:v>Tier 3</c:v>
                  </c:pt>
                  <c:pt idx="9">
                    <c:v>Tier 1</c:v>
                  </c:pt>
                  <c:pt idx="10">
                    <c:v>Tier 2</c:v>
                  </c:pt>
                  <c:pt idx="11">
                    <c:v>Tier 3</c:v>
                  </c:pt>
                </c:lvl>
                <c:lvl>
                  <c:pt idx="0">
                    <c:v>18-24</c:v>
                  </c:pt>
                  <c:pt idx="3">
                    <c:v>25-34</c:v>
                  </c:pt>
                  <c:pt idx="6">
                    <c:v>35-44</c:v>
                  </c:pt>
                  <c:pt idx="9">
                    <c:v>45+</c:v>
                  </c:pt>
                </c:lvl>
              </c:multiLvlStrCache>
            </c:multiLvlStrRef>
          </c:cat>
          <c:val>
            <c:numRef>
              <c:f>'prQ3'!$J$5:$J$20</c:f>
              <c:numCache>
                <c:formatCode>General</c:formatCode>
                <c:ptCount val="12"/>
                <c:pt idx="0">
                  <c:v>916</c:v>
                </c:pt>
                <c:pt idx="1">
                  <c:v>689</c:v>
                </c:pt>
                <c:pt idx="2">
                  <c:v>514</c:v>
                </c:pt>
                <c:pt idx="3">
                  <c:v>2259</c:v>
                </c:pt>
                <c:pt idx="4">
                  <c:v>1884</c:v>
                </c:pt>
                <c:pt idx="5">
                  <c:v>1315</c:v>
                </c:pt>
                <c:pt idx="6">
                  <c:v>1305</c:v>
                </c:pt>
                <c:pt idx="7">
                  <c:v>990</c:v>
                </c:pt>
                <c:pt idx="8">
                  <c:v>716</c:v>
                </c:pt>
                <c:pt idx="9">
                  <c:v>631</c:v>
                </c:pt>
                <c:pt idx="10">
                  <c:v>501</c:v>
                </c:pt>
                <c:pt idx="11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B-4B08-B7F4-64B565F49FA4}"/>
            </c:ext>
          </c:extLst>
        </c:ser>
        <c:ser>
          <c:idx val="1"/>
          <c:order val="1"/>
          <c:tx>
            <c:strRef>
              <c:f>'prQ3'!$K$3:$K$4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'prQ3'!$I$5:$I$20</c:f>
              <c:multiLvlStrCache>
                <c:ptCount val="12"/>
                <c:lvl>
                  <c:pt idx="0">
                    <c:v>Tier 1</c:v>
                  </c:pt>
                  <c:pt idx="1">
                    <c:v>Tier 2</c:v>
                  </c:pt>
                  <c:pt idx="2">
                    <c:v>Tier 3</c:v>
                  </c:pt>
                  <c:pt idx="3">
                    <c:v>Tier 1</c:v>
                  </c:pt>
                  <c:pt idx="4">
                    <c:v>Tier 2</c:v>
                  </c:pt>
                  <c:pt idx="5">
                    <c:v>Tier 3</c:v>
                  </c:pt>
                  <c:pt idx="6">
                    <c:v>Tier 1</c:v>
                  </c:pt>
                  <c:pt idx="7">
                    <c:v>Tier 2</c:v>
                  </c:pt>
                  <c:pt idx="8">
                    <c:v>Tier 3</c:v>
                  </c:pt>
                  <c:pt idx="9">
                    <c:v>Tier 1</c:v>
                  </c:pt>
                  <c:pt idx="10">
                    <c:v>Tier 2</c:v>
                  </c:pt>
                  <c:pt idx="11">
                    <c:v>Tier 3</c:v>
                  </c:pt>
                </c:lvl>
                <c:lvl>
                  <c:pt idx="0">
                    <c:v>18-24</c:v>
                  </c:pt>
                  <c:pt idx="3">
                    <c:v>25-34</c:v>
                  </c:pt>
                  <c:pt idx="6">
                    <c:v>35-44</c:v>
                  </c:pt>
                  <c:pt idx="9">
                    <c:v>45+</c:v>
                  </c:pt>
                </c:lvl>
              </c:multiLvlStrCache>
            </c:multiLvlStrRef>
          </c:cat>
          <c:val>
            <c:numRef>
              <c:f>'prQ3'!$K$5:$K$20</c:f>
              <c:numCache>
                <c:formatCode>General</c:formatCode>
                <c:ptCount val="12"/>
                <c:pt idx="0">
                  <c:v>1773</c:v>
                </c:pt>
                <c:pt idx="1">
                  <c:v>424</c:v>
                </c:pt>
                <c:pt idx="2">
                  <c:v>108</c:v>
                </c:pt>
                <c:pt idx="3">
                  <c:v>4537</c:v>
                </c:pt>
                <c:pt idx="4">
                  <c:v>1118</c:v>
                </c:pt>
                <c:pt idx="5">
                  <c:v>283</c:v>
                </c:pt>
                <c:pt idx="6">
                  <c:v>2602</c:v>
                </c:pt>
                <c:pt idx="7">
                  <c:v>656</c:v>
                </c:pt>
                <c:pt idx="8">
                  <c:v>159</c:v>
                </c:pt>
                <c:pt idx="9">
                  <c:v>1266</c:v>
                </c:pt>
                <c:pt idx="10">
                  <c:v>368</c:v>
                </c:pt>
                <c:pt idx="1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B-4B08-B7F4-64B565F49FA4}"/>
            </c:ext>
          </c:extLst>
        </c:ser>
        <c:ser>
          <c:idx val="2"/>
          <c:order val="2"/>
          <c:tx>
            <c:strRef>
              <c:f>'prQ3'!$L$3:$L$4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'prQ3'!$I$5:$I$20</c:f>
              <c:multiLvlStrCache>
                <c:ptCount val="12"/>
                <c:lvl>
                  <c:pt idx="0">
                    <c:v>Tier 1</c:v>
                  </c:pt>
                  <c:pt idx="1">
                    <c:v>Tier 2</c:v>
                  </c:pt>
                  <c:pt idx="2">
                    <c:v>Tier 3</c:v>
                  </c:pt>
                  <c:pt idx="3">
                    <c:v>Tier 1</c:v>
                  </c:pt>
                  <c:pt idx="4">
                    <c:v>Tier 2</c:v>
                  </c:pt>
                  <c:pt idx="5">
                    <c:v>Tier 3</c:v>
                  </c:pt>
                  <c:pt idx="6">
                    <c:v>Tier 1</c:v>
                  </c:pt>
                  <c:pt idx="7">
                    <c:v>Tier 2</c:v>
                  </c:pt>
                  <c:pt idx="8">
                    <c:v>Tier 3</c:v>
                  </c:pt>
                  <c:pt idx="9">
                    <c:v>Tier 1</c:v>
                  </c:pt>
                  <c:pt idx="10">
                    <c:v>Tier 2</c:v>
                  </c:pt>
                  <c:pt idx="11">
                    <c:v>Tier 3</c:v>
                  </c:pt>
                </c:lvl>
                <c:lvl>
                  <c:pt idx="0">
                    <c:v>18-24</c:v>
                  </c:pt>
                  <c:pt idx="3">
                    <c:v>25-34</c:v>
                  </c:pt>
                  <c:pt idx="6">
                    <c:v>35-44</c:v>
                  </c:pt>
                  <c:pt idx="9">
                    <c:v>45+</c:v>
                  </c:pt>
                </c:lvl>
              </c:multiLvlStrCache>
            </c:multiLvlStrRef>
          </c:cat>
          <c:val>
            <c:numRef>
              <c:f>'prQ3'!$L$5:$L$20</c:f>
              <c:numCache>
                <c:formatCode>General</c:formatCode>
                <c:ptCount val="12"/>
                <c:pt idx="0">
                  <c:v>1704</c:v>
                </c:pt>
                <c:pt idx="1">
                  <c:v>1166</c:v>
                </c:pt>
                <c:pt idx="2">
                  <c:v>382</c:v>
                </c:pt>
                <c:pt idx="3">
                  <c:v>4648</c:v>
                </c:pt>
                <c:pt idx="4">
                  <c:v>3038</c:v>
                </c:pt>
                <c:pt idx="5">
                  <c:v>987</c:v>
                </c:pt>
                <c:pt idx="6">
                  <c:v>2501</c:v>
                </c:pt>
                <c:pt idx="7">
                  <c:v>1788</c:v>
                </c:pt>
                <c:pt idx="8">
                  <c:v>557</c:v>
                </c:pt>
                <c:pt idx="9">
                  <c:v>1309</c:v>
                </c:pt>
                <c:pt idx="10">
                  <c:v>802</c:v>
                </c:pt>
                <c:pt idx="11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B-4B08-B7F4-64B565F49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509695"/>
        <c:axId val="716510175"/>
      </c:barChart>
      <c:catAx>
        <c:axId val="716509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10175"/>
        <c:crosses val="autoZero"/>
        <c:auto val="1"/>
        <c:lblAlgn val="ctr"/>
        <c:lblOffset val="100"/>
        <c:noMultiLvlLbl val="0"/>
      </c:catAx>
      <c:valAx>
        <c:axId val="7165101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65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[Question's_answer.xlsx]prQ3!PivotTable2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Liocinema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'prQ3'!$S$3:$S$4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'prQ3'!$R$5:$R$20</c:f>
              <c:multiLvlStrCache>
                <c:ptCount val="12"/>
                <c:lvl>
                  <c:pt idx="0">
                    <c:v>Tier 1</c:v>
                  </c:pt>
                  <c:pt idx="1">
                    <c:v>Tier 2</c:v>
                  </c:pt>
                  <c:pt idx="2">
                    <c:v>Tier 3</c:v>
                  </c:pt>
                  <c:pt idx="3">
                    <c:v>Tier 1</c:v>
                  </c:pt>
                  <c:pt idx="4">
                    <c:v>Tier 2</c:v>
                  </c:pt>
                  <c:pt idx="5">
                    <c:v>Tier 3</c:v>
                  </c:pt>
                  <c:pt idx="6">
                    <c:v>Tier 1</c:v>
                  </c:pt>
                  <c:pt idx="7">
                    <c:v>Tier 2</c:v>
                  </c:pt>
                  <c:pt idx="8">
                    <c:v>Tier 3</c:v>
                  </c:pt>
                  <c:pt idx="9">
                    <c:v>Tier 1</c:v>
                  </c:pt>
                  <c:pt idx="10">
                    <c:v>Tier 2</c:v>
                  </c:pt>
                  <c:pt idx="11">
                    <c:v>Tier 3</c:v>
                  </c:pt>
                </c:lvl>
                <c:lvl>
                  <c:pt idx="0">
                    <c:v>18-24</c:v>
                  </c:pt>
                  <c:pt idx="3">
                    <c:v>25-34</c:v>
                  </c:pt>
                  <c:pt idx="6">
                    <c:v>35-44</c:v>
                  </c:pt>
                  <c:pt idx="9">
                    <c:v>45+</c:v>
                  </c:pt>
                </c:lvl>
              </c:multiLvlStrCache>
            </c:multiLvlStrRef>
          </c:cat>
          <c:val>
            <c:numRef>
              <c:f>'prQ3'!$S$5:$S$20</c:f>
              <c:numCache>
                <c:formatCode>General</c:formatCode>
                <c:ptCount val="12"/>
                <c:pt idx="0">
                  <c:v>5297</c:v>
                </c:pt>
                <c:pt idx="1">
                  <c:v>9924</c:v>
                </c:pt>
                <c:pt idx="2">
                  <c:v>7951</c:v>
                </c:pt>
                <c:pt idx="3">
                  <c:v>3611</c:v>
                </c:pt>
                <c:pt idx="4">
                  <c:v>6247</c:v>
                </c:pt>
                <c:pt idx="5">
                  <c:v>5254</c:v>
                </c:pt>
                <c:pt idx="6">
                  <c:v>2038</c:v>
                </c:pt>
                <c:pt idx="7">
                  <c:v>4249</c:v>
                </c:pt>
                <c:pt idx="8">
                  <c:v>3370</c:v>
                </c:pt>
                <c:pt idx="9">
                  <c:v>1347</c:v>
                </c:pt>
                <c:pt idx="10">
                  <c:v>2150</c:v>
                </c:pt>
                <c:pt idx="11">
                  <c:v>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8-4851-B3FE-C37053156E08}"/>
            </c:ext>
          </c:extLst>
        </c:ser>
        <c:ser>
          <c:idx val="1"/>
          <c:order val="1"/>
          <c:tx>
            <c:strRef>
              <c:f>'prQ3'!$T$3:$T$4</c:f>
              <c:strCache>
                <c:ptCount val="1"/>
                <c:pt idx="0">
                  <c:v>Free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'prQ3'!$R$5:$R$20</c:f>
              <c:multiLvlStrCache>
                <c:ptCount val="12"/>
                <c:lvl>
                  <c:pt idx="0">
                    <c:v>Tier 1</c:v>
                  </c:pt>
                  <c:pt idx="1">
                    <c:v>Tier 2</c:v>
                  </c:pt>
                  <c:pt idx="2">
                    <c:v>Tier 3</c:v>
                  </c:pt>
                  <c:pt idx="3">
                    <c:v>Tier 1</c:v>
                  </c:pt>
                  <c:pt idx="4">
                    <c:v>Tier 2</c:v>
                  </c:pt>
                  <c:pt idx="5">
                    <c:v>Tier 3</c:v>
                  </c:pt>
                  <c:pt idx="6">
                    <c:v>Tier 1</c:v>
                  </c:pt>
                  <c:pt idx="7">
                    <c:v>Tier 2</c:v>
                  </c:pt>
                  <c:pt idx="8">
                    <c:v>Tier 3</c:v>
                  </c:pt>
                  <c:pt idx="9">
                    <c:v>Tier 1</c:v>
                  </c:pt>
                  <c:pt idx="10">
                    <c:v>Tier 2</c:v>
                  </c:pt>
                  <c:pt idx="11">
                    <c:v>Tier 3</c:v>
                  </c:pt>
                </c:lvl>
                <c:lvl>
                  <c:pt idx="0">
                    <c:v>18-24</c:v>
                  </c:pt>
                  <c:pt idx="3">
                    <c:v>25-34</c:v>
                  </c:pt>
                  <c:pt idx="6">
                    <c:v>35-44</c:v>
                  </c:pt>
                  <c:pt idx="9">
                    <c:v>45+</c:v>
                  </c:pt>
                </c:lvl>
              </c:multiLvlStrCache>
            </c:multiLvlStrRef>
          </c:cat>
          <c:val>
            <c:numRef>
              <c:f>'prQ3'!$T$5:$T$20</c:f>
              <c:numCache>
                <c:formatCode>General</c:formatCode>
                <c:ptCount val="12"/>
                <c:pt idx="0">
                  <c:v>8126</c:v>
                </c:pt>
                <c:pt idx="1">
                  <c:v>13806</c:v>
                </c:pt>
                <c:pt idx="2">
                  <c:v>23748</c:v>
                </c:pt>
                <c:pt idx="3">
                  <c:v>5251</c:v>
                </c:pt>
                <c:pt idx="4">
                  <c:v>9419</c:v>
                </c:pt>
                <c:pt idx="5">
                  <c:v>15339</c:v>
                </c:pt>
                <c:pt idx="6">
                  <c:v>3194</c:v>
                </c:pt>
                <c:pt idx="7">
                  <c:v>5642</c:v>
                </c:pt>
                <c:pt idx="8">
                  <c:v>9622</c:v>
                </c:pt>
                <c:pt idx="9">
                  <c:v>1841</c:v>
                </c:pt>
                <c:pt idx="10">
                  <c:v>3321</c:v>
                </c:pt>
                <c:pt idx="11">
                  <c:v>5683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8-4851-B3FE-C37053156E08}"/>
            </c:ext>
          </c:extLst>
        </c:ser>
        <c:ser>
          <c:idx val="2"/>
          <c:order val="2"/>
          <c:tx>
            <c:strRef>
              <c:f>'prQ3'!$U$3:$U$4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'prQ3'!$R$5:$R$20</c:f>
              <c:multiLvlStrCache>
                <c:ptCount val="12"/>
                <c:lvl>
                  <c:pt idx="0">
                    <c:v>Tier 1</c:v>
                  </c:pt>
                  <c:pt idx="1">
                    <c:v>Tier 2</c:v>
                  </c:pt>
                  <c:pt idx="2">
                    <c:v>Tier 3</c:v>
                  </c:pt>
                  <c:pt idx="3">
                    <c:v>Tier 1</c:v>
                  </c:pt>
                  <c:pt idx="4">
                    <c:v>Tier 2</c:v>
                  </c:pt>
                  <c:pt idx="5">
                    <c:v>Tier 3</c:v>
                  </c:pt>
                  <c:pt idx="6">
                    <c:v>Tier 1</c:v>
                  </c:pt>
                  <c:pt idx="7">
                    <c:v>Tier 2</c:v>
                  </c:pt>
                  <c:pt idx="8">
                    <c:v>Tier 3</c:v>
                  </c:pt>
                  <c:pt idx="9">
                    <c:v>Tier 1</c:v>
                  </c:pt>
                  <c:pt idx="10">
                    <c:v>Tier 2</c:v>
                  </c:pt>
                  <c:pt idx="11">
                    <c:v>Tier 3</c:v>
                  </c:pt>
                </c:lvl>
                <c:lvl>
                  <c:pt idx="0">
                    <c:v>18-24</c:v>
                  </c:pt>
                  <c:pt idx="3">
                    <c:v>25-34</c:v>
                  </c:pt>
                  <c:pt idx="6">
                    <c:v>35-44</c:v>
                  </c:pt>
                  <c:pt idx="9">
                    <c:v>45+</c:v>
                  </c:pt>
                </c:lvl>
              </c:multiLvlStrCache>
            </c:multiLvlStrRef>
          </c:cat>
          <c:val>
            <c:numRef>
              <c:f>'prQ3'!$U$5:$U$20</c:f>
              <c:numCache>
                <c:formatCode>General</c:formatCode>
                <c:ptCount val="12"/>
                <c:pt idx="0">
                  <c:v>4577</c:v>
                </c:pt>
                <c:pt idx="1">
                  <c:v>3803</c:v>
                </c:pt>
                <c:pt idx="2">
                  <c:v>2581</c:v>
                </c:pt>
                <c:pt idx="3">
                  <c:v>2866</c:v>
                </c:pt>
                <c:pt idx="4">
                  <c:v>2492</c:v>
                </c:pt>
                <c:pt idx="5">
                  <c:v>1548</c:v>
                </c:pt>
                <c:pt idx="6">
                  <c:v>1788</c:v>
                </c:pt>
                <c:pt idx="7">
                  <c:v>1665</c:v>
                </c:pt>
                <c:pt idx="8">
                  <c:v>992</c:v>
                </c:pt>
                <c:pt idx="9">
                  <c:v>1075</c:v>
                </c:pt>
                <c:pt idx="10">
                  <c:v>1130</c:v>
                </c:pt>
                <c:pt idx="11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8-4851-B3FE-C3705315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868367"/>
        <c:axId val="830864527"/>
      </c:barChart>
      <c:catAx>
        <c:axId val="83086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64527"/>
        <c:crosses val="autoZero"/>
        <c:auto val="1"/>
        <c:lblAlgn val="ctr"/>
        <c:lblOffset val="100"/>
        <c:noMultiLvlLbl val="0"/>
      </c:catAx>
      <c:valAx>
        <c:axId val="830864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086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Active</a:t>
            </a:r>
            <a:r>
              <a:rPr lang="en-IN" baseline="0"/>
              <a:t> vs Inactive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'prQ4 0'!$A$2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'prQ4 0'!$B$1:$C$1</c:f>
              <c:strCache>
                <c:ptCount val="2"/>
                <c:pt idx="0">
                  <c:v>liocinema_percentage</c:v>
                </c:pt>
                <c:pt idx="1">
                  <c:v>jotstar_percentage</c:v>
                </c:pt>
              </c:strCache>
            </c:strRef>
          </c:cat>
          <c:val>
            <c:numRef>
              <c:f>'prQ4 0'!$B$2:$C$2</c:f>
              <c:numCache>
                <c:formatCode>General</c:formatCode>
                <c:ptCount val="2"/>
                <c:pt idx="0">
                  <c:v>55.13</c:v>
                </c:pt>
                <c:pt idx="1">
                  <c:v>85.09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3-4C35-8350-2E5A153EB994}"/>
            </c:ext>
          </c:extLst>
        </c:ser>
        <c:ser>
          <c:idx val="1"/>
          <c:order val="1"/>
          <c:tx>
            <c:strRef>
              <c:f>'prQ4 0'!$A$3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'prQ4 0'!$B$1:$C$1</c:f>
              <c:strCache>
                <c:ptCount val="2"/>
                <c:pt idx="0">
                  <c:v>liocinema_percentage</c:v>
                </c:pt>
                <c:pt idx="1">
                  <c:v>jotstar_percentage</c:v>
                </c:pt>
              </c:strCache>
            </c:strRef>
          </c:cat>
          <c:val>
            <c:numRef>
              <c:f>'prQ4 0'!$B$3:$C$3</c:f>
              <c:numCache>
                <c:formatCode>General</c:formatCode>
                <c:ptCount val="2"/>
                <c:pt idx="0">
                  <c:v>44.87</c:v>
                </c:pt>
                <c:pt idx="1">
                  <c:v>14.91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3-4C35-8350-2E5A153EB9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43138911"/>
        <c:axId val="1443137471"/>
      </c:barChart>
      <c:catAx>
        <c:axId val="1443138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37471"/>
        <c:crosses val="autoZero"/>
        <c:auto val="1"/>
        <c:lblAlgn val="ctr"/>
        <c:lblOffset val="100"/>
        <c:noMultiLvlLbl val="0"/>
      </c:catAx>
      <c:valAx>
        <c:axId val="1443137471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44313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jotstar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jotstar</a:t>
          </a:r>
        </a:p>
      </cx:txPr>
    </cx:title>
    <cx:plotArea>
      <cx:plotAreaRegion>
        <cx:series layoutId="waterfall" uniqueId="{00000001-F9DF-414A-9AC6-67EB759D1CC6}">
          <cx:tx>
            <cx:txData>
              <cx:f>_xlchart.v1.1</cx:f>
              <cx:v>jotstar_growth_rate</cx:v>
            </cx:txData>
          </cx:tx>
          <cx:spPr>
            <a:solidFill>
              <a:srgbClr val="FFFF00"/>
            </a:solidFill>
            <a:effectLst>
              <a:softEdge rad="6350"/>
            </a:effectLst>
          </cx:spPr>
          <cx:dataPt idx="4">
            <cx:spPr>
              <a:solidFill>
                <a:srgbClr val="FFC000">
                  <a:lumMod val="40000"/>
                  <a:lumOff val="60000"/>
                </a:srgbClr>
              </a:solidFill>
            </cx:spPr>
          </cx:dataPt>
          <cx:dataPt idx="7">
            <cx:spPr>
              <a:solidFill>
                <a:srgbClr val="FFC000">
                  <a:lumMod val="40000"/>
                  <a:lumOff val="60000"/>
                </a:srgbClr>
              </a:solidFill>
            </cx:spPr>
          </cx:dataPt>
          <cx:dataPt idx="9">
            <cx:spPr>
              <a:solidFill>
                <a:srgbClr val="FFC000">
                  <a:lumMod val="40000"/>
                  <a:lumOff val="60000"/>
                </a:srgbClr>
              </a:solidFill>
            </cx:spPr>
          </cx:dataPt>
          <cx:dataLabels>
            <cx:numFmt formatCode="0.00%" sourceLinked="0"/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liocinema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liocinema</a:t>
          </a:r>
        </a:p>
      </cx:txPr>
    </cx:title>
    <cx:plotArea>
      <cx:plotAreaRegion>
        <cx:series layoutId="waterfall" uniqueId="{544FF369-D0BA-4184-8AC0-A81297648A54}" formatIdx="1">
          <cx:tx>
            <cx:txData>
              <cx:f>_xlchart.v1.4</cx:f>
              <cx:v>liocinema_growth_rate</cx:v>
            </cx:txData>
          </cx:tx>
          <cx:spPr>
            <a:solidFill>
              <a:schemeClr val="accent2">
                <a:lumMod val="75000"/>
              </a:schemeClr>
            </a:solidFill>
            <a:ln>
              <a:noFill/>
            </a:ln>
            <a:effectLst>
              <a:softEdge rad="6350"/>
            </a:effectLst>
          </cx:spPr>
          <cx:dataPt idx="5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9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Labels pos="outEnd">
            <cx:numFmt formatCode="0.00%" sourceLinked="0"/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txData>
          <cx:v>Liocinema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Liocinema</a:t>
          </a:r>
        </a:p>
      </cx:txPr>
    </cx:title>
    <cx:plotArea>
      <cx:plotAreaRegion>
        <cx:series layoutId="treemap" uniqueId="{536E167E-9B1F-444A-83E7-217344714666}"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_xlchart.v1.9</cx:f>
      </cx:numDim>
    </cx:data>
  </cx:chartData>
  <cx:chart>
    <cx:title pos="t" align="ctr" overlay="0">
      <cx:tx>
        <cx:txData>
          <cx:v>Jotstar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Jotstar</a:t>
          </a:r>
        </a:p>
      </cx:txPr>
    </cx:title>
    <cx:plotArea>
      <cx:plotAreaRegion>
        <cx:series layoutId="treemap" uniqueId="{F83893CD-39B7-4B4F-A1FB-0A1179ED4998}"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</cx:chartData>
  <cx:chart>
    <cx:title pos="t" align="ctr" overlay="0">
      <cx:tx>
        <cx:txData>
          <cx:v>Liocinema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Liocinema</a:t>
          </a:r>
        </a:p>
      </cx:txPr>
    </cx:title>
    <cx:plotArea>
      <cx:plotAreaRegion>
        <cx:series layoutId="waterfall" uniqueId="{69C093EF-5E89-4460-B649-2B30FC84E21C}" formatIdx="2">
          <cx:tx>
            <cx:txData>
              <cx:f>_xlchart.v1.11</cx:f>
              <cx:v>liocinema_growth_rate</cx:v>
            </cx:txData>
          </cx:tx>
          <cx:dataLabels pos="outEnd">
            <cx:numFmt formatCode="0.0%" sourceLinked="0"/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Jotstar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Jotstar</a:t>
          </a:r>
        </a:p>
      </cx:txPr>
    </cx:title>
    <cx:plotArea>
      <cx:plotAreaRegion>
        <cx:series layoutId="waterfall" uniqueId="{00000001-F3EA-4D60-8572-8CF8B75D0EC3}">
          <cx:tx>
            <cx:txData>
              <cx:f>_xlchart.v1.13</cx:f>
              <cx:v>jotstar_growth_rate</cx:v>
            </cx:txData>
          </cx:tx>
          <cx:dataLabels>
            <cx:numFmt formatCode="0.0%" sourceLinked="0"/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txData>
          <cx:v>liocinema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liocinema</a:t>
          </a:r>
        </a:p>
      </cx:txPr>
    </cx:title>
    <cx:plotArea>
      <cx:plotAreaRegion>
        <cx:series layoutId="waterfall" uniqueId="{C917D1C5-1B78-4FE0-BD0B-36BF416BDE7E}">
          <cx:tx>
            <cx:txData>
              <cx:f>_xlchart.v1.19</cx:f>
              <cx:v>liocinema_growth_rate</cx:v>
            </cx:txData>
          </cx:tx>
          <cx:dataLabels pos="outEnd">
            <cx:numFmt formatCode="0.00%" sourceLinked="0"/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jotstar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jotstar</a:t>
          </a:r>
        </a:p>
      </cx:txPr>
    </cx:title>
    <cx:plotArea>
      <cx:plotAreaRegion>
        <cx:series layoutId="waterfall" uniqueId="{C92985F6-81CE-46D4-A371-7597A1EEDC80}">
          <cx:tx>
            <cx:txData>
              <cx:f>_xlchart.v1.16</cx:f>
              <cx:v>jotstar_growth_rate</cx:v>
            </cx:txData>
          </cx:tx>
          <cx:dataLabels pos="outEnd">
            <cx:numFmt formatCode="0.00%" sourceLinked="0"/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microsoft.com/office/2014/relationships/chartEx" Target="../charts/chartEx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149225</xdr:colOff>
      <xdr:row>4</xdr:row>
      <xdr:rowOff>47625</xdr:rowOff>
    </xdr:from>
    <xdr:to>
      <xdr:col>12</xdr:col>
      <xdr:colOff>454025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20F60-8C7E-93E8-11E1-7E7201F82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98425</xdr:colOff>
      <xdr:row>6</xdr:row>
      <xdr:rowOff>117475</xdr:rowOff>
    </xdr:from>
    <xdr:to>
      <xdr:col>11</xdr:col>
      <xdr:colOff>403225</xdr:colOff>
      <xdr:row>21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C9A73-474C-643E-FFFF-E526B8F51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85725</xdr:rowOff>
    </xdr:from>
    <xdr:to>
      <xdr:col>10</xdr:col>
      <xdr:colOff>615950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53CD4-79D3-5ABF-6085-B32D30655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508000</xdr:colOff>
      <xdr:row>9</xdr:row>
      <xdr:rowOff>161925</xdr:rowOff>
    </xdr:from>
    <xdr:to>
      <xdr:col>19</xdr:col>
      <xdr:colOff>203200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A2D3F8-D870-3703-6F37-19130BD1F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</xdr:colOff>
      <xdr:row>6</xdr:row>
      <xdr:rowOff>117475</xdr:rowOff>
    </xdr:from>
    <xdr:to>
      <xdr:col>12</xdr:col>
      <xdr:colOff>384175</xdr:colOff>
      <xdr:row>21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CA711-949F-8357-193B-2BDA815A8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755650</xdr:colOff>
      <xdr:row>9</xdr:row>
      <xdr:rowOff>180975</xdr:rowOff>
    </xdr:from>
    <xdr:to>
      <xdr:col>7</xdr:col>
      <xdr:colOff>298450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C6C5D-EC45-98B3-5302-6EE5DACCB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225425</xdr:colOff>
      <xdr:row>5</xdr:row>
      <xdr:rowOff>136525</xdr:rowOff>
    </xdr:from>
    <xdr:to>
      <xdr:col>8</xdr:col>
      <xdr:colOff>98425</xdr:colOff>
      <xdr:row>20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EB3D4-C82F-0FBC-079E-1AC065E1F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8</xdr:row>
      <xdr:rowOff>161925</xdr:rowOff>
    </xdr:from>
    <xdr:to>
      <xdr:col>9</xdr:col>
      <xdr:colOff>12700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835B7-48A4-B4EC-C4B8-AC0C4C3B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34925</xdr:rowOff>
    </xdr:from>
    <xdr:to>
      <xdr:col>4</xdr:col>
      <xdr:colOff>222250</xdr:colOff>
      <xdr:row>29</xdr:row>
      <xdr:rowOff>15875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5C91320-5147-5FC8-1A16-E4FCBD969F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13025"/>
              <a:ext cx="4933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403225</xdr:colOff>
      <xdr:row>14</xdr:row>
      <xdr:rowOff>22225</xdr:rowOff>
    </xdr:from>
    <xdr:to>
      <xdr:col>10</xdr:col>
      <xdr:colOff>504825</xdr:colOff>
      <xdr:row>29</xdr:row>
      <xdr:rowOff>3175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F3A3959-8F4A-38D4-8B04-7D5240B69D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4925" y="2600325"/>
              <a:ext cx="4635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14</xdr:row>
      <xdr:rowOff>15875</xdr:rowOff>
    </xdr:from>
    <xdr:to>
      <xdr:col>4</xdr:col>
      <xdr:colOff>498475</xdr:colOff>
      <xdr:row>28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13FE312-C4AA-BE6B-E922-A92942442B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225" y="2593975"/>
              <a:ext cx="4806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987425</xdr:colOff>
      <xdr:row>13</xdr:row>
      <xdr:rowOff>174625</xdr:rowOff>
    </xdr:from>
    <xdr:to>
      <xdr:col>11</xdr:col>
      <xdr:colOff>479425</xdr:colOff>
      <xdr:row>28</xdr:row>
      <xdr:rowOff>155575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EDC8985-EE98-B7A9-11C2-9EF9F02885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2125" y="2568575"/>
              <a:ext cx="46291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10</xdr:row>
      <xdr:rowOff>161925</xdr:rowOff>
    </xdr:from>
    <xdr:to>
      <xdr:col>8</xdr:col>
      <xdr:colOff>381000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78BE9-C78B-2A5A-4255-DC675F5CE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9</xdr:row>
      <xdr:rowOff>34925</xdr:rowOff>
    </xdr:from>
    <xdr:to>
      <xdr:col>7</xdr:col>
      <xdr:colOff>425450</xdr:colOff>
      <xdr:row>24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97128-CEB0-C2D3-EBFC-E4DA0FF2B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13</xdr:row>
      <xdr:rowOff>92075</xdr:rowOff>
    </xdr:from>
    <xdr:to>
      <xdr:col>8</xdr:col>
      <xdr:colOff>184150</xdr:colOff>
      <xdr:row>28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72C13-DD15-4F6A-B544-FDFFE2F29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12</xdr:row>
      <xdr:rowOff>79375</xdr:rowOff>
    </xdr:from>
    <xdr:to>
      <xdr:col>11</xdr:col>
      <xdr:colOff>618506</xdr:colOff>
      <xdr:row>27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D77F3-A209-383B-1C2C-44F3AFF32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719483</xdr:colOff>
      <xdr:row>11</xdr:row>
      <xdr:rowOff>67335</xdr:rowOff>
    </xdr:from>
    <xdr:to>
      <xdr:col>19</xdr:col>
      <xdr:colOff>227642</xdr:colOff>
      <xdr:row>26</xdr:row>
      <xdr:rowOff>48284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48C448-9793-E93E-538A-146F32067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523575</xdr:colOff>
      <xdr:row>40</xdr:row>
      <xdr:rowOff>102080</xdr:rowOff>
    </xdr:from>
    <xdr:to>
      <xdr:col>10</xdr:col>
      <xdr:colOff>650575</xdr:colOff>
      <xdr:row>55</xdr:row>
      <xdr:rowOff>149525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36570-599C-2D18-D295-463E021B7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68293</xdr:colOff>
      <xdr:row>40</xdr:row>
      <xdr:rowOff>126041</xdr:rowOff>
    </xdr:from>
    <xdr:to>
      <xdr:col>18</xdr:col>
      <xdr:colOff>734444</xdr:colOff>
      <xdr:row>55</xdr:row>
      <xdr:rowOff>173486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C5EFD2-F979-DEED-287B-1FE042D13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152160</xdr:colOff>
      <xdr:row>12</xdr:row>
      <xdr:rowOff>36182</xdr:rowOff>
    </xdr:from>
    <xdr:to>
      <xdr:col>25</xdr:col>
      <xdr:colOff>219254</xdr:colOff>
      <xdr:row>27</xdr:row>
      <xdr:rowOff>83628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C180FF-36C6-9A00-BDA2-64B59F810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7</xdr:row>
      <xdr:rowOff>161925</xdr:rowOff>
    </xdr:from>
    <xdr:to>
      <xdr:col>7</xdr:col>
      <xdr:colOff>1771650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9D060-261C-5C28-47B4-9AAEBD11E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1241778</xdr:colOff>
      <xdr:row>7</xdr:row>
      <xdr:rowOff>47351</xdr:rowOff>
    </xdr:from>
    <xdr:to>
      <xdr:col>13</xdr:col>
      <xdr:colOff>757296</xdr:colOff>
      <xdr:row>22</xdr:row>
      <xdr:rowOff>85921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AFB56-0EE0-D295-D1A5-2A8D19251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4</xdr:row>
      <xdr:rowOff>79375</xdr:rowOff>
    </xdr:from>
    <xdr:to>
      <xdr:col>10</xdr:col>
      <xdr:colOff>581025</xdr:colOff>
      <xdr:row>19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F1F57-0288-2754-9C1C-6AE0F5910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307975</xdr:colOff>
      <xdr:row>5</xdr:row>
      <xdr:rowOff>161925</xdr:rowOff>
    </xdr:from>
    <xdr:to>
      <xdr:col>8</xdr:col>
      <xdr:colOff>34925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77AC6-4439-F913-031E-1D5069009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3</xdr:row>
      <xdr:rowOff>149225</xdr:rowOff>
    </xdr:from>
    <xdr:to>
      <xdr:col>8</xdr:col>
      <xdr:colOff>225425</xdr:colOff>
      <xdr:row>18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2BE44-7E8D-EBA8-7CC8-C9E8C91C0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10</xdr:row>
      <xdr:rowOff>136525</xdr:rowOff>
    </xdr:from>
    <xdr:to>
      <xdr:col>3</xdr:col>
      <xdr:colOff>787400</xdr:colOff>
      <xdr:row>25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46D46-573C-CBC0-0706-520C112A7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12</xdr:row>
      <xdr:rowOff>73025</xdr:rowOff>
    </xdr:from>
    <xdr:to>
      <xdr:col>9</xdr:col>
      <xdr:colOff>565150</xdr:colOff>
      <xdr:row>27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DA54F-FFB3-8663-0BB8-C8E61A948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576791</xdr:colOff>
      <xdr:row>14</xdr:row>
      <xdr:rowOff>155929</xdr:rowOff>
    </xdr:from>
    <xdr:to>
      <xdr:col>4</xdr:col>
      <xdr:colOff>880180</xdr:colOff>
      <xdr:row>29</xdr:row>
      <xdr:rowOff>147462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79531B-2362-4D97-13CE-BFF0DE2DBA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2591" y="2734029"/>
              <a:ext cx="4132439" cy="27537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550332</xdr:colOff>
      <xdr:row>33</xdr:row>
      <xdr:rowOff>83609</xdr:rowOff>
    </xdr:from>
    <xdr:to>
      <xdr:col>5</xdr:col>
      <xdr:colOff>141111</xdr:colOff>
      <xdr:row>48</xdr:row>
      <xdr:rowOff>75142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5E1914-42A8-0DBD-ED52-7D1FE5F5A5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132" y="6160559"/>
              <a:ext cx="4473929" cy="27537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6</xdr:row>
      <xdr:rowOff>117475</xdr:rowOff>
    </xdr:from>
    <xdr:to>
      <xdr:col>10</xdr:col>
      <xdr:colOff>104775</xdr:colOff>
      <xdr:row>21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1F12E-255D-6AF5-1A5C-B069F35D3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222535</xdr:colOff>
      <xdr:row>15</xdr:row>
      <xdr:rowOff>60610</xdr:rowOff>
    </xdr:from>
    <xdr:to>
      <xdr:col>11</xdr:col>
      <xdr:colOff>162826</xdr:colOff>
      <xdr:row>30</xdr:row>
      <xdr:rowOff>41559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3D4CC-DB4D-D957-4E19-2EBFCA9CA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26538</xdr:colOff>
      <xdr:row>15</xdr:row>
      <xdr:rowOff>50044</xdr:rowOff>
    </xdr:from>
    <xdr:to>
      <xdr:col>18</xdr:col>
      <xdr:colOff>447344</xdr:colOff>
      <xdr:row>30</xdr:row>
      <xdr:rowOff>92124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D1366D-1C88-AB1D-D3FC-15AE75506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119467</xdr:colOff>
      <xdr:row>33</xdr:row>
      <xdr:rowOff>162087</xdr:rowOff>
    </xdr:from>
    <xdr:to>
      <xdr:col>18</xdr:col>
      <xdr:colOff>483247</xdr:colOff>
      <xdr:row>48</xdr:row>
      <xdr:rowOff>160795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8FC54A9-2B40-5675-5B8F-C698F9424C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12867" y="6239037"/>
              <a:ext cx="4567480" cy="27609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345483</xdr:colOff>
      <xdr:row>33</xdr:row>
      <xdr:rowOff>140561</xdr:rowOff>
    </xdr:from>
    <xdr:to>
      <xdr:col>11</xdr:col>
      <xdr:colOff>95788</xdr:colOff>
      <xdr:row>48</xdr:row>
      <xdr:rowOff>139269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F24127D-DDA4-821C-743C-A7697729F5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6383" y="6217511"/>
              <a:ext cx="4563605" cy="27609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21</xdr:row>
      <xdr:rowOff>60325</xdr:rowOff>
    </xdr:from>
    <xdr:to>
      <xdr:col>14</xdr:col>
      <xdr:colOff>177800</xdr:colOff>
      <xdr:row>36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A642E0-85BA-31E3-D93E-C012DEEE1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44450</xdr:colOff>
      <xdr:row>21</xdr:row>
      <xdr:rowOff>60325</xdr:rowOff>
    </xdr:from>
    <xdr:to>
      <xdr:col>24</xdr:col>
      <xdr:colOff>139700</xdr:colOff>
      <xdr:row>36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EB0961-E75C-75F1-02AB-7213B9C8D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1323975</xdr:colOff>
      <xdr:row>5</xdr:row>
      <xdr:rowOff>158750</xdr:rowOff>
    </xdr:from>
    <xdr:to>
      <xdr:col>7</xdr:col>
      <xdr:colOff>600075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16EAC-2F9D-E8F6-AC2F-5E0443B51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20</xdr:row>
      <xdr:rowOff>6350</xdr:rowOff>
    </xdr:from>
    <xdr:to>
      <xdr:col>9</xdr:col>
      <xdr:colOff>406400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7C86E-B266-FD06-9EAA-F4D9EBACE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20</xdr:row>
      <xdr:rowOff>6350</xdr:rowOff>
    </xdr:from>
    <xdr:to>
      <xdr:col>12</xdr:col>
      <xdr:colOff>1308100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B95561-06D3-6BD2-421E-7B3319204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BHKS26 LENOVO" refreshedDate="45723.446587500002" createdVersion="8" refreshedVersion="8" minRefreshableVersion="3" recordCount="2" xr:uid="{29578649-C307-4254-933F-333EE772A1BF}">
  <cacheSource type="worksheet">
    <worksheetSource name="exQ13_"/>
  </cacheSource>
  <cacheFields count="6">
    <cacheField name="platform" numFmtId="0">
      <sharedItems count="2">
        <s v="Liocinema"/>
        <s v="Jotstar"/>
      </sharedItems>
    </cacheField>
    <cacheField name="total_users" numFmtId="0">
      <sharedItems containsSemiMixedTypes="0" containsString="0" containsNumber="1" containsInteger="1" minValue="44620" maxValue="183446"/>
    </cacheField>
    <cacheField name="free_users" numFmtId="0">
      <sharedItems containsSemiMixedTypes="0" containsString="0" containsNumber="1" containsInteger="1" minValue="12096" maxValue="104992"/>
    </cacheField>
    <cacheField name="free_users_persentage" numFmtId="0">
      <sharedItems containsSemiMixedTypes="0" containsString="0" containsNumber="1" minValue="0.27108919766920664" maxValue="0.57233191238838677"/>
    </cacheField>
    <cacheField name="paid_users" numFmtId="0">
      <sharedItems containsSemiMixedTypes="0" containsString="0" containsNumber="1" containsInteger="1" minValue="32524" maxValue="78454"/>
    </cacheField>
    <cacheField name="paid_users_persentage" numFmtId="0">
      <sharedItems containsSemiMixedTypes="0" containsString="0" containsNumber="1" minValue="0.42766808761161323" maxValue="0.728910802330793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BHKS26 LENOVO" refreshedDate="45723.446589930558" createdVersion="8" refreshedVersion="8" minRefreshableVersion="3" recordCount="72" xr:uid="{4389A702-2861-4B4B-98D5-0A7A04802188}">
  <cacheSource type="worksheet">
    <worksheetSource name="prQ3_"/>
  </cacheSource>
  <cacheFields count="5">
    <cacheField name="platform" numFmtId="0">
      <sharedItems count="2">
        <s v="LioCinema"/>
        <s v="Jotstar"/>
      </sharedItems>
    </cacheField>
    <cacheField name="age_group" numFmtId="0">
      <sharedItems count="4">
        <s v="18-24"/>
        <s v="25-34"/>
        <s v="35-44"/>
        <s v="45+"/>
      </sharedItems>
    </cacheField>
    <cacheField name="city_tier" numFmtId="0">
      <sharedItems count="3">
        <s v="Tier 3"/>
        <s v="Tier 2"/>
        <s v="Tier 1"/>
      </sharedItems>
    </cacheField>
    <cacheField name="subscription_plan" numFmtId="0">
      <sharedItems count="4">
        <s v="Free"/>
        <s v="Basic"/>
        <s v="VIP"/>
        <s v="Premium"/>
      </sharedItems>
    </cacheField>
    <cacheField name="user_count" numFmtId="0">
      <sharedItems containsSemiMixedTypes="0" containsString="0" containsNumber="1" containsInteger="1" minValue="73" maxValue="23748"/>
    </cacheField>
  </cacheFields>
  <extLst>
    <ext xmlns:x14="http://schemas.microsoft.com/office/spreadsheetml/2009/9/main" uri="{725AE2AE-9491-48be-B2B4-4EB974FC3084}">
      <x14:pivotCacheDefinition pivotCacheId="385951656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BHKS26 LENOVO" refreshedDate="45723.446590162035" createdVersion="8" refreshedVersion="8" minRefreshableVersion="3" recordCount="49" xr:uid="{7E9AA6C2-D7B7-4E48-92CA-287232DCDF23}">
  <cacheSource type="worksheet">
    <worksheetSource name="prQ2_1"/>
  </cacheSource>
  <cacheFields count="4">
    <cacheField name="platform" numFmtId="0">
      <sharedItems count="2">
        <s v="LioCinema"/>
        <s v="Jotstar"/>
      </sharedItems>
    </cacheField>
    <cacheField name="language" numFmtId="0">
      <sharedItems count="10">
        <s v="English"/>
        <s v="Hindi"/>
        <s v="Kannada"/>
        <s v="Malayalam"/>
        <s v="Marathi"/>
        <s v="Tamil"/>
        <s v="Telugu"/>
        <s v="Bengali"/>
        <s v="Gujarati"/>
        <s v="Punjabi"/>
      </sharedItems>
    </cacheField>
    <cacheField name="content_type" numFmtId="0">
      <sharedItems count="3">
        <s v="Movie"/>
        <s v="Series"/>
        <s v="Sports"/>
      </sharedItems>
    </cacheField>
    <cacheField name="content_count" numFmtId="0">
      <sharedItems containsSemiMixedTypes="0" containsString="0" containsNumber="1" containsInteger="1" minValue="1" maxValue="359"/>
    </cacheField>
  </cacheFields>
  <extLst>
    <ext xmlns:x14="http://schemas.microsoft.com/office/spreadsheetml/2009/9/main" uri="{725AE2AE-9491-48be-B2B4-4EB974FC3084}">
      <x14:pivotCacheDefinition pivotCacheId="94209164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BHKS26 LENOVO" refreshedDate="45723.44658773148" createdVersion="8" refreshedVersion="8" minRefreshableVersion="3" recordCount="6" xr:uid="{EDF1D50F-C42C-48EE-A379-71C06B3E0316}">
  <cacheSource type="worksheet">
    <worksheetSource name="exQ9_"/>
  </cacheSource>
  <cacheFields count="4">
    <cacheField name="platform" numFmtId="0">
      <sharedItems count="2">
        <s v="LioCinema"/>
        <s v="Jotstar"/>
      </sharedItems>
    </cacheField>
    <cacheField name="subscription_plan" numFmtId="0">
      <sharedItems count="4">
        <s v="Basic"/>
        <s v="Free"/>
        <s v="Premium"/>
        <s v="VIP"/>
      </sharedItems>
    </cacheField>
    <cacheField name="retention_percentage" numFmtId="0">
      <sharedItems containsSemiMixedTypes="0" containsString="0" containsNumber="1" minValue="7.93" maxValue="55.71"/>
    </cacheField>
    <cacheField name="avg_watch_time_mins" numFmtId="0">
      <sharedItems containsSemiMixedTypes="0" containsString="0" containsNumber="1" containsInteger="1" minValue="952" maxValue="97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BHKS26 LENOVO" refreshedDate="45723.446587962964" createdVersion="8" refreshedVersion="8" minRefreshableVersion="3" recordCount="71" xr:uid="{1BC680F4-8682-4D7D-977E-85F1ADB83095}">
  <cacheSource type="worksheet">
    <worksheetSource name="exQ7_"/>
  </cacheSource>
  <cacheFields count="5">
    <cacheField name="platform" numFmtId="0">
      <sharedItems count="2">
        <s v="LioCinema"/>
        <s v="Jotstar"/>
      </sharedItems>
    </cacheField>
    <cacheField name="age_group" numFmtId="0">
      <sharedItems count="4">
        <s v="18-24"/>
        <s v="25-34"/>
        <s v="45+"/>
        <s v="35-44"/>
      </sharedItems>
    </cacheField>
    <cacheField name="city_tier" numFmtId="0">
      <sharedItems count="3">
        <s v="Tier 3"/>
        <s v="Tier 2"/>
        <s v="Tier 1"/>
      </sharedItems>
    </cacheField>
    <cacheField name="subscription_plan" numFmtId="0">
      <sharedItems count="4">
        <s v="Free"/>
        <s v="Basic"/>
        <s v="Premium"/>
        <s v="VIP"/>
      </sharedItems>
    </cacheField>
    <cacheField name="churn_percentage" numFmtId="0">
      <sharedItems containsSemiMixedTypes="0" containsString="0" containsNumber="1" minValue="0.01" maxValue="8.82"/>
    </cacheField>
  </cacheFields>
  <extLst>
    <ext xmlns:x14="http://schemas.microsoft.com/office/spreadsheetml/2009/9/main" uri="{725AE2AE-9491-48be-B2B4-4EB974FC3084}">
      <x14:pivotCacheDefinition pivotCacheId="142083120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BHKS26 LENOVO" refreshedDate="45723.446588657411" createdVersion="8" refreshedVersion="8" minRefreshableVersion="3" recordCount="6" xr:uid="{B3DEB79F-75EB-4634-988C-C5112879B849}">
  <cacheSource type="worksheet">
    <worksheetSource name="exQ6_"/>
  </cacheSource>
  <cacheFields count="3">
    <cacheField name="platform" numFmtId="0">
      <sharedItems count="2">
        <s v="LioCinema"/>
        <s v="Jotstar"/>
      </sharedItems>
    </cacheField>
    <cacheField name="device_type" numFmtId="0">
      <sharedItems count="3">
        <s v="Mobile"/>
        <s v="TV"/>
        <s v="Laptop"/>
      </sharedItems>
    </cacheField>
    <cacheField name="Total_Watch_Time_mins" numFmtId="0">
      <sharedItems containsSemiMixedTypes="0" containsString="0" containsNumber="1" containsInteger="1" minValue="61234337" maxValue="5068697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BHKS26 LENOVO" refreshedDate="45723.446588773149" createdVersion="8" refreshedVersion="8" minRefreshableVersion="3" recordCount="8" xr:uid="{1A0BE3DE-F001-47FD-806B-510661B1EDE9}">
  <cacheSource type="worksheet">
    <worksheetSource name="exQ3_"/>
  </cacheSource>
  <cacheFields count="3">
    <cacheField name="platform" numFmtId="0">
      <sharedItems count="2">
        <s v="LioCinema"/>
        <s v="Jotstar"/>
      </sharedItems>
    </cacheField>
    <cacheField name="age_group" numFmtId="0">
      <sharedItems count="4">
        <s v="25-34"/>
        <s v="18-24"/>
        <s v="35-44"/>
        <s v="45+"/>
      </sharedItems>
    </cacheField>
    <cacheField name="avg_watch_time" numFmtId="0">
      <sharedItems containsSemiMixedTypes="0" containsString="0" containsNumber="1" containsInteger="1" minValue="1282" maxValue="76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BHKS26 LENOVO" refreshedDate="45723.446588888888" createdVersion="8" refreshedVersion="8" minRefreshableVersion="3" recordCount="6" xr:uid="{2DE8D438-43DF-4C67-9BF8-B4DF1B904669}">
  <cacheSource type="worksheet">
    <worksheetSource name="exQ1_"/>
  </cacheSource>
  <cacheFields count="3">
    <cacheField name="platform" numFmtId="0">
      <sharedItems count="2">
        <s v="LioCinema"/>
        <s v="Jotstar"/>
      </sharedItems>
    </cacheField>
    <cacheField name="device_type" numFmtId="0">
      <sharedItems count="3">
        <s v="Laptop"/>
        <s v="Mobile"/>
        <s v="TV"/>
      </sharedItems>
    </cacheField>
    <cacheField name="user_count" numFmtId="0">
      <sharedItems containsSemiMixedTypes="0" containsString="0" containsNumber="1" containsInteger="1" minValue="44620" maxValue="1834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BHKS26 LENOVO" refreshedDate="45723.446589236111" createdVersion="8" refreshedVersion="8" minRefreshableVersion="3" recordCount="6" xr:uid="{ABBDEFE8-3FBE-4A1F-830E-29183899DDED}">
  <cacheSource type="worksheet">
    <worksheetSource name="prQ9_"/>
  </cacheSource>
  <cacheFields count="5">
    <cacheField name="platform" numFmtId="0">
      <sharedItems count="2">
        <s v="LioCinema"/>
        <s v="Jotstar"/>
      </sharedItems>
    </cacheField>
    <cacheField name="city_tier" numFmtId="0">
      <sharedItems count="3">
        <s v="Tier 3"/>
        <s v="Tier 1"/>
        <s v="Tier 2"/>
      </sharedItems>
    </cacheField>
    <cacheField name="paid_users" numFmtId="0">
      <sharedItems containsSemiMixedTypes="0" containsString="0" containsNumber="1" containsInteger="1" minValue="2824" maxValue="31660"/>
    </cacheField>
    <cacheField name="total_users" numFmtId="0">
      <sharedItems containsSemiMixedTypes="0" containsString="0" containsNumber="1" containsInteger="1" minValue="5745" maxValue="78587"/>
    </cacheField>
    <cacheField name="paid_percentage" numFmtId="0">
      <sharedItems containsSemiMixedTypes="0" containsString="0" containsNumber="1" minValue="30.79" maxValue="79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BHKS26 LENOVO" refreshedDate="45723.44658935185" createdVersion="8" refreshedVersion="8" minRefreshableVersion="3" recordCount="18" xr:uid="{B4CE22A4-1097-4D4B-8D1B-D696778EFDD1}">
  <cacheSource type="worksheet">
    <worksheetSource name="prQ5_1"/>
  </cacheSource>
  <cacheFields count="4">
    <cacheField name="platform" numFmtId="0">
      <sharedItems count="2">
        <s v="LioCinema"/>
        <s v="Jotstar"/>
      </sharedItems>
    </cacheField>
    <cacheField name="city_tier" numFmtId="0">
      <sharedItems count="3">
        <s v="Tier 3"/>
        <s v="Tier 1"/>
        <s v="Tier 2"/>
      </sharedItems>
    </cacheField>
    <cacheField name="device_type" numFmtId="0">
      <sharedItems count="3">
        <s v="Mobile"/>
        <s v="TV"/>
        <s v="Laptop"/>
      </sharedItems>
    </cacheField>
    <cacheField name="avg_watch_time_mins" numFmtId="0">
      <sharedItems containsSemiMixedTypes="0" containsString="0" containsNumber="1" containsInteger="1" minValue="338" maxValue="115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BHKS26 LENOVO" refreshedDate="45723.446589583335" createdVersion="8" refreshedVersion="8" minRefreshableVersion="3" recordCount="24" xr:uid="{C6E4149C-C481-4032-8B1B-1A12CE29D7A0}">
  <cacheSource type="worksheet">
    <worksheetSource name="prQ4_1"/>
  </cacheSource>
  <cacheFields count="5">
    <cacheField name="platform" numFmtId="0">
      <sharedItems count="2">
        <s v="LioCinema"/>
        <s v="Jotstar"/>
      </sharedItems>
    </cacheField>
    <cacheField name="age_group" numFmtId="0">
      <sharedItems count="4">
        <s v="25-34"/>
        <s v="18-24"/>
        <s v="35-44"/>
        <s v="45+"/>
      </sharedItems>
    </cacheField>
    <cacheField name="subscription_plan" numFmtId="0">
      <sharedItems count="4">
        <s v="Free"/>
        <s v="Basic"/>
        <s v="Premium"/>
        <s v="VIP"/>
      </sharedItems>
    </cacheField>
    <cacheField name="active_percentage" numFmtId="0">
      <sharedItems containsSemiMixedTypes="0" containsString="0" containsNumber="1" minValue="37.94" maxValue="94.02"/>
    </cacheField>
    <cacheField name="inactive_percentage" numFmtId="0">
      <sharedItems containsSemiMixedTypes="0" containsString="0" containsNumber="1" minValue="5.98" maxValue="62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183446"/>
    <n v="104992"/>
    <n v="0.57233191238838677"/>
    <n v="78454"/>
    <n v="0.42766808761161323"/>
  </r>
  <r>
    <x v="1"/>
    <n v="44620"/>
    <n v="12096"/>
    <n v="0.27108919766920664"/>
    <n v="32524"/>
    <n v="0.7289108023307934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x v="0"/>
    <n v="23748"/>
  </r>
  <r>
    <x v="0"/>
    <x v="1"/>
    <x v="0"/>
    <x v="0"/>
    <n v="15339"/>
  </r>
  <r>
    <x v="0"/>
    <x v="0"/>
    <x v="1"/>
    <x v="0"/>
    <n v="13806"/>
  </r>
  <r>
    <x v="0"/>
    <x v="0"/>
    <x v="1"/>
    <x v="1"/>
    <n v="9924"/>
  </r>
  <r>
    <x v="0"/>
    <x v="2"/>
    <x v="0"/>
    <x v="0"/>
    <n v="9622"/>
  </r>
  <r>
    <x v="0"/>
    <x v="1"/>
    <x v="1"/>
    <x v="0"/>
    <n v="9419"/>
  </r>
  <r>
    <x v="0"/>
    <x v="0"/>
    <x v="2"/>
    <x v="0"/>
    <n v="8126"/>
  </r>
  <r>
    <x v="0"/>
    <x v="0"/>
    <x v="0"/>
    <x v="1"/>
    <n v="7951"/>
  </r>
  <r>
    <x v="0"/>
    <x v="1"/>
    <x v="1"/>
    <x v="1"/>
    <n v="6247"/>
  </r>
  <r>
    <x v="0"/>
    <x v="3"/>
    <x v="0"/>
    <x v="0"/>
    <n v="5683"/>
  </r>
  <r>
    <x v="0"/>
    <x v="2"/>
    <x v="1"/>
    <x v="0"/>
    <n v="5642"/>
  </r>
  <r>
    <x v="0"/>
    <x v="0"/>
    <x v="2"/>
    <x v="1"/>
    <n v="5297"/>
  </r>
  <r>
    <x v="0"/>
    <x v="1"/>
    <x v="0"/>
    <x v="1"/>
    <n v="5254"/>
  </r>
  <r>
    <x v="0"/>
    <x v="1"/>
    <x v="2"/>
    <x v="0"/>
    <n v="5251"/>
  </r>
  <r>
    <x v="1"/>
    <x v="1"/>
    <x v="2"/>
    <x v="2"/>
    <n v="4648"/>
  </r>
  <r>
    <x v="0"/>
    <x v="0"/>
    <x v="2"/>
    <x v="3"/>
    <n v="4577"/>
  </r>
  <r>
    <x v="1"/>
    <x v="1"/>
    <x v="2"/>
    <x v="3"/>
    <n v="4537"/>
  </r>
  <r>
    <x v="0"/>
    <x v="2"/>
    <x v="1"/>
    <x v="1"/>
    <n v="4249"/>
  </r>
  <r>
    <x v="0"/>
    <x v="0"/>
    <x v="1"/>
    <x v="3"/>
    <n v="3803"/>
  </r>
  <r>
    <x v="0"/>
    <x v="1"/>
    <x v="2"/>
    <x v="1"/>
    <n v="3611"/>
  </r>
  <r>
    <x v="0"/>
    <x v="2"/>
    <x v="0"/>
    <x v="1"/>
    <n v="3370"/>
  </r>
  <r>
    <x v="0"/>
    <x v="3"/>
    <x v="1"/>
    <x v="0"/>
    <n v="3321"/>
  </r>
  <r>
    <x v="0"/>
    <x v="2"/>
    <x v="2"/>
    <x v="0"/>
    <n v="3194"/>
  </r>
  <r>
    <x v="1"/>
    <x v="1"/>
    <x v="1"/>
    <x v="2"/>
    <n v="3038"/>
  </r>
  <r>
    <x v="0"/>
    <x v="1"/>
    <x v="2"/>
    <x v="3"/>
    <n v="2866"/>
  </r>
  <r>
    <x v="1"/>
    <x v="2"/>
    <x v="2"/>
    <x v="3"/>
    <n v="2602"/>
  </r>
  <r>
    <x v="0"/>
    <x v="0"/>
    <x v="0"/>
    <x v="3"/>
    <n v="2581"/>
  </r>
  <r>
    <x v="1"/>
    <x v="2"/>
    <x v="2"/>
    <x v="2"/>
    <n v="2501"/>
  </r>
  <r>
    <x v="0"/>
    <x v="1"/>
    <x v="1"/>
    <x v="3"/>
    <n v="2492"/>
  </r>
  <r>
    <x v="1"/>
    <x v="1"/>
    <x v="2"/>
    <x v="0"/>
    <n v="2259"/>
  </r>
  <r>
    <x v="0"/>
    <x v="3"/>
    <x v="1"/>
    <x v="1"/>
    <n v="2150"/>
  </r>
  <r>
    <x v="0"/>
    <x v="2"/>
    <x v="2"/>
    <x v="1"/>
    <n v="2038"/>
  </r>
  <r>
    <x v="0"/>
    <x v="3"/>
    <x v="0"/>
    <x v="1"/>
    <n v="1924"/>
  </r>
  <r>
    <x v="1"/>
    <x v="1"/>
    <x v="1"/>
    <x v="0"/>
    <n v="1884"/>
  </r>
  <r>
    <x v="0"/>
    <x v="3"/>
    <x v="2"/>
    <x v="0"/>
    <n v="1841"/>
  </r>
  <r>
    <x v="0"/>
    <x v="2"/>
    <x v="2"/>
    <x v="3"/>
    <n v="1788"/>
  </r>
  <r>
    <x v="1"/>
    <x v="2"/>
    <x v="1"/>
    <x v="2"/>
    <n v="1788"/>
  </r>
  <r>
    <x v="1"/>
    <x v="0"/>
    <x v="2"/>
    <x v="3"/>
    <n v="1773"/>
  </r>
  <r>
    <x v="1"/>
    <x v="0"/>
    <x v="2"/>
    <x v="2"/>
    <n v="1704"/>
  </r>
  <r>
    <x v="0"/>
    <x v="2"/>
    <x v="1"/>
    <x v="3"/>
    <n v="1665"/>
  </r>
  <r>
    <x v="0"/>
    <x v="1"/>
    <x v="0"/>
    <x v="3"/>
    <n v="1548"/>
  </r>
  <r>
    <x v="0"/>
    <x v="3"/>
    <x v="2"/>
    <x v="1"/>
    <n v="1347"/>
  </r>
  <r>
    <x v="1"/>
    <x v="1"/>
    <x v="0"/>
    <x v="0"/>
    <n v="1315"/>
  </r>
  <r>
    <x v="1"/>
    <x v="3"/>
    <x v="2"/>
    <x v="2"/>
    <n v="1309"/>
  </r>
  <r>
    <x v="1"/>
    <x v="2"/>
    <x v="2"/>
    <x v="0"/>
    <n v="1305"/>
  </r>
  <r>
    <x v="1"/>
    <x v="3"/>
    <x v="2"/>
    <x v="3"/>
    <n v="1266"/>
  </r>
  <r>
    <x v="1"/>
    <x v="0"/>
    <x v="1"/>
    <x v="2"/>
    <n v="1166"/>
  </r>
  <r>
    <x v="0"/>
    <x v="3"/>
    <x v="1"/>
    <x v="3"/>
    <n v="1130"/>
  </r>
  <r>
    <x v="1"/>
    <x v="1"/>
    <x v="1"/>
    <x v="3"/>
    <n v="1118"/>
  </r>
  <r>
    <x v="0"/>
    <x v="3"/>
    <x v="2"/>
    <x v="3"/>
    <n v="1075"/>
  </r>
  <r>
    <x v="0"/>
    <x v="2"/>
    <x v="0"/>
    <x v="3"/>
    <n v="992"/>
  </r>
  <r>
    <x v="1"/>
    <x v="2"/>
    <x v="1"/>
    <x v="0"/>
    <n v="990"/>
  </r>
  <r>
    <x v="1"/>
    <x v="1"/>
    <x v="0"/>
    <x v="2"/>
    <n v="987"/>
  </r>
  <r>
    <x v="1"/>
    <x v="0"/>
    <x v="2"/>
    <x v="0"/>
    <n v="916"/>
  </r>
  <r>
    <x v="1"/>
    <x v="3"/>
    <x v="1"/>
    <x v="2"/>
    <n v="802"/>
  </r>
  <r>
    <x v="1"/>
    <x v="2"/>
    <x v="0"/>
    <x v="0"/>
    <n v="716"/>
  </r>
  <r>
    <x v="1"/>
    <x v="0"/>
    <x v="1"/>
    <x v="0"/>
    <n v="689"/>
  </r>
  <r>
    <x v="1"/>
    <x v="2"/>
    <x v="1"/>
    <x v="3"/>
    <n v="656"/>
  </r>
  <r>
    <x v="1"/>
    <x v="3"/>
    <x v="2"/>
    <x v="0"/>
    <n v="631"/>
  </r>
  <r>
    <x v="0"/>
    <x v="3"/>
    <x v="0"/>
    <x v="3"/>
    <n v="575"/>
  </r>
  <r>
    <x v="1"/>
    <x v="2"/>
    <x v="0"/>
    <x v="2"/>
    <n v="557"/>
  </r>
  <r>
    <x v="1"/>
    <x v="0"/>
    <x v="0"/>
    <x v="0"/>
    <n v="514"/>
  </r>
  <r>
    <x v="1"/>
    <x v="3"/>
    <x v="1"/>
    <x v="0"/>
    <n v="501"/>
  </r>
  <r>
    <x v="1"/>
    <x v="0"/>
    <x v="1"/>
    <x v="3"/>
    <n v="424"/>
  </r>
  <r>
    <x v="1"/>
    <x v="0"/>
    <x v="0"/>
    <x v="2"/>
    <n v="382"/>
  </r>
  <r>
    <x v="1"/>
    <x v="3"/>
    <x v="0"/>
    <x v="0"/>
    <n v="376"/>
  </r>
  <r>
    <x v="1"/>
    <x v="3"/>
    <x v="1"/>
    <x v="3"/>
    <n v="368"/>
  </r>
  <r>
    <x v="1"/>
    <x v="1"/>
    <x v="0"/>
    <x v="3"/>
    <n v="283"/>
  </r>
  <r>
    <x v="1"/>
    <x v="3"/>
    <x v="0"/>
    <x v="2"/>
    <n v="275"/>
  </r>
  <r>
    <x v="1"/>
    <x v="2"/>
    <x v="0"/>
    <x v="3"/>
    <n v="159"/>
  </r>
  <r>
    <x v="1"/>
    <x v="0"/>
    <x v="0"/>
    <x v="3"/>
    <n v="108"/>
  </r>
  <r>
    <x v="1"/>
    <x v="3"/>
    <x v="0"/>
    <x v="3"/>
    <n v="73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n v="40"/>
  </r>
  <r>
    <x v="0"/>
    <x v="1"/>
    <x v="0"/>
    <n v="280"/>
  </r>
  <r>
    <x v="0"/>
    <x v="2"/>
    <x v="0"/>
    <n v="81"/>
  </r>
  <r>
    <x v="0"/>
    <x v="3"/>
    <x v="0"/>
    <n v="90"/>
  </r>
  <r>
    <x v="0"/>
    <x v="4"/>
    <x v="0"/>
    <n v="49"/>
  </r>
  <r>
    <x v="0"/>
    <x v="5"/>
    <x v="0"/>
    <n v="171"/>
  </r>
  <r>
    <x v="0"/>
    <x v="6"/>
    <x v="0"/>
    <n v="189"/>
  </r>
  <r>
    <x v="0"/>
    <x v="0"/>
    <x v="1"/>
    <n v="16"/>
  </r>
  <r>
    <x v="0"/>
    <x v="1"/>
    <x v="1"/>
    <n v="118"/>
  </r>
  <r>
    <x v="0"/>
    <x v="2"/>
    <x v="1"/>
    <n v="33"/>
  </r>
  <r>
    <x v="0"/>
    <x v="3"/>
    <x v="1"/>
    <n v="28"/>
  </r>
  <r>
    <x v="0"/>
    <x v="4"/>
    <x v="1"/>
    <n v="18"/>
  </r>
  <r>
    <x v="0"/>
    <x v="1"/>
    <x v="2"/>
    <n v="26"/>
  </r>
  <r>
    <x v="0"/>
    <x v="2"/>
    <x v="2"/>
    <n v="4"/>
  </r>
  <r>
    <x v="0"/>
    <x v="3"/>
    <x v="2"/>
    <n v="3"/>
  </r>
  <r>
    <x v="0"/>
    <x v="4"/>
    <x v="2"/>
    <n v="1"/>
  </r>
  <r>
    <x v="0"/>
    <x v="5"/>
    <x v="2"/>
    <n v="8"/>
  </r>
  <r>
    <x v="0"/>
    <x v="6"/>
    <x v="2"/>
    <n v="8"/>
  </r>
  <r>
    <x v="0"/>
    <x v="5"/>
    <x v="1"/>
    <n v="42"/>
  </r>
  <r>
    <x v="0"/>
    <x v="6"/>
    <x v="1"/>
    <n v="45"/>
  </r>
  <r>
    <x v="1"/>
    <x v="7"/>
    <x v="0"/>
    <n v="35"/>
  </r>
  <r>
    <x v="1"/>
    <x v="0"/>
    <x v="0"/>
    <n v="359"/>
  </r>
  <r>
    <x v="1"/>
    <x v="8"/>
    <x v="0"/>
    <n v="11"/>
  </r>
  <r>
    <x v="1"/>
    <x v="1"/>
    <x v="0"/>
    <n v="295"/>
  </r>
  <r>
    <x v="1"/>
    <x v="2"/>
    <x v="0"/>
    <n v="70"/>
  </r>
  <r>
    <x v="1"/>
    <x v="3"/>
    <x v="0"/>
    <n v="70"/>
  </r>
  <r>
    <x v="1"/>
    <x v="4"/>
    <x v="0"/>
    <n v="47"/>
  </r>
  <r>
    <x v="1"/>
    <x v="9"/>
    <x v="0"/>
    <n v="11"/>
  </r>
  <r>
    <x v="1"/>
    <x v="5"/>
    <x v="0"/>
    <n v="141"/>
  </r>
  <r>
    <x v="1"/>
    <x v="6"/>
    <x v="0"/>
    <n v="141"/>
  </r>
  <r>
    <x v="1"/>
    <x v="7"/>
    <x v="1"/>
    <n v="24"/>
  </r>
  <r>
    <x v="1"/>
    <x v="0"/>
    <x v="1"/>
    <n v="335"/>
  </r>
  <r>
    <x v="1"/>
    <x v="8"/>
    <x v="1"/>
    <n v="16"/>
  </r>
  <r>
    <x v="1"/>
    <x v="1"/>
    <x v="1"/>
    <n v="165"/>
  </r>
  <r>
    <x v="1"/>
    <x v="2"/>
    <x v="1"/>
    <n v="41"/>
  </r>
  <r>
    <x v="1"/>
    <x v="3"/>
    <x v="1"/>
    <n v="41"/>
  </r>
  <r>
    <x v="1"/>
    <x v="4"/>
    <x v="1"/>
    <n v="24"/>
  </r>
  <r>
    <x v="1"/>
    <x v="7"/>
    <x v="2"/>
    <n v="1"/>
  </r>
  <r>
    <x v="1"/>
    <x v="0"/>
    <x v="2"/>
    <n v="106"/>
  </r>
  <r>
    <x v="1"/>
    <x v="8"/>
    <x v="2"/>
    <n v="1"/>
  </r>
  <r>
    <x v="1"/>
    <x v="1"/>
    <x v="2"/>
    <n v="177"/>
  </r>
  <r>
    <x v="1"/>
    <x v="2"/>
    <x v="2"/>
    <n v="10"/>
  </r>
  <r>
    <x v="1"/>
    <x v="3"/>
    <x v="2"/>
    <n v="7"/>
  </r>
  <r>
    <x v="1"/>
    <x v="4"/>
    <x v="2"/>
    <n v="3"/>
  </r>
  <r>
    <x v="1"/>
    <x v="5"/>
    <x v="2"/>
    <n v="28"/>
  </r>
  <r>
    <x v="1"/>
    <x v="6"/>
    <x v="2"/>
    <n v="21"/>
  </r>
  <r>
    <x v="1"/>
    <x v="9"/>
    <x v="1"/>
    <n v="16"/>
  </r>
  <r>
    <x v="1"/>
    <x v="5"/>
    <x v="1"/>
    <n v="82"/>
  </r>
  <r>
    <x v="1"/>
    <x v="6"/>
    <x v="1"/>
    <n v="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22.73"/>
    <n v="1376"/>
  </r>
  <r>
    <x v="0"/>
    <x v="1"/>
    <n v="55.71"/>
    <n v="952"/>
  </r>
  <r>
    <x v="0"/>
    <x v="2"/>
    <n v="7.93"/>
    <n v="2129"/>
  </r>
  <r>
    <x v="1"/>
    <x v="1"/>
    <n v="23.69"/>
    <n v="3357"/>
  </r>
  <r>
    <x v="1"/>
    <x v="2"/>
    <n v="28.63"/>
    <n v="9755"/>
  </r>
  <r>
    <x v="1"/>
    <x v="3"/>
    <n v="31.8"/>
    <n v="61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x v="0"/>
    <x v="0"/>
    <x v="0"/>
    <n v="8.82"/>
  </r>
  <r>
    <x v="0"/>
    <x v="1"/>
    <x v="0"/>
    <x v="0"/>
    <n v="5.07"/>
  </r>
  <r>
    <x v="0"/>
    <x v="2"/>
    <x v="1"/>
    <x v="0"/>
    <n v="0.77"/>
  </r>
  <r>
    <x v="0"/>
    <x v="1"/>
    <x v="1"/>
    <x v="0"/>
    <n v="2.4300000000000002"/>
  </r>
  <r>
    <x v="0"/>
    <x v="0"/>
    <x v="0"/>
    <x v="1"/>
    <n v="1.86"/>
  </r>
  <r>
    <x v="0"/>
    <x v="0"/>
    <x v="1"/>
    <x v="0"/>
    <n v="4.26"/>
  </r>
  <r>
    <x v="0"/>
    <x v="3"/>
    <x v="0"/>
    <x v="0"/>
    <n v="3.23"/>
  </r>
  <r>
    <x v="0"/>
    <x v="0"/>
    <x v="1"/>
    <x v="1"/>
    <n v="1.97"/>
  </r>
  <r>
    <x v="0"/>
    <x v="0"/>
    <x v="2"/>
    <x v="0"/>
    <n v="2.38"/>
  </r>
  <r>
    <x v="0"/>
    <x v="2"/>
    <x v="0"/>
    <x v="0"/>
    <n v="1.74"/>
  </r>
  <r>
    <x v="0"/>
    <x v="3"/>
    <x v="1"/>
    <x v="0"/>
    <n v="1.42"/>
  </r>
  <r>
    <x v="0"/>
    <x v="3"/>
    <x v="1"/>
    <x v="1"/>
    <n v="0.66"/>
  </r>
  <r>
    <x v="0"/>
    <x v="1"/>
    <x v="2"/>
    <x v="0"/>
    <n v="1.28"/>
  </r>
  <r>
    <x v="0"/>
    <x v="2"/>
    <x v="2"/>
    <x v="0"/>
    <n v="0.41"/>
  </r>
  <r>
    <x v="0"/>
    <x v="1"/>
    <x v="2"/>
    <x v="2"/>
    <n v="0.25"/>
  </r>
  <r>
    <x v="0"/>
    <x v="1"/>
    <x v="2"/>
    <x v="1"/>
    <n v="0.55000000000000004"/>
  </r>
  <r>
    <x v="0"/>
    <x v="1"/>
    <x v="1"/>
    <x v="1"/>
    <n v="1.07"/>
  </r>
  <r>
    <x v="0"/>
    <x v="3"/>
    <x v="2"/>
    <x v="1"/>
    <n v="0.27"/>
  </r>
  <r>
    <x v="0"/>
    <x v="3"/>
    <x v="2"/>
    <x v="0"/>
    <n v="0.8"/>
  </r>
  <r>
    <x v="0"/>
    <x v="1"/>
    <x v="1"/>
    <x v="2"/>
    <n v="0.22"/>
  </r>
  <r>
    <x v="0"/>
    <x v="3"/>
    <x v="0"/>
    <x v="2"/>
    <n v="0.1"/>
  </r>
  <r>
    <x v="0"/>
    <x v="0"/>
    <x v="2"/>
    <x v="1"/>
    <n v="0.91"/>
  </r>
  <r>
    <x v="0"/>
    <x v="1"/>
    <x v="0"/>
    <x v="1"/>
    <n v="1.02"/>
  </r>
  <r>
    <x v="0"/>
    <x v="3"/>
    <x v="1"/>
    <x v="2"/>
    <n v="0.15"/>
  </r>
  <r>
    <x v="0"/>
    <x v="0"/>
    <x v="2"/>
    <x v="2"/>
    <n v="0.45"/>
  </r>
  <r>
    <x v="0"/>
    <x v="2"/>
    <x v="2"/>
    <x v="1"/>
    <n v="0.19"/>
  </r>
  <r>
    <x v="0"/>
    <x v="0"/>
    <x v="1"/>
    <x v="2"/>
    <n v="0.4"/>
  </r>
  <r>
    <x v="0"/>
    <x v="3"/>
    <x v="2"/>
    <x v="2"/>
    <n v="0.15"/>
  </r>
  <r>
    <x v="0"/>
    <x v="3"/>
    <x v="0"/>
    <x v="1"/>
    <n v="0.61"/>
  </r>
  <r>
    <x v="0"/>
    <x v="2"/>
    <x v="0"/>
    <x v="2"/>
    <n v="0.06"/>
  </r>
  <r>
    <x v="0"/>
    <x v="2"/>
    <x v="1"/>
    <x v="1"/>
    <n v="0.35"/>
  </r>
  <r>
    <x v="0"/>
    <x v="0"/>
    <x v="0"/>
    <x v="2"/>
    <n v="0.31"/>
  </r>
  <r>
    <x v="0"/>
    <x v="2"/>
    <x v="1"/>
    <x v="2"/>
    <n v="0.1"/>
  </r>
  <r>
    <x v="0"/>
    <x v="2"/>
    <x v="0"/>
    <x v="1"/>
    <n v="0.36"/>
  </r>
  <r>
    <x v="0"/>
    <x v="2"/>
    <x v="2"/>
    <x v="2"/>
    <n v="0.08"/>
  </r>
  <r>
    <x v="0"/>
    <x v="1"/>
    <x v="0"/>
    <x v="2"/>
    <n v="0.18"/>
  </r>
  <r>
    <x v="1"/>
    <x v="1"/>
    <x v="0"/>
    <x v="3"/>
    <n v="0.32"/>
  </r>
  <r>
    <x v="1"/>
    <x v="3"/>
    <x v="1"/>
    <x v="0"/>
    <n v="0.53"/>
  </r>
  <r>
    <x v="1"/>
    <x v="3"/>
    <x v="2"/>
    <x v="2"/>
    <n v="0.35"/>
  </r>
  <r>
    <x v="1"/>
    <x v="1"/>
    <x v="1"/>
    <x v="3"/>
    <n v="0.98"/>
  </r>
  <r>
    <x v="1"/>
    <x v="1"/>
    <x v="2"/>
    <x v="2"/>
    <n v="0.78"/>
  </r>
  <r>
    <x v="1"/>
    <x v="3"/>
    <x v="1"/>
    <x v="3"/>
    <n v="0.57999999999999996"/>
  </r>
  <r>
    <x v="1"/>
    <x v="0"/>
    <x v="2"/>
    <x v="3"/>
    <n v="0.56000000000000005"/>
  </r>
  <r>
    <x v="1"/>
    <x v="3"/>
    <x v="2"/>
    <x v="3"/>
    <n v="0.72"/>
  </r>
  <r>
    <x v="1"/>
    <x v="0"/>
    <x v="1"/>
    <x v="3"/>
    <n v="0.37"/>
  </r>
  <r>
    <x v="1"/>
    <x v="1"/>
    <x v="2"/>
    <x v="0"/>
    <n v="1.29"/>
  </r>
  <r>
    <x v="1"/>
    <x v="3"/>
    <x v="1"/>
    <x v="2"/>
    <n v="0.11"/>
  </r>
  <r>
    <x v="1"/>
    <x v="3"/>
    <x v="0"/>
    <x v="0"/>
    <n v="0.4"/>
  </r>
  <r>
    <x v="1"/>
    <x v="2"/>
    <x v="1"/>
    <x v="3"/>
    <n v="0.23"/>
  </r>
  <r>
    <x v="1"/>
    <x v="2"/>
    <x v="2"/>
    <x v="3"/>
    <n v="0.36"/>
  </r>
  <r>
    <x v="1"/>
    <x v="1"/>
    <x v="0"/>
    <x v="0"/>
    <n v="0.84"/>
  </r>
  <r>
    <x v="1"/>
    <x v="2"/>
    <x v="2"/>
    <x v="2"/>
    <n v="0.18"/>
  </r>
  <r>
    <x v="1"/>
    <x v="0"/>
    <x v="0"/>
    <x v="0"/>
    <n v="0.34"/>
  </r>
  <r>
    <x v="1"/>
    <x v="1"/>
    <x v="1"/>
    <x v="0"/>
    <n v="1.1599999999999999"/>
  </r>
  <r>
    <x v="1"/>
    <x v="0"/>
    <x v="2"/>
    <x v="0"/>
    <n v="0.54"/>
  </r>
  <r>
    <x v="1"/>
    <x v="3"/>
    <x v="2"/>
    <x v="0"/>
    <n v="0.69"/>
  </r>
  <r>
    <x v="1"/>
    <x v="2"/>
    <x v="1"/>
    <x v="0"/>
    <n v="0.24"/>
  </r>
  <r>
    <x v="1"/>
    <x v="0"/>
    <x v="1"/>
    <x v="2"/>
    <n v="0.06"/>
  </r>
  <r>
    <x v="1"/>
    <x v="1"/>
    <x v="2"/>
    <x v="3"/>
    <n v="1.43"/>
  </r>
  <r>
    <x v="1"/>
    <x v="0"/>
    <x v="0"/>
    <x v="3"/>
    <n v="0.13"/>
  </r>
  <r>
    <x v="1"/>
    <x v="0"/>
    <x v="1"/>
    <x v="0"/>
    <n v="0.41"/>
  </r>
  <r>
    <x v="1"/>
    <x v="1"/>
    <x v="1"/>
    <x v="2"/>
    <n v="0.17"/>
  </r>
  <r>
    <x v="1"/>
    <x v="2"/>
    <x v="0"/>
    <x v="0"/>
    <n v="0.21"/>
  </r>
  <r>
    <x v="1"/>
    <x v="0"/>
    <x v="2"/>
    <x v="2"/>
    <n v="0.26"/>
  </r>
  <r>
    <x v="1"/>
    <x v="2"/>
    <x v="2"/>
    <x v="0"/>
    <n v="0.32"/>
  </r>
  <r>
    <x v="1"/>
    <x v="3"/>
    <x v="0"/>
    <x v="3"/>
    <n v="0.17"/>
  </r>
  <r>
    <x v="1"/>
    <x v="1"/>
    <x v="0"/>
    <x v="2"/>
    <n v="0.04"/>
  </r>
  <r>
    <x v="1"/>
    <x v="2"/>
    <x v="1"/>
    <x v="2"/>
    <n v="0.04"/>
  </r>
  <r>
    <x v="1"/>
    <x v="3"/>
    <x v="0"/>
    <x v="2"/>
    <n v="0.02"/>
  </r>
  <r>
    <x v="1"/>
    <x v="2"/>
    <x v="0"/>
    <x v="3"/>
    <n v="0.08"/>
  </r>
  <r>
    <x v="1"/>
    <x v="0"/>
    <x v="0"/>
    <x v="2"/>
    <n v="0.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506869771"/>
  </r>
  <r>
    <x v="0"/>
    <x v="1"/>
    <n v="93888280"/>
  </r>
  <r>
    <x v="0"/>
    <x v="2"/>
    <n v="61234337"/>
  </r>
  <r>
    <x v="1"/>
    <x v="0"/>
    <n v="471349854"/>
  </r>
  <r>
    <x v="1"/>
    <x v="1"/>
    <n v="253558606"/>
  </r>
  <r>
    <x v="1"/>
    <x v="2"/>
    <n v="21673095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574"/>
  </r>
  <r>
    <x v="0"/>
    <x v="1"/>
    <n v="1614"/>
  </r>
  <r>
    <x v="0"/>
    <x v="2"/>
    <n v="1449"/>
  </r>
  <r>
    <x v="0"/>
    <x v="3"/>
    <n v="1282"/>
  </r>
  <r>
    <x v="1"/>
    <x v="1"/>
    <n v="7643"/>
  </r>
  <r>
    <x v="1"/>
    <x v="0"/>
    <n v="7144"/>
  </r>
  <r>
    <x v="1"/>
    <x v="2"/>
    <n v="6781"/>
  </r>
  <r>
    <x v="1"/>
    <x v="3"/>
    <n v="631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23653"/>
  </r>
  <r>
    <x v="0"/>
    <x v="1"/>
    <n v="183446"/>
  </r>
  <r>
    <x v="0"/>
    <x v="2"/>
    <n v="123653"/>
  </r>
  <r>
    <x v="1"/>
    <x v="0"/>
    <n v="44620"/>
  </r>
  <r>
    <x v="1"/>
    <x v="1"/>
    <n v="44620"/>
  </r>
  <r>
    <x v="1"/>
    <x v="2"/>
    <n v="4462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24195"/>
    <n v="78587"/>
    <n v="30.79"/>
  </r>
  <r>
    <x v="0"/>
    <x v="1"/>
    <n v="22599"/>
    <n v="41011"/>
    <n v="55.1"/>
  </r>
  <r>
    <x v="0"/>
    <x v="2"/>
    <n v="31660"/>
    <n v="63848"/>
    <n v="49.59"/>
  </r>
  <r>
    <x v="1"/>
    <x v="1"/>
    <n v="20340"/>
    <n v="25451"/>
    <n v="79.92"/>
  </r>
  <r>
    <x v="1"/>
    <x v="2"/>
    <n v="9360"/>
    <n v="13424"/>
    <n v="69.73"/>
  </r>
  <r>
    <x v="1"/>
    <x v="0"/>
    <n v="2824"/>
    <n v="5745"/>
    <n v="49.16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n v="1846"/>
  </r>
  <r>
    <x v="0"/>
    <x v="0"/>
    <x v="1"/>
    <n v="506"/>
  </r>
  <r>
    <x v="0"/>
    <x v="0"/>
    <x v="2"/>
    <n v="338"/>
  </r>
  <r>
    <x v="0"/>
    <x v="1"/>
    <x v="0"/>
    <n v="4017"/>
  </r>
  <r>
    <x v="0"/>
    <x v="1"/>
    <x v="1"/>
    <n v="1076"/>
  </r>
  <r>
    <x v="0"/>
    <x v="1"/>
    <x v="2"/>
    <n v="695"/>
  </r>
  <r>
    <x v="0"/>
    <x v="2"/>
    <x v="0"/>
    <n v="3087"/>
  </r>
  <r>
    <x v="0"/>
    <x v="2"/>
    <x v="1"/>
    <n v="780"/>
  </r>
  <r>
    <x v="0"/>
    <x v="2"/>
    <x v="2"/>
    <n v="506"/>
  </r>
  <r>
    <x v="1"/>
    <x v="1"/>
    <x v="0"/>
    <n v="11572"/>
  </r>
  <r>
    <x v="1"/>
    <x v="1"/>
    <x v="1"/>
    <n v="6526"/>
  </r>
  <r>
    <x v="1"/>
    <x v="1"/>
    <x v="2"/>
    <n v="5553"/>
  </r>
  <r>
    <x v="1"/>
    <x v="2"/>
    <x v="0"/>
    <n v="9711"/>
  </r>
  <r>
    <x v="1"/>
    <x v="2"/>
    <x v="1"/>
    <n v="4955"/>
  </r>
  <r>
    <x v="1"/>
    <x v="2"/>
    <x v="2"/>
    <n v="4235"/>
  </r>
  <r>
    <x v="1"/>
    <x v="0"/>
    <x v="0"/>
    <n v="8091"/>
  </r>
  <r>
    <x v="1"/>
    <x v="0"/>
    <x v="1"/>
    <n v="3646"/>
  </r>
  <r>
    <x v="1"/>
    <x v="0"/>
    <x v="2"/>
    <n v="3228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46.33"/>
    <n v="53.67"/>
  </r>
  <r>
    <x v="0"/>
    <x v="1"/>
    <x v="1"/>
    <n v="62.48"/>
    <n v="37.520000000000003"/>
  </r>
  <r>
    <x v="0"/>
    <x v="2"/>
    <x v="2"/>
    <n v="83.37"/>
    <n v="16.63"/>
  </r>
  <r>
    <x v="0"/>
    <x v="1"/>
    <x v="0"/>
    <n v="37.94"/>
    <n v="62.06"/>
  </r>
  <r>
    <x v="0"/>
    <x v="1"/>
    <x v="2"/>
    <n v="80.59"/>
    <n v="19.41"/>
  </r>
  <r>
    <x v="0"/>
    <x v="3"/>
    <x v="2"/>
    <n v="84.6"/>
    <n v="15.4"/>
  </r>
  <r>
    <x v="0"/>
    <x v="3"/>
    <x v="0"/>
    <n v="50.68"/>
    <n v="49.32"/>
  </r>
  <r>
    <x v="0"/>
    <x v="3"/>
    <x v="1"/>
    <n v="69.319999999999993"/>
    <n v="30.68"/>
  </r>
  <r>
    <x v="0"/>
    <x v="0"/>
    <x v="1"/>
    <n v="67.95"/>
    <n v="32.049999999999997"/>
  </r>
  <r>
    <x v="0"/>
    <x v="2"/>
    <x v="1"/>
    <n v="70.709999999999994"/>
    <n v="29.29"/>
  </r>
  <r>
    <x v="0"/>
    <x v="2"/>
    <x v="0"/>
    <n v="45.89"/>
    <n v="54.11"/>
  </r>
  <r>
    <x v="0"/>
    <x v="0"/>
    <x v="2"/>
    <n v="82.8"/>
    <n v="17.2"/>
  </r>
  <r>
    <x v="1"/>
    <x v="1"/>
    <x v="2"/>
    <n v="93.62"/>
    <n v="6.38"/>
  </r>
  <r>
    <x v="1"/>
    <x v="1"/>
    <x v="0"/>
    <n v="72.72"/>
    <n v="27.28"/>
  </r>
  <r>
    <x v="1"/>
    <x v="0"/>
    <x v="0"/>
    <n v="73.099999999999994"/>
    <n v="26.9"/>
  </r>
  <r>
    <x v="1"/>
    <x v="2"/>
    <x v="3"/>
    <n v="86.5"/>
    <n v="13.5"/>
  </r>
  <r>
    <x v="1"/>
    <x v="2"/>
    <x v="2"/>
    <n v="93.82"/>
    <n v="6.18"/>
  </r>
  <r>
    <x v="1"/>
    <x v="3"/>
    <x v="0"/>
    <n v="77.06"/>
    <n v="22.94"/>
  </r>
  <r>
    <x v="1"/>
    <x v="0"/>
    <x v="2"/>
    <n v="92.57"/>
    <n v="7.43"/>
  </r>
  <r>
    <x v="1"/>
    <x v="0"/>
    <x v="3"/>
    <n v="85.98"/>
    <n v="14.02"/>
  </r>
  <r>
    <x v="1"/>
    <x v="2"/>
    <x v="0"/>
    <n v="76.05"/>
    <n v="23.95"/>
  </r>
  <r>
    <x v="1"/>
    <x v="3"/>
    <x v="3"/>
    <n v="87.59"/>
    <n v="12.41"/>
  </r>
  <r>
    <x v="1"/>
    <x v="1"/>
    <x v="3"/>
    <n v="85.49"/>
    <n v="14.51"/>
  </r>
  <r>
    <x v="1"/>
    <x v="3"/>
    <x v="2"/>
    <n v="94.02"/>
    <n v="5.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D542D-918D-4301-BA05-F390318D433F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N3:R12" firstHeaderRow="1" firstDataRow="2" firstDataCol="1" rowPageCount="1" colPageCount="1"/>
  <pivotFields count="4">
    <pivotField axis="axisPage" showAll="0">
      <items count="3">
        <item x="1"/>
        <item x="0"/>
        <item t="default"/>
      </items>
    </pivotField>
    <pivotField axis="axisRow" showAll="0" sortType="ascending">
      <items count="11">
        <item x="7"/>
        <item x="0"/>
        <item x="8"/>
        <item x="1"/>
        <item x="2"/>
        <item x="3"/>
        <item x="4"/>
        <item x="9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8">
    <i>
      <x v="1"/>
    </i>
    <i>
      <x v="6"/>
    </i>
    <i>
      <x v="4"/>
    </i>
    <i>
      <x v="5"/>
    </i>
    <i>
      <x v="8"/>
    </i>
    <i>
      <x v="9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item="1" hier="-1"/>
  </pageFields>
  <dataFields count="1">
    <dataField name="Sum of content_count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6D9C12-55D9-4C33-848A-AF89A6A2A943}" name="PivotTable9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E2:G6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3">
    <i>
      <x/>
    </i>
    <i>
      <x v="1"/>
    </i>
    <i>
      <x v="2"/>
    </i>
  </rowItems>
  <colFields count="1">
    <field x="0"/>
  </colFields>
  <colItems count="2">
    <i>
      <x/>
    </i>
    <i>
      <x v="1"/>
    </i>
  </colItems>
  <dataFields count="1">
    <dataField name="Sum of user_count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BCA0B-38DE-425E-917D-1939CA69677B}" name="PivotTable1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3:H9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g_watch_time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5E685-5340-435A-9C88-6844FC2A9210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2:H7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otal_Watch_Time_mins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D7476-FC1C-4903-8AF7-4CDD8A3B62E6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V3:Y9" firstHeaderRow="1" firstDataRow="2" firstDataCol="1"/>
  <pivotFields count="5">
    <pivotField axis="axisCol" showAll="0">
      <items count="3">
        <item x="1"/>
        <item x="0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hurn_percentage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01F1C-9E88-4575-9376-D886BD3C406B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O33:S38" firstHeaderRow="1" firstDataRow="2" firstDataCol="1" rowPageCount="1" colPageCount="1"/>
  <pivotFields count="5">
    <pivotField axis="axisPage" showAll="0">
      <items count="3">
        <item x="1"/>
        <item x="0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0" item="1" hier="-1"/>
  </pageFields>
  <dataFields count="1">
    <dataField name="Sum of churn_percentage" fld="4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F3AA0-8749-4CDF-A636-C367D4406340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G33:K38" firstHeaderRow="1" firstDataRow="2" firstDataCol="1" rowPageCount="1" colPageCount="1"/>
  <pivotFields count="5">
    <pivotField axis="axisPage" showAll="0">
      <items count="3">
        <item x="1"/>
        <item x="0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 v="1"/>
    </i>
    <i>
      <x v="2"/>
    </i>
    <i>
      <x v="3"/>
    </i>
    <i t="grand">
      <x/>
    </i>
  </colItems>
  <pageFields count="1">
    <pageField fld="0" item="0" hier="-1"/>
  </pageFields>
  <dataFields count="1">
    <dataField name="Sum of churn_percentage" fld="4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EB45AE-757A-4E38-8067-6FF5A27654BF}" name="PivotTable1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O3:S9" firstHeaderRow="1" firstDataRow="2" firstDataCol="1" rowPageCount="1" colPageCount="1"/>
  <pivotFields count="5">
    <pivotField axis="axisPage" showAll="0">
      <items count="3">
        <item x="1"/>
        <item x="0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0" item="1" hier="-1"/>
  </pageFields>
  <dataFields count="1">
    <dataField name="Sum of churn_percentage" fld="4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61034-E516-4654-9CEA-ABCA51C45790}" name="PivotTable10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3:K9" firstHeaderRow="1" firstDataRow="2" firstDataCol="1" rowPageCount="1" colPageCount="1"/>
  <pivotFields count="5">
    <pivotField axis="axisPage" showAll="0">
      <items count="3">
        <item x="1"/>
        <item x="0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 v="1"/>
    </i>
    <i>
      <x v="2"/>
    </i>
    <i>
      <x v="3"/>
    </i>
    <i t="grand">
      <x/>
    </i>
  </colItems>
  <pageFields count="1">
    <pageField fld="0" item="0" hier="-1"/>
  </pageFields>
  <dataFields count="1">
    <dataField name="Sum of churn_percentage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5647F-277B-434E-8DBD-A8E002E6D41B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J3:L8" firstHeaderRow="1" firstDataRow="2" firstDataCol="1"/>
  <pivotFields count="4">
    <pivotField axis="axisCol" showAll="0">
      <items count="3"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0"/>
  </colFields>
  <colItems count="2">
    <i>
      <x/>
    </i>
    <i>
      <x v="1"/>
    </i>
  </colItems>
  <dataFields count="1">
    <dataField name="Retention Rate %" fld="2" baseField="1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0E9C0-616C-428F-916B-C2BA2F97BDAF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F3:H6" firstHeaderRow="0" firstDataRow="1" firstDataCol="1" rowPageCount="1" colPageCount="1"/>
  <pivotFields count="4">
    <pivotField axis="axisPage" showAll="0">
      <items count="3"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1"/>
  </rowFields>
  <rowItems count="3"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Retention Rate %" fld="2" baseField="1" baseItem="1"/>
    <dataField name="Average Watch Time (Mins)" fld="3" baseField="1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6EFC3-6B9D-4422-AA3B-4950B4653C94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3:K15" firstHeaderRow="1" firstDataRow="2" firstDataCol="1" rowPageCount="1" colPageCount="1"/>
  <pivotFields count="4">
    <pivotField axis="axisPage" showAll="0">
      <items count="3">
        <item x="1"/>
        <item x="0"/>
        <item t="default"/>
      </items>
    </pivotField>
    <pivotField axis="axisRow" showAll="0" sortType="ascending">
      <items count="11">
        <item x="7"/>
        <item x="0"/>
        <item x="8"/>
        <item x="1"/>
        <item x="2"/>
        <item x="3"/>
        <item x="4"/>
        <item x="9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11">
    <i>
      <x v="7"/>
    </i>
    <i>
      <x v="2"/>
    </i>
    <i>
      <x/>
    </i>
    <i>
      <x v="6"/>
    </i>
    <i>
      <x v="5"/>
    </i>
    <i>
      <x v="4"/>
    </i>
    <i>
      <x v="9"/>
    </i>
    <i>
      <x v="8"/>
    </i>
    <i>
      <x v="3"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item="0" hier="-1"/>
  </pageFields>
  <dataFields count="1">
    <dataField name="Sum of content_count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A1C61-906A-4CF7-A5CA-D8A68938069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6:C9" firstHeaderRow="0" firstDataRow="1" firstDataCol="1"/>
  <pivotFields count="6"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ree Users" fld="3" baseField="0" baseItem="0" numFmtId="10"/>
    <dataField name="Paid Users" fld="5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0E8F3-6780-4FE4-80AE-E02CA3E980D5}" name="PivotTable2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R3:U20" firstHeaderRow="1" firstDataRow="2" firstDataCol="1" rowPageCount="1" colPageCount="1"/>
  <pivotFields count="5">
    <pivotField axis="axisPage" multipleItemSelectionAllowed="1" showAll="0">
      <items count="3">
        <item h="1"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dataField="1" showAll="0"/>
  </pivotFields>
  <rowFields count="2">
    <field x="1"/>
    <field x="2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3"/>
  </colFields>
  <colItems count="3">
    <i>
      <x/>
    </i>
    <i>
      <x v="1"/>
    </i>
    <i>
      <x v="2"/>
    </i>
  </colItems>
  <pageFields count="1">
    <pageField fld="0" hier="-1"/>
  </pageFields>
  <dataFields count="1">
    <dataField name="Sum of user_count" fld="4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CA9EA-0FED-40B4-9AD9-52CAB44E1ED7}" name="PivotTable1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I3:L20" firstHeaderRow="1" firstDataRow="2" firstDataCol="1" rowPageCount="1" colPageCount="1"/>
  <pivotFields count="5">
    <pivotField axis="axisPage" showAll="0">
      <items count="3"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dataField="1" showAll="0"/>
  </pivotFields>
  <rowFields count="2">
    <field x="1"/>
    <field x="2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3"/>
  </colFields>
  <colItems count="3">
    <i>
      <x v="1"/>
    </i>
    <i>
      <x v="2"/>
    </i>
    <i>
      <x v="3"/>
    </i>
  </colItems>
  <pageFields count="1">
    <pageField fld="0" item="0" hier="-1"/>
  </pageFields>
  <dataFields count="1">
    <dataField name="Sum of user_count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CFFADF-41D1-4C34-9E9E-5FBCB7239FD7}" name="PivotTable17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G3:I19" firstHeaderRow="0" firstDataRow="1" firstDataCol="1" rowPageCount="1" colPageCount="1"/>
  <pivotFields count="5">
    <pivotField axis="axisPage" showAll="0">
      <items count="3">
        <item x="1"/>
        <item x="0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dataField="1" showAll="0"/>
    <pivotField dataField="1" showAll="0"/>
  </pivotFields>
  <rowFields count="2">
    <field x="1"/>
    <field x="2"/>
  </rowFields>
  <rowItems count="16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Active Users" fld="3" baseField="1" baseItem="0"/>
    <dataField name="Inactive Users" fld="4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5E41C-2504-4A59-AAB0-BF973989DA50}" name="PivotTable19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K3:M19" firstHeaderRow="0" firstDataRow="1" firstDataCol="1" rowPageCount="1" colPageCount="1"/>
  <pivotFields count="5">
    <pivotField axis="axisPage" showAll="0">
      <items count="3">
        <item x="1"/>
        <item x="0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dataField="1" showAll="0"/>
    <pivotField dataField="1" showAll="0"/>
  </pivotFields>
  <rowFields count="2">
    <field x="1"/>
    <field x="2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Active Users" fld="3" baseField="1" baseItem="0"/>
    <dataField name="Inactive Users" fld="4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733BC-E31A-46E7-8C98-382F57E1AAC1}" name="PivotTable4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G3:J7" firstHeaderRow="1" firstDataRow="2" firstDataCol="1" rowPageCount="1" colPageCount="1"/>
  <pivotFields count="4">
    <pivotField axis="axisPage"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>
      <x v="2"/>
    </i>
  </rowItems>
  <colFields count="1">
    <field x="2"/>
  </colFields>
  <colItems count="3">
    <i>
      <x/>
    </i>
    <i>
      <x v="1"/>
    </i>
    <i>
      <x v="2"/>
    </i>
  </colItems>
  <pageFields count="1">
    <pageField fld="0" item="0" hier="-1"/>
  </pageFields>
  <dataFields count="1">
    <dataField name="Sum of avg_watch_time_mins" fld="3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C5AAC-0AAA-4D93-8EBA-5F7B05F51BC8}" name="PivotTable5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M3:P7" firstHeaderRow="1" firstDataRow="2" firstDataCol="1" rowPageCount="1" colPageCount="1"/>
  <pivotFields count="4">
    <pivotField axis="axisPage"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>
      <x v="2"/>
    </i>
  </rowItems>
  <colFields count="1">
    <field x="2"/>
  </colFields>
  <colItems count="3">
    <i>
      <x/>
    </i>
    <i>
      <x v="1"/>
    </i>
    <i>
      <x v="2"/>
    </i>
  </colItems>
  <pageFields count="1">
    <pageField fld="0" item="1" hier="-1"/>
  </pageFields>
  <dataFields count="1">
    <dataField name="Sum of avg_watch_time_mins" fld="3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D604F-AD1E-4977-84BF-3465C7F1B6B1}" name="PivotTable1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2:J7" firstHeaderRow="1" firstDataRow="2" firstDataCol="1"/>
  <pivotFields count="5">
    <pivotField axis="axisCol"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paid_percentage" fld="4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277A76FF-1C43-4649-84BF-7954165AA868}" autoFormatId="16" applyNumberFormats="0" applyBorderFormats="0" applyFontFormats="0" applyPatternFormats="0" applyAlignmentFormats="0" applyWidthHeightFormats="0">
  <queryTableRefresh nextId="3">
    <queryTableFields count="2">
      <queryTableField id="1" name="platform" tableColumnId="1"/>
      <queryTableField id="2" name="total_users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7" xr16:uid="{E7BD5545-40E8-4F5F-B6B8-000646454E34}" autoFormatId="16" applyNumberFormats="0" applyBorderFormats="0" applyFontFormats="0" applyPatternFormats="0" applyAlignmentFormats="0" applyWidthHeightFormats="0">
  <queryTableRefresh nextId="3">
    <queryTableFields count="2">
      <queryTableField id="1" name="Platform" tableColumnId="1"/>
      <queryTableField id="2" name="avg_watch_time_mins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8" xr16:uid="{11C80F96-89C9-4458-9DA0-C4C262B49A12}" autoFormatId="16" applyNumberFormats="0" applyBorderFormats="0" applyFontFormats="0" applyPatternFormats="0" applyAlignmentFormats="0" applyWidthHeightFormats="0">
  <queryTableRefresh nextId="5">
    <queryTableFields count="4">
      <queryTableField id="1" name="platform" tableColumnId="1"/>
      <queryTableField id="2" name="city_tier" tableColumnId="2"/>
      <queryTableField id="3" name="device_type" tableColumnId="3"/>
      <queryTableField id="4" name="avg_watch_time_mins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9" xr16:uid="{AD567DD6-DD98-45E8-8FF4-F38488CC949E}" autoFormatId="16" applyNumberFormats="0" applyBorderFormats="0" applyFontFormats="0" applyPatternFormats="0" applyAlignmentFormats="0" applyWidthHeightFormats="0">
  <queryTableRefresh nextId="4">
    <queryTableFields count="3">
      <queryTableField id="1" name="user_status" tableColumnId="1"/>
      <queryTableField id="2" name="liocinema" tableColumnId="2"/>
      <queryTableField id="3" name="jotstar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30" xr16:uid="{03567552-1BD6-481A-8A56-D2D7D60865EB}" autoFormatId="16" applyNumberFormats="0" applyBorderFormats="0" applyFontFormats="0" applyPatternFormats="0" applyAlignmentFormats="0" applyWidthHeightFormats="0">
  <queryTableRefresh nextId="5">
    <queryTableFields count="4">
      <queryTableField id="1" name="platform" tableColumnId="1"/>
      <queryTableField id="2" name="from_plan" tableColumnId="2"/>
      <queryTableField id="3" name="to_plan" tableColumnId="3"/>
      <queryTableField id="4" name="downgrade_count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1" xr16:uid="{23DF4105-5FF1-4EA7-8649-3203BA48D788}" autoFormatId="16" applyNumberFormats="0" applyBorderFormats="0" applyFontFormats="0" applyPatternFormats="0" applyAlignmentFormats="0" applyWidthHeightFormats="0">
  <queryTableRefresh nextId="5">
    <queryTableFields count="4">
      <queryTableField id="1" name="platform" tableColumnId="1"/>
      <queryTableField id="2" name="from_plan" tableColumnId="2"/>
      <queryTableField id="3" name="to_plan" tableColumnId="3"/>
      <queryTableField id="4" name="upgrade_count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2" xr16:uid="{25D108FA-45BF-4B73-9A2C-742699FE7B5A}" autoFormatId="16" applyNumberFormats="0" applyBorderFormats="0" applyFontFormats="0" applyPatternFormats="0" applyAlignmentFormats="0" applyWidthHeightFormats="0">
  <queryTableRefresh nextId="6">
    <queryTableFields count="5">
      <queryTableField id="1" name="platform" tableColumnId="1"/>
      <queryTableField id="2" name="city_tier" tableColumnId="2"/>
      <queryTableField id="3" name="paid_users" tableColumnId="3"/>
      <queryTableField id="4" name="total_users" tableColumnId="4"/>
      <queryTableField id="5" name="paid_percentage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1" xr16:uid="{C30FBBCB-9259-4301-92BF-5F063B260FF8}" autoFormatId="16" applyNumberFormats="0" applyBorderFormats="0" applyFontFormats="0" applyPatternFormats="0" applyAlignmentFormats="0" applyWidthHeightFormats="0">
  <queryTableRefresh nextId="3">
    <queryTableFields count="2">
      <queryTableField id="1" name="platform" tableColumnId="1"/>
      <queryTableField id="2" name="total_revenue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3A99FF7-1E87-424A-9BDF-89D27D85C38C}" autoFormatId="16" applyNumberFormats="0" applyBorderFormats="0" applyFontFormats="0" applyPatternFormats="0" applyAlignmentFormats="0" applyWidthHeightFormats="0">
  <queryTableRefresh nextId="4">
    <queryTableFields count="3">
      <queryTableField id="1" name="platform" tableColumnId="1"/>
      <queryTableField id="2" name="device_type" tableColumnId="2"/>
      <queryTableField id="3" name="user_count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FAB232A-4E21-4765-948F-57D2A8AFE03C}" autoFormatId="16" applyNumberFormats="0" applyBorderFormats="0" applyFontFormats="0" applyPatternFormats="0" applyAlignmentFormats="0" applyWidthHeightFormats="0">
  <queryTableRefresh nextId="6">
    <queryTableFields count="5">
      <queryTableField id="1" name="month" tableColumnId="1"/>
      <queryTableField id="2" name="liocinema_users" tableColumnId="2"/>
      <queryTableField id="3" name="liocinema_growth_rate" tableColumnId="3"/>
      <queryTableField id="4" name="jotstar_users" tableColumnId="4"/>
      <queryTableField id="5" name="jotstar_growth_rate" tableColumnId="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6918048-94A8-4490-8C78-76C4832AA3E1}" autoFormatId="16" applyNumberFormats="0" applyBorderFormats="0" applyFontFormats="0" applyPatternFormats="0" applyAlignmentFormats="0" applyWidthHeightFormats="0">
  <queryTableRefresh nextId="6">
    <queryTableFields count="5">
      <queryTableField id="1" name="month" tableColumnId="1"/>
      <queryTableField id="2" name="liocinema_users" tableColumnId="2"/>
      <queryTableField id="3" name="liocinema_growth_rate" tableColumnId="3"/>
      <queryTableField id="4" name="jotstar_users" tableColumnId="4"/>
      <queryTableField id="5" name="jotstar_growth_rat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8" xr16:uid="{5F707C48-2F6C-4B34-8340-B51C37431C36}" autoFormatId="16" applyNumberFormats="0" applyBorderFormats="0" applyFontFormats="0" applyPatternFormats="0" applyAlignmentFormats="0" applyWidthHeightFormats="0">
  <queryTableRefresh nextId="8">
    <queryTableFields count="7">
      <queryTableField id="1" name="month" tableColumnId="1"/>
      <queryTableField id="2" name="total_users" tableColumnId="2"/>
      <queryTableField id="3" name="Total Users" tableColumnId="3"/>
      <queryTableField id="4" name="active_users" tableColumnId="4"/>
      <queryTableField id="5" name="Active Users" tableColumnId="5"/>
      <queryTableField id="6" name="inactive_users" tableColumnId="6"/>
      <queryTableField id="7" name="Inactive Users" tableColumnId="7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AECE5534-5A45-4F20-A977-4335169C0EC2}" autoFormatId="16" applyNumberFormats="0" applyBorderFormats="0" applyFontFormats="0" applyPatternFormats="0" applyAlignmentFormats="0" applyWidthHeightFormats="0">
  <queryTableRefresh nextId="5">
    <queryTableFields count="4">
      <queryTableField id="1" name="platform" tableColumnId="1"/>
      <queryTableField id="2" name="previous_plan" tableColumnId="2"/>
      <queryTableField id="3" name="new_subscription_plan" tableColumnId="3"/>
      <queryTableField id="4" name="transition_count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79AB7B9-5A0B-4C2C-BA0C-C21B81CA609F}" autoFormatId="16" applyNumberFormats="0" applyBorderFormats="0" applyFontFormats="0" applyPatternFormats="0" applyAlignmentFormats="0" applyWidthHeightFormats="0">
  <queryTableRefresh nextId="4">
    <queryTableFields count="3">
      <queryTableField id="1" name="platform" tableColumnId="1"/>
      <queryTableField id="2" name="age_group" tableColumnId="2"/>
      <queryTableField id="3" name="avg_watch_time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C32CF90A-8856-4C69-BDAF-D8AE8DF2105F}" autoFormatId="16" applyNumberFormats="0" applyBorderFormats="0" applyFontFormats="0" applyPatternFormats="0" applyAlignmentFormats="0" applyWidthHeightFormats="0">
  <queryTableRefresh nextId="4">
    <queryTableFields count="3">
      <queryTableField id="1" name="platform" tableColumnId="1"/>
      <queryTableField id="2" name="device_type" tableColumnId="2"/>
      <queryTableField id="3" name="Total_Watch_Time_mins" tableColumnId="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AD78C931-37D2-4872-B7EC-E7722856D5FD}" autoFormatId="16" applyNumberFormats="0" applyBorderFormats="0" applyFontFormats="0" applyPatternFormats="0" applyAlignmentFormats="0" applyWidthHeightFormats="0">
  <queryTableRefresh nextId="6">
    <queryTableFields count="5">
      <queryTableField id="1" name="platform" tableColumnId="1"/>
      <queryTableField id="2" name="age_group" tableColumnId="2"/>
      <queryTableField id="3" name="city_tier" tableColumnId="3"/>
      <queryTableField id="4" name="subscription_plan" tableColumnId="4"/>
      <queryTableField id="5" name="churn_percentage" tableColumnId="5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3C6C854B-3104-43A0-BB18-C09B2395C2E5}" autoFormatId="16" applyNumberFormats="0" applyBorderFormats="0" applyFontFormats="0" applyPatternFormats="0" applyAlignmentFormats="0" applyWidthHeightFormats="0">
  <queryTableRefresh nextId="4">
    <queryTableFields count="3">
      <queryTableField id="1" name="platform" tableColumnId="1"/>
      <queryTableField id="2" name="subscription_plan" tableColumnId="2"/>
      <queryTableField id="3" name="avg_watch_time_mins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169A5971-9832-494A-85FD-A5670FCA16DC}" autoFormatId="16" applyNumberFormats="0" applyBorderFormats="0" applyFontFormats="0" applyPatternFormats="0" applyAlignmentFormats="0" applyWidthHeightFormats="0">
  <queryTableRefresh nextId="5">
    <queryTableFields count="4">
      <queryTableField id="1" name="platform" tableColumnId="1"/>
      <queryTableField id="2" name="subscription_plan" tableColumnId="2"/>
      <queryTableField id="3" name="retention_percentage" tableColumnId="3"/>
      <queryTableField id="4" name="avg_watch_time_mins" tableColumnId="4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11351D2-E069-407C-8AB6-885356D5742E}" autoFormatId="16" applyNumberFormats="0" applyBorderFormats="0" applyFontFormats="0" applyPatternFormats="0" applyAlignmentFormats="0" applyWidthHeightFormats="0">
  <queryTableRefresh nextId="4">
    <queryTableFields count="3">
      <queryTableField id="1" name="Platform" tableColumnId="1"/>
      <queryTableField id="2" name="avg_watch_time_mins" tableColumnId="2"/>
      <queryTableField id="3" name="churn_rate" tableColumnId="3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0FB25C7-5B34-4E25-86C0-1C785A1CDAA9}" autoFormatId="16" applyNumberFormats="0" applyBorderFormats="0" applyFontFormats="0" applyPatternFormats="0" applyAlignmentFormats="0" applyWidthHeightFormats="0">
  <queryTableRefresh nextId="5">
    <queryTableFields count="4">
      <queryTableField id="1" name="platform" tableColumnId="1"/>
      <queryTableField id="2" name="subscription_plan" tableColumnId="2"/>
      <queryTableField id="3" name="percentage" tableColumnId="3"/>
      <queryTableField id="4" name="avg_watch_time_mins" tableColumnId="4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EAE1878-8765-4C5B-BD1C-928A7A2521D2}" autoFormatId="16" applyNumberFormats="0" applyBorderFormats="0" applyFontFormats="0" applyPatternFormats="0" applyAlignmentFormats="0" applyWidthHeightFormats="0">
  <queryTableRefresh nextId="3">
    <queryTableFields count="2">
      <queryTableField id="1" name="platform" tableColumnId="1"/>
      <queryTableField id="2" name="inactive_percentage" tableColumnId="2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05DE8CB-AE30-4FA3-BC1D-019E5C0B4D57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platform" tableColumnId="1"/>
      <queryTableField id="2" name="total_users" tableColumnId="2"/>
      <queryTableField id="3" name="free_users" tableColumnId="3"/>
      <queryTableField id="5" dataBound="0" tableColumnId="5"/>
      <queryTableField id="4" name="paid_users" tableColumnId="4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7CC486AD-062C-4F0B-8345-250678F0BB5B}" autoFormatId="16" applyNumberFormats="0" applyBorderFormats="0" applyFontFormats="0" applyPatternFormats="0" applyAlignmentFormats="0" applyWidthHeightFormats="0">
  <queryTableRefresh nextId="8">
    <queryTableFields count="7">
      <queryTableField id="1" name="month" tableColumnId="1"/>
      <queryTableField id="2" name="total_users" tableColumnId="2"/>
      <queryTableField id="3" name="total_ugr" tableColumnId="3"/>
      <queryTableField id="4" name="active_users" tableColumnId="4"/>
      <queryTableField id="5" name="active_ugr" tableColumnId="5"/>
      <queryTableField id="6" name="inactive_users" tableColumnId="6"/>
      <queryTableField id="7" name="inactive_ugr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44F809BD-9D19-41F5-BC93-C3FB9FA32CC4}" autoFormatId="16" applyNumberFormats="0" applyBorderFormats="0" applyFontFormats="0" applyPatternFormats="0" applyAlignmentFormats="0" applyWidthHeightFormats="0">
  <queryTableRefresh nextId="12" unboundColumnsRight="1">
    <queryTableFields count="9">
      <queryTableField id="1" name="month" tableColumnId="1"/>
      <queryTableField id="2" name="liocinema_users" tableColumnId="2"/>
      <queryTableField id="3" name="liocinema_growth_rate" tableColumnId="3"/>
      <queryTableField id="6" dataBound="0" tableColumnId="6"/>
      <queryTableField id="4" name="jotstar_users" tableColumnId="4"/>
      <queryTableField id="5" name="jotstar_growth_rate" tableColumnId="5"/>
      <queryTableField id="10" name="LiocinemaTotalUser" tableColumnId="8"/>
      <queryTableField id="11" name="JotstarTotalUser" tableColumnId="9"/>
      <queryTableField id="7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7E37A654-3C86-4A74-8292-21D11688A21C}" autoFormatId="16" applyNumberFormats="0" applyBorderFormats="0" applyFontFormats="0" applyPatternFormats="0" applyAlignmentFormats="0" applyWidthHeightFormats="0">
  <queryTableRefresh nextId="3">
    <queryTableFields count="2">
      <queryTableField id="1" name="platform" tableColumnId="1"/>
      <queryTableField id="2" name="total_contents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3" xr16:uid="{C0DB301D-5864-439C-B022-CB05DF9961BA}" autoFormatId="16" applyNumberFormats="0" applyBorderFormats="0" applyFontFormats="0" applyPatternFormats="0" applyAlignmentFormats="0" applyWidthHeightFormats="0">
  <queryTableRefresh nextId="5">
    <queryTableFields count="4">
      <queryTableField id="1" name="platform" tableColumnId="1"/>
      <queryTableField id="2" name="language" tableColumnId="2"/>
      <queryTableField id="3" name="content_type" tableColumnId="3"/>
      <queryTableField id="4" name="content_count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4" xr16:uid="{85BCD1EB-0740-4CBA-B035-52888AE37F4A}" autoFormatId="16" applyNumberFormats="0" applyBorderFormats="0" applyFontFormats="0" applyPatternFormats="0" applyAlignmentFormats="0" applyWidthHeightFormats="0">
  <queryTableRefresh nextId="6">
    <queryTableFields count="5">
      <queryTableField id="1" name="platform" tableColumnId="1"/>
      <queryTableField id="2" name="age_group" tableColumnId="2"/>
      <queryTableField id="3" name="city_tier" tableColumnId="3"/>
      <queryTableField id="4" name="subscription_plan" tableColumnId="4"/>
      <queryTableField id="5" name="user_count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5" xr16:uid="{0EEEB4E5-5B50-4A91-8179-8313DF7EDF78}" autoFormatId="16" applyNumberFormats="0" applyBorderFormats="0" applyFontFormats="0" applyPatternFormats="0" applyAlignmentFormats="0" applyWidthHeightFormats="0">
  <queryTableRefresh nextId="4">
    <queryTableFields count="3">
      <queryTableField id="1" name="user_status" tableColumnId="1"/>
      <queryTableField id="2" name="liocinema_percentage" tableColumnId="2"/>
      <queryTableField id="3" name="jotstar_percentage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6" xr16:uid="{80468A60-826D-4936-9F4B-F266DF2CE0F9}" autoFormatId="16" applyNumberFormats="0" applyBorderFormats="0" applyFontFormats="0" applyPatternFormats="0" applyAlignmentFormats="0" applyWidthHeightFormats="0">
  <queryTableRefresh nextId="6">
    <queryTableFields count="5">
      <queryTableField id="1" name="platform" tableColumnId="1"/>
      <queryTableField id="2" name="age_group" tableColumnId="2"/>
      <queryTableField id="3" name="subscription_plan" tableColumnId="3"/>
      <queryTableField id="4" name="active_percentage" tableColumnId="4"/>
      <queryTableField id="5" name="inactive_percentag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6EE017-D336-4721-88A0-21B0F3C4BFCE}" name="prQ1_0" displayName="prQ1_0" ref="A1:B3" tableType="queryTable" totalsRowShown="0">
  <autoFilter ref="A1:B3" xr:uid="{6A6EE017-D336-4721-88A0-21B0F3C4BFCE}"/>
  <tableColumns count="2">
    <tableColumn id="1" xr3:uid="{5218E933-E08A-43F2-825E-ECF3FAC2DC9F}" uniqueName="1" name="platform" queryTableFieldId="1" dataDxfId="54"/>
    <tableColumn id="2" xr3:uid="{B4FB6D13-0B39-4E2D-855D-1DC4D6116B1F}" uniqueName="2" name="total_users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A006736-28DD-4745-AC5B-8F17CAC8CD21}" name="prQ5_0" displayName="prQ5_0" ref="A1:B3" tableType="queryTable" totalsRowShown="0">
  <autoFilter ref="A1:B3" xr:uid="{3A006736-28DD-4745-AC5B-8F17CAC8CD21}"/>
  <tableColumns count="2">
    <tableColumn id="1" xr3:uid="{5442201E-34A3-4ECF-A497-17E9D38BD8C8}" uniqueName="1" name="Platform" queryTableFieldId="1" dataDxfId="37"/>
    <tableColumn id="2" xr3:uid="{B41D1C2F-5F21-4218-ABAB-EA561D39A8D9}" uniqueName="2" name="avg_watch_time_mins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6D46E03-57B5-41A8-BCA7-F219B858305A}" name="prQ5_1" displayName="prQ5_1" ref="A1:D19" tableType="queryTable" totalsRowShown="0">
  <autoFilter ref="A1:D19" xr:uid="{26D46E03-57B5-41A8-BCA7-F219B858305A}"/>
  <tableColumns count="4">
    <tableColumn id="1" xr3:uid="{688FD27E-20E9-4CD7-9BCC-71AF78104DA2}" uniqueName="1" name="platform" queryTableFieldId="1" dataDxfId="36"/>
    <tableColumn id="2" xr3:uid="{774E78C1-79A8-45E1-997F-18730471D18A}" uniqueName="2" name="city_tier" queryTableFieldId="2" dataDxfId="35"/>
    <tableColumn id="3" xr3:uid="{FCD11535-C98C-4AC6-9806-F7E8AD406691}" uniqueName="3" name="device_type" queryTableFieldId="3" dataDxfId="34"/>
    <tableColumn id="4" xr3:uid="{4996A949-5557-4ED1-A59A-BEB8903C5453}" uniqueName="4" name="avg_watch_time_mins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D6E8BF-83B9-48B8-B8D7-FA0243654BF2}" name="prQ6_" displayName="prQ6_" ref="A1:C3" tableType="queryTable" totalsRowShown="0">
  <autoFilter ref="A1:C3" xr:uid="{0FD6E8BF-83B9-48B8-B8D7-FA0243654BF2}"/>
  <tableColumns count="3">
    <tableColumn id="1" xr3:uid="{C77025B8-D5EC-4E92-866C-730AC7103906}" uniqueName="1" name="user_status" queryTableFieldId="1" dataDxfId="33"/>
    <tableColumn id="2" xr3:uid="{34F50BF8-7B55-4C3B-B7CA-74394720F311}" uniqueName="2" name="liocinema" queryTableFieldId="2"/>
    <tableColumn id="3" xr3:uid="{C6F33D46-4483-4BFD-9E53-2BBA8EC06853}" uniqueName="3" name="jotstar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B229A52-2C91-456C-B980-CDFAF3A79D01}" name="prQ7_" displayName="prQ7_" ref="A1:D7" tableType="queryTable" totalsRowShown="0">
  <autoFilter ref="A1:D7" xr:uid="{BB229A52-2C91-456C-B980-CDFAF3A79D01}"/>
  <sortState xmlns:xlrd2="http://schemas.microsoft.com/office/spreadsheetml/2017/richdata2" ref="A2:D7">
    <sortCondition descending="1" ref="D1:D7"/>
  </sortState>
  <tableColumns count="4">
    <tableColumn id="1" xr3:uid="{67FD5823-5BFB-4E45-A05F-46BCAFB5D986}" uniqueName="1" name="platform" queryTableFieldId="1" dataDxfId="32"/>
    <tableColumn id="2" xr3:uid="{0C09B2FC-B9CF-46CC-9C2E-4950B5514F8D}" uniqueName="2" name="from_plan" queryTableFieldId="2" dataDxfId="31"/>
    <tableColumn id="3" xr3:uid="{2DB454F8-E44A-4919-91AC-C240F30727EB}" uniqueName="3" name="to_plan" queryTableFieldId="3" dataDxfId="30"/>
    <tableColumn id="4" xr3:uid="{7E4ADE68-6FF8-4B80-816D-8FF3948EDEB6}" uniqueName="4" name="downgrade_count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2368E89-529C-412A-845B-AE46B205199F}" name="prQ8_" displayName="prQ8_" ref="A1:D7" tableType="queryTable" totalsRowShown="0">
  <autoFilter ref="A1:D7" xr:uid="{F2368E89-529C-412A-845B-AE46B205199F}"/>
  <sortState xmlns:xlrd2="http://schemas.microsoft.com/office/spreadsheetml/2017/richdata2" ref="A2:D7">
    <sortCondition descending="1" ref="D1:D7"/>
  </sortState>
  <tableColumns count="4">
    <tableColumn id="1" xr3:uid="{88CF4C80-08D4-48B2-8525-8B64AF806393}" uniqueName="1" name="platform" queryTableFieldId="1" dataDxfId="29"/>
    <tableColumn id="2" xr3:uid="{A90D4110-5172-4FB9-BE99-248E9C8EFCB6}" uniqueName="2" name="from_plan" queryTableFieldId="2" dataDxfId="28"/>
    <tableColumn id="3" xr3:uid="{3F1A8F87-2C13-4DDE-A8E4-21A253984F42}" uniqueName="3" name="to_plan" queryTableFieldId="3" dataDxfId="27"/>
    <tableColumn id="4" xr3:uid="{01B57168-A7E1-4F12-86D0-B5F1395CE6A2}" uniqueName="4" name="upgrade_count" queryTableField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EE2A16C-D72D-4998-8422-DD368D067321}" name="prQ9_" displayName="prQ9_" ref="A1:E7" tableType="queryTable" totalsRowShown="0">
  <autoFilter ref="A1:E7" xr:uid="{7EE2A16C-D72D-4998-8422-DD368D067321}"/>
  <tableColumns count="5">
    <tableColumn id="1" xr3:uid="{3CCD3856-A6C3-4BF2-990C-429CB50FFDEA}" uniqueName="1" name="platform" queryTableFieldId="1" dataDxfId="26"/>
    <tableColumn id="2" xr3:uid="{F3E082DE-0A23-40E0-94D8-B337B54E9C61}" uniqueName="2" name="city_tier" queryTableFieldId="2" dataDxfId="25"/>
    <tableColumn id="3" xr3:uid="{41F0AF39-DEEC-417C-A6F1-963D0F560A63}" uniqueName="3" name="paid_users" queryTableFieldId="3"/>
    <tableColumn id="4" xr3:uid="{3B0717D5-8A9F-45E3-872B-10619AA0B975}" uniqueName="4" name="total_users" queryTableFieldId="4"/>
    <tableColumn id="5" xr3:uid="{BCE968AD-3D94-42C4-AF7B-15ED5BC55A8B}" uniqueName="5" name="paid_percentage" queryTableFieldId="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2CA2DD7-FD2A-4BAF-B56D-9BE40F4110BF}" name="prQ10_" displayName="prQ10_" ref="A1:B3" tableType="queryTable" totalsRowShown="0">
  <autoFilter ref="A1:B3" xr:uid="{52CA2DD7-FD2A-4BAF-B56D-9BE40F4110BF}"/>
  <tableColumns count="2">
    <tableColumn id="1" xr3:uid="{B22642C6-0D03-485C-ABBA-F80C3B1590FA}" uniqueName="1" name="platform" queryTableFieldId="1" dataDxfId="24"/>
    <tableColumn id="2" xr3:uid="{1A21ED14-BC52-432F-B0F9-3FBF4EB48C6F}" uniqueName="2" name="total_revenue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CC74113-BA95-48A2-8A3A-7A67E2471861}" name="exQ1_" displayName="exQ1_" ref="A1:C7" tableType="queryTable" totalsRowShown="0">
  <autoFilter ref="A1:C7" xr:uid="{BCC74113-BA95-48A2-8A3A-7A67E2471861}"/>
  <tableColumns count="3">
    <tableColumn id="1" xr3:uid="{8CE1E50F-056E-4965-9B5A-6FA26157AF4F}" uniqueName="1" name="platform" queryTableFieldId="1" dataDxfId="23"/>
    <tableColumn id="2" xr3:uid="{D6823F81-E0BB-4587-8C5E-63EBB414CFF8}" uniqueName="2" name="device_type" queryTableFieldId="2" dataDxfId="22"/>
    <tableColumn id="3" xr3:uid="{8A2FEE7B-EBD0-4987-9CD0-36FC731DB9E2}" uniqueName="3" name="user_count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E189FAC-B5F3-4481-B49A-0B056DEE6C40}" name="exQ00" displayName="exQ00" ref="A1:E12" tableType="queryTable" totalsRowShown="0">
  <autoFilter ref="A1:E12" xr:uid="{FE189FAC-B5F3-4481-B49A-0B056DEE6C40}"/>
  <tableColumns count="5">
    <tableColumn id="1" xr3:uid="{455D8782-0903-4199-AC62-CE4EA26FD216}" uniqueName="1" name="month" queryTableFieldId="1"/>
    <tableColumn id="2" xr3:uid="{80A56022-0F36-4FA2-86B1-E8565AE17767}" uniqueName="2" name="liocinema_users" queryTableFieldId="2"/>
    <tableColumn id="3" xr3:uid="{E3D04064-FAF5-4E01-87D8-6DB042AEB244}" uniqueName="3" name="liocinema_growth_rate" queryTableFieldId="3"/>
    <tableColumn id="4" xr3:uid="{856C9F9F-8D3C-4001-AD46-74C8D1BDCA52}" uniqueName="4" name="jotstar_users" queryTableFieldId="4"/>
    <tableColumn id="5" xr3:uid="{1C775597-5709-4168-B4DC-5C6DE667D423}" uniqueName="5" name="jotstar_growth_rate" queryTableFieldId="5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D383FE-DA6D-438A-8536-4C75D3BA56A5}" name="exQ0__2" displayName="exQ0__2" ref="A1:E12" tableType="queryTable" totalsRowShown="0">
  <autoFilter ref="A1:E12" xr:uid="{9FD383FE-DA6D-438A-8536-4C75D3BA56A5}"/>
  <tableColumns count="5">
    <tableColumn id="1" xr3:uid="{D5D328E5-58F1-45A8-8F21-7535294BDED9}" uniqueName="1" name="month" queryTableFieldId="1"/>
    <tableColumn id="2" xr3:uid="{43E5A400-D008-4338-9222-A52D8E5CC2CC}" uniqueName="2" name="liocinema_users" queryTableFieldId="2"/>
    <tableColumn id="3" xr3:uid="{52BE09FE-6A92-4F86-BB4F-2CF7558B5842}" uniqueName="3" name="liocinema_growth_rate" queryTableFieldId="3"/>
    <tableColumn id="4" xr3:uid="{4F3D5AA5-B169-410E-B50B-CAEA88D5BFD2}" uniqueName="4" name="jotstar_users" queryTableFieldId="4"/>
    <tableColumn id="5" xr3:uid="{74920C1B-2DBF-4575-8535-831486BF4BCD}" uniqueName="5" name="jotstar_growth_rat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D300460-27D4-4E7A-A063-4F585659CF05}" name="prQ000" displayName="prQ000" ref="A1:G12" tableType="queryTable" totalsRowShown="0">
  <autoFilter ref="A1:G12" xr:uid="{8D300460-27D4-4E7A-A063-4F585659CF05}"/>
  <tableColumns count="7">
    <tableColumn id="1" xr3:uid="{F665787E-1D46-4666-B165-F0BC5A6F2A19}" uniqueName="1" name="month" queryTableFieldId="1"/>
    <tableColumn id="2" xr3:uid="{DEEE610C-8154-474C-BEFE-38225D26EC7C}" uniqueName="2" name="total_users" queryTableFieldId="2"/>
    <tableColumn id="3" xr3:uid="{FAF705D0-FF28-411E-B232-E849D99B5BC9}" uniqueName="3" name="Total Users" queryTableFieldId="3"/>
    <tableColumn id="4" xr3:uid="{3E6C22E4-0165-496F-98E1-9614EEFA9847}" uniqueName="4" name="active_users" queryTableFieldId="4"/>
    <tableColumn id="5" xr3:uid="{E03AFE1A-5649-438B-BA71-1AE875833BDB}" uniqueName="5" name="Active Users" queryTableFieldId="5"/>
    <tableColumn id="6" xr3:uid="{C4C43B09-A3D3-4362-A2F0-AAC58F698E75}" uniqueName="6" name="inactive_users" queryTableFieldId="6"/>
    <tableColumn id="7" xr3:uid="{6A98C401-DFBA-4B0A-AA4D-EE0F0F2FD8C8}" uniqueName="7" name="Inactive Users" queryTableFieldId="7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2B8664F-21E8-4CCB-88DB-B7390F25E11D}" name="exQ2_" displayName="exQ2_" ref="A1:D13" tableType="queryTable" totalsRowShown="0">
  <autoFilter ref="A1:D13" xr:uid="{A2B8664F-21E8-4CCB-88DB-B7390F25E11D}"/>
  <sortState xmlns:xlrd2="http://schemas.microsoft.com/office/spreadsheetml/2017/richdata2" ref="A2:D13">
    <sortCondition descending="1" ref="D1:D13"/>
  </sortState>
  <tableColumns count="4">
    <tableColumn id="1" xr3:uid="{B48BBF81-A6A7-4D1B-992D-8941AE893B74}" uniqueName="1" name="platform" queryTableFieldId="1" dataDxfId="21"/>
    <tableColumn id="2" xr3:uid="{EDFCF03B-5FBF-4245-9CA8-B9E3E16772D4}" uniqueName="2" name="previous_plan" queryTableFieldId="2" dataDxfId="20"/>
    <tableColumn id="3" xr3:uid="{347ECEA3-7194-4EC7-8FA4-79CEB30A4D97}" uniqueName="3" name="new_subscription_plan" queryTableFieldId="3" dataDxfId="19"/>
    <tableColumn id="4" xr3:uid="{6422FE37-1D2F-4F4B-9467-04BB964666E3}" uniqueName="4" name="transition_count" queryTableFieldId="4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52C125B-472A-4254-A892-0CFF0973BCB6}" name="exQ3_" displayName="exQ3_" ref="A1:C9" tableType="queryTable" totalsRowShown="0">
  <autoFilter ref="A1:C9" xr:uid="{752C125B-472A-4254-A892-0CFF0973BCB6}"/>
  <tableColumns count="3">
    <tableColumn id="1" xr3:uid="{8261A586-BFE0-442E-B674-0969137ECDC6}" uniqueName="1" name="platform" queryTableFieldId="1" dataDxfId="18"/>
    <tableColumn id="2" xr3:uid="{BA93010E-AC2B-4C7D-BD26-3ABD947CB839}" uniqueName="2" name="age_group" queryTableFieldId="2" dataDxfId="17"/>
    <tableColumn id="3" xr3:uid="{E50863EB-A1A1-4D21-BB13-EEC33E71DA0A}" uniqueName="3" name="avg_watch_time" queryTableFieldId="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2567FF2-FA2B-41AE-9B3C-AA6BEF4D1DF3}" name="exQ6_" displayName="exQ6_" ref="A1:C7" tableType="queryTable" totalsRowShown="0">
  <autoFilter ref="A1:C7" xr:uid="{22567FF2-FA2B-41AE-9B3C-AA6BEF4D1DF3}"/>
  <tableColumns count="3">
    <tableColumn id="1" xr3:uid="{7162052F-CD5D-473A-858B-3B780935A287}" uniqueName="1" name="platform" queryTableFieldId="1" dataDxfId="16"/>
    <tableColumn id="2" xr3:uid="{EA4B2654-881E-4538-9051-ED3B5287166A}" uniqueName="2" name="device_type" queryTableFieldId="2" dataDxfId="15"/>
    <tableColumn id="3" xr3:uid="{B382063D-118A-4AFC-B6A2-AD8920997A56}" uniqueName="3" name="Total_Watch_Time_mins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97CD75A-CD70-478D-84C3-82F8D0EF6616}" name="exQ7_" displayName="exQ7_" ref="A1:E72" tableType="queryTable" totalsRowShown="0">
  <autoFilter ref="A1:E72" xr:uid="{597CD75A-CD70-478D-84C3-82F8D0EF6616}"/>
  <tableColumns count="5">
    <tableColumn id="1" xr3:uid="{7BF76185-3523-4BA4-85C0-783007CE3FDD}" uniqueName="1" name="platform" queryTableFieldId="1" dataDxfId="14"/>
    <tableColumn id="2" xr3:uid="{D3E95FC3-7914-49AD-AF4C-3524163518EF}" uniqueName="2" name="age_group" queryTableFieldId="2" dataDxfId="13"/>
    <tableColumn id="3" xr3:uid="{A2B5DD9C-BBF4-49DC-8D06-40FCB1EE50C7}" uniqueName="3" name="city_tier" queryTableFieldId="3" dataDxfId="12"/>
    <tableColumn id="4" xr3:uid="{46F9BF38-FD81-4373-9003-4D42356EC5F7}" uniqueName="4" name="subscription_plan" queryTableFieldId="4" dataDxfId="11"/>
    <tableColumn id="5" xr3:uid="{D0D30B2A-6398-475F-BC3A-06807A90D9F4}" uniqueName="5" name="churn_percentage" queryTableFieldId="5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527B2F7-74A0-42B4-BB5B-F722DBBFDAE3}" name="exQ8_" displayName="exQ8_" ref="A1:C7" tableType="queryTable" totalsRowShown="0">
  <autoFilter ref="A1:C7" xr:uid="{7527B2F7-74A0-42B4-BB5B-F722DBBFDAE3}"/>
  <sortState xmlns:xlrd2="http://schemas.microsoft.com/office/spreadsheetml/2017/richdata2" ref="A2:C7">
    <sortCondition descending="1" ref="C1:C7"/>
  </sortState>
  <tableColumns count="3">
    <tableColumn id="1" xr3:uid="{9432F159-D7DD-4125-9D50-08EC8B147064}" uniqueName="1" name="platform" queryTableFieldId="1" dataDxfId="10"/>
    <tableColumn id="2" xr3:uid="{B9C8B9A5-4C0F-461B-AD87-5BFE72B82649}" uniqueName="2" name="subscription_plan" queryTableFieldId="2" dataDxfId="9"/>
    <tableColumn id="3" xr3:uid="{BFC4B178-CD16-41F8-B6B4-8846520AC46C}" uniqueName="3" name="avg_watch_time_mins" queryTableFieldId="3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CEDD85E-764B-45C6-9970-FF5574739A86}" name="exQ9_" displayName="exQ9_" ref="A1:D7" tableType="queryTable" totalsRowShown="0">
  <autoFilter ref="A1:D7" xr:uid="{0CEDD85E-764B-45C6-9970-FF5574739A86}"/>
  <tableColumns count="4">
    <tableColumn id="1" xr3:uid="{D0A337E3-0393-4FA2-87A7-D72598122BE2}" uniqueName="1" name="platform" queryTableFieldId="1" dataDxfId="8"/>
    <tableColumn id="2" xr3:uid="{A1D1FAA1-C7FD-412F-9CEF-E84CB542BB4E}" uniqueName="2" name="subscription_plan" queryTableFieldId="2" dataDxfId="7"/>
    <tableColumn id="3" xr3:uid="{34F90F2D-55E8-4CAB-8261-A4DDBAE55E44}" uniqueName="3" name="retention_percentage" queryTableFieldId="3"/>
    <tableColumn id="4" xr3:uid="{B6799CC8-59FB-428A-8D55-0FD2EF842AFB}" uniqueName="4" name="avg_watch_time_mins" queryTableFieldId="4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87788E0-DAD3-4AFF-881C-2BD42CA06DC4}" name="exQ10_" displayName="exQ10_" ref="A1:C3" tableType="queryTable" totalsRowShown="0">
  <autoFilter ref="A1:C3" xr:uid="{487788E0-DAD3-4AFF-881C-2BD42CA06DC4}"/>
  <tableColumns count="3">
    <tableColumn id="1" xr3:uid="{33902F96-67BF-4E98-9F31-D790A7AD5425}" uniqueName="1" name="Platform" queryTableFieldId="1" dataDxfId="6"/>
    <tableColumn id="2" xr3:uid="{B38B7774-1D5D-453A-9743-12A93D08F03E}" uniqueName="2" name="avg_watch_time_mins" queryTableFieldId="2"/>
    <tableColumn id="3" xr3:uid="{1681B7AC-C342-4140-8FBC-06CFE7578A47}" uniqueName="3" name="churn_rate" queryTableFieldId="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65872B2-2244-4364-A72F-97E239C89CBE}" name="exQ11_" displayName="exQ11_" ref="A1:D3" tableType="queryTable" totalsRowShown="0">
  <autoFilter ref="A1:D3" xr:uid="{565872B2-2244-4364-A72F-97E239C89CBE}"/>
  <tableColumns count="4">
    <tableColumn id="1" xr3:uid="{EB56C092-A80C-477D-954D-549CF38CC70A}" uniqueName="1" name="platform" queryTableFieldId="1" dataDxfId="5"/>
    <tableColumn id="2" xr3:uid="{B7D53FB3-BB83-422F-91FF-A2962BF67F94}" uniqueName="2" name="subscription_plan" queryTableFieldId="2" dataDxfId="4"/>
    <tableColumn id="3" xr3:uid="{83F1D5C3-4D9B-4D0F-93A0-8E593A466CDE}" uniqueName="3" name="percentage" queryTableFieldId="3"/>
    <tableColumn id="4" xr3:uid="{46827BE5-724F-4EA6-97D2-D89D6D8BC324}" uniqueName="4" name="avg_watch_time_mins" queryTableFieldId="4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4C21656-7A54-4AE0-8074-CF9B1DC13201}" name="exQ12_" displayName="exQ12_" ref="A1:B3" tableType="queryTable" totalsRowShown="0">
  <autoFilter ref="A1:B3" xr:uid="{84C21656-7A54-4AE0-8074-CF9B1DC13201}"/>
  <tableColumns count="2">
    <tableColumn id="1" xr3:uid="{9006AD83-FA32-403E-BB04-6F0D73F8332A}" uniqueName="1" name="platform" queryTableFieldId="1" dataDxfId="3"/>
    <tableColumn id="2" xr3:uid="{F7427BC3-933B-4346-B052-7AB6D27A4853}" uniqueName="2" name="inactive_percentage" queryTableFieldId="2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8881944-1077-4746-9EA9-0F64C26EB534}" name="exQ13_" displayName="exQ13_" ref="A1:F3" tableType="queryTable" totalsRowShown="0">
  <autoFilter ref="A1:F3" xr:uid="{28881944-1077-4746-9EA9-0F64C26EB534}"/>
  <tableColumns count="6">
    <tableColumn id="1" xr3:uid="{364EBD97-8C7F-431D-84F4-8FB8B9C4D640}" uniqueName="1" name="platform" queryTableFieldId="1" dataDxfId="2"/>
    <tableColumn id="2" xr3:uid="{F8173CD5-3FDB-4A1A-9A6C-85AE123E3569}" uniqueName="2" name="total_users" queryTableFieldId="2"/>
    <tableColumn id="3" xr3:uid="{20BC55EF-7BDD-487C-BBE8-18336DA1C9C9}" uniqueName="3" name="free_users" queryTableFieldId="3"/>
    <tableColumn id="5" xr3:uid="{DD675A51-8443-408A-B9C5-6EB780D6FC80}" uniqueName="5" name="free_users_persentage" queryTableFieldId="5" dataDxfId="1">
      <calculatedColumnFormula>exQ13_[[#This Row],[free_users]]/exQ13_[[#This Row],[total_users]]</calculatedColumnFormula>
    </tableColumn>
    <tableColumn id="4" xr3:uid="{CDD7FFDA-FC87-4738-A235-393235E8CB70}" uniqueName="4" name="paid_users" queryTableFieldId="4"/>
    <tableColumn id="6" xr3:uid="{C90D3EB7-0C81-49E9-B09F-C7C1ABAFC21E}" uniqueName="6" name="paid_users_persentage" queryTableFieldId="6" dataDxfId="0">
      <calculatedColumnFormula>exQ13_[[#This Row],[paid_users]]/exQ13_[[#This Row],[total_users]]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599C522-A58A-4632-A0E6-A9CB08DE2CC3}" name="prQ00" displayName="prQ00" ref="A1:G12" tableType="queryTable" totalsRowShown="0">
  <autoFilter ref="A1:G12" xr:uid="{7599C522-A58A-4632-A0E6-A9CB08DE2CC3}"/>
  <tableColumns count="7">
    <tableColumn id="1" xr3:uid="{3AE6DE4E-74FE-4D7E-90D6-8D929713DB66}" uniqueName="1" name="month" queryTableFieldId="1"/>
    <tableColumn id="2" xr3:uid="{BB03CDB6-A925-43DC-8CFB-E6481E611582}" uniqueName="2" name="total_users" queryTableFieldId="2"/>
    <tableColumn id="3" xr3:uid="{2C17F1ED-3105-4181-B4AC-FF15E118AD73}" uniqueName="3" name="Total Users" queryTableFieldId="3"/>
    <tableColumn id="4" xr3:uid="{C9BE24CE-CD17-46F0-8368-E463025C71AD}" uniqueName="4" name="active_users" queryTableFieldId="4"/>
    <tableColumn id="5" xr3:uid="{3D593654-CF46-4199-80F1-784D342ED138}" uniqueName="5" name="Active Users" queryTableFieldId="5"/>
    <tableColumn id="6" xr3:uid="{B6F3E564-BD1F-44B5-B37F-58C72C791C37}" uniqueName="6" name="inactive_users" queryTableFieldId="6"/>
    <tableColumn id="7" xr3:uid="{4DDF4AFD-6AA3-4A0D-B3FC-6AEDB0C4C169}" uniqueName="7" name="Inactive Users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87BFDF-D338-4C40-9F07-BDB565D5D723}" name="prQ1_1" displayName="prQ1_1" ref="A1:I12" tableType="queryTable" totalsRowShown="0">
  <autoFilter ref="A1:I12" xr:uid="{2887BFDF-D338-4C40-9F07-BDB565D5D723}"/>
  <tableColumns count="9">
    <tableColumn id="1" xr3:uid="{2B135A76-E8DF-4847-A30F-2F07604CC198}" uniqueName="1" name="month" queryTableFieldId="1"/>
    <tableColumn id="2" xr3:uid="{F344FB03-BB63-40E1-B7EA-316D0E42A73F}" uniqueName="2" name="liocinema_users" queryTableFieldId="2"/>
    <tableColumn id="3" xr3:uid="{38715AB7-DDB1-4F8F-AE60-AC6FEB1C8193}" uniqueName="3" name="liocinema_growth_rate" queryTableFieldId="3" dataDxfId="53"/>
    <tableColumn id="6" xr3:uid="{3ED0B301-2BD8-4678-BB9A-5827B0A84BB1}" uniqueName="6" name="liocinema" queryTableFieldId="6" dataDxfId="52">
      <calculatedColumnFormula>prQ1_1[[#This Row],[liocinema_growth_rate]]/100</calculatedColumnFormula>
    </tableColumn>
    <tableColumn id="4" xr3:uid="{306FF4DB-93B7-4D6B-BC92-B10EA219083B}" uniqueName="4" name="jotstar_users" queryTableFieldId="4"/>
    <tableColumn id="5" xr3:uid="{1882228B-4E11-4D7B-A822-B833D6800E0E}" uniqueName="5" name="jotstar_growth_rate" queryTableFieldId="5" dataDxfId="51"/>
    <tableColumn id="8" xr3:uid="{F5E69128-21D5-4BA5-A15B-B42E0D701307}" uniqueName="8" name="LiocinemaTotalUser" queryTableFieldId="10"/>
    <tableColumn id="9" xr3:uid="{1F7A2717-C176-41FB-A560-9E01923D35CB}" uniqueName="9" name="JotstarTotalUser" queryTableFieldId="11"/>
    <tableColumn id="7" xr3:uid="{647C69A4-6E31-4730-857E-1EC39E953636}" uniqueName="7" name="jotstar3" queryTableFieldId="7" dataDxfId="50">
      <calculatedColumnFormula>prQ1_1[[#This Row],[jotstar_growth_rate]]/100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6B4E02-10C1-4050-BE75-529D98CF7C88}" name="prQ2_0" displayName="prQ2_0" ref="A1:B3" tableType="queryTable" totalsRowShown="0">
  <autoFilter ref="A1:B3" xr:uid="{C36B4E02-10C1-4050-BE75-529D98CF7C88}"/>
  <tableColumns count="2">
    <tableColumn id="1" xr3:uid="{B916BAE8-BD19-4DA1-AA8B-CC36181677A1}" uniqueName="1" name="platform" queryTableFieldId="1" dataDxfId="49"/>
    <tableColumn id="2" xr3:uid="{CBB7BCD9-F226-4376-A705-14A1E430D4D3}" uniqueName="2" name="total_contents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85DBCE-6208-49E0-95AF-6B481BBF3200}" name="prQ2_1" displayName="prQ2_1" ref="A1:D50" tableType="queryTable" totalsRowShown="0">
  <autoFilter ref="A1:D50" xr:uid="{F285DBCE-6208-49E0-95AF-6B481BBF3200}"/>
  <tableColumns count="4">
    <tableColumn id="1" xr3:uid="{A535FF79-70AB-4F60-8867-41EADF7192F7}" uniqueName="1" name="platform" queryTableFieldId="1" dataDxfId="48"/>
    <tableColumn id="2" xr3:uid="{3FFE3ACE-F3AB-4156-8375-5261111B94FA}" uniqueName="2" name="language" queryTableFieldId="2" dataDxfId="47"/>
    <tableColumn id="3" xr3:uid="{B82491EA-D35B-46CD-8A76-58628E940588}" uniqueName="3" name="content_type" queryTableFieldId="3" dataDxfId="46"/>
    <tableColumn id="4" xr3:uid="{5D051563-E5B3-4EFC-B5FC-1C5AD66FC16E}" uniqueName="4" name="content_count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9DEEFB-60B0-4061-9416-E48BD21090A7}" name="prQ3_" displayName="prQ3_" ref="A1:E73" tableType="queryTable" totalsRowShown="0">
  <autoFilter ref="A1:E73" xr:uid="{869DEEFB-60B0-4061-9416-E48BD21090A7}"/>
  <sortState xmlns:xlrd2="http://schemas.microsoft.com/office/spreadsheetml/2017/richdata2" ref="A2:E73">
    <sortCondition descending="1" ref="E1:E73"/>
  </sortState>
  <tableColumns count="5">
    <tableColumn id="1" xr3:uid="{3809D776-B71E-4B32-BB33-CD5CA19B7C23}" uniqueName="1" name="platform" queryTableFieldId="1" dataDxfId="45"/>
    <tableColumn id="2" xr3:uid="{A656494B-4E52-407E-B4AE-B7E8D73D96E1}" uniqueName="2" name="age_group" queryTableFieldId="2" dataDxfId="44"/>
    <tableColumn id="3" xr3:uid="{5386C081-349D-46BE-915E-D0C540B3DD94}" uniqueName="3" name="city_tier" queryTableFieldId="3" dataDxfId="43"/>
    <tableColumn id="4" xr3:uid="{45BEEEC7-8C8F-4AE8-83C9-637FC42B69DB}" uniqueName="4" name="subscription_plan" queryTableFieldId="4" dataDxfId="42"/>
    <tableColumn id="5" xr3:uid="{7D8EEF25-B1FA-4FAE-8B26-5644F9D90167}" uniqueName="5" name="user_count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81F5B6-5B5C-4EFD-8A4C-C3FBDD1AEBCF}" name="prQ4_0" displayName="prQ4_0" ref="A1:C3" tableType="queryTable" totalsRowShown="0">
  <autoFilter ref="A1:C3" xr:uid="{4981F5B6-5B5C-4EFD-8A4C-C3FBDD1AEBCF}"/>
  <tableColumns count="3">
    <tableColumn id="1" xr3:uid="{C62860E7-8151-406B-BEE1-F0BEBAC09E3A}" uniqueName="1" name="user_status" queryTableFieldId="1" dataDxfId="41"/>
    <tableColumn id="2" xr3:uid="{41BD6CDB-05C2-4648-82BC-77DADB36526E}" uniqueName="2" name="liocinema_percentage" queryTableFieldId="2"/>
    <tableColumn id="3" xr3:uid="{A44D8F8D-DDAD-4274-9E98-3BDC2083D011}" uniqueName="3" name="jotstar_percentage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F03438-0673-4C1F-B4B0-F0269A5CE821}" name="prQ4_1" displayName="prQ4_1" ref="A1:E25" tableType="queryTable" totalsRowShown="0">
  <autoFilter ref="A1:E25" xr:uid="{9BF03438-0673-4C1F-B4B0-F0269A5CE821}"/>
  <tableColumns count="5">
    <tableColumn id="1" xr3:uid="{7344EA9D-4FEC-4C60-B1B4-C5555DE3B8CE}" uniqueName="1" name="platform" queryTableFieldId="1" dataDxfId="40"/>
    <tableColumn id="2" xr3:uid="{BF4A89E0-043A-4F69-AF03-1F50F9C89470}" uniqueName="2" name="age_group" queryTableFieldId="2" dataDxfId="39"/>
    <tableColumn id="3" xr3:uid="{6696DC66-4253-4AAB-8819-4221197DD185}" uniqueName="3" name="subscription_plan" queryTableFieldId="3" dataDxfId="38"/>
    <tableColumn id="4" xr3:uid="{5D425BDB-BCE2-4435-8872-16ADFCADFB18}" uniqueName="4" name="active_percentage" queryTableFieldId="4"/>
    <tableColumn id="5" xr3:uid="{CB0B3461-6802-4B67-B812-E522DEC14EA9}" uniqueName="5" name="inactive_percentag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0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1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19.xml"/><Relationship Id="rId1" Type="http://schemas.openxmlformats.org/officeDocument/2006/relationships/pivotTable" Target="../pivotTables/pivotTable1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7" Type="http://schemas.openxmlformats.org/officeDocument/2006/relationships/table" Target="../tables/table23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drawing" Target="../drawings/drawing20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4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3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drawing" Target="../drawings/drawing25.xml"/><Relationship Id="rId1" Type="http://schemas.openxmlformats.org/officeDocument/2006/relationships/pivotTable" Target="../pivotTables/pivot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6BBF-A328-4860-B9EC-24EFE86798DB}">
  <dimension ref="A1:B3"/>
  <sheetViews>
    <sheetView workbookViewId="0">
      <selection activeCell="F17" sqref="F17"/>
    </sheetView>
  </sheetViews>
  <sheetFormatPr defaultRowHeight="14.5" x14ac:dyDescent="0.35"/>
  <cols>
    <col min="1" max="1" width="10.453125" bestFit="1" customWidth="1"/>
    <col min="2" max="2" width="12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183446</v>
      </c>
    </row>
    <row r="3" spans="1:2" x14ac:dyDescent="0.35">
      <c r="A3" t="s">
        <v>3</v>
      </c>
      <c r="B3">
        <v>44620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0938-BCF0-473D-A290-8403189E1469}">
  <dimension ref="A1:B3"/>
  <sheetViews>
    <sheetView workbookViewId="0">
      <selection activeCell="N18" sqref="N18"/>
    </sheetView>
  </sheetViews>
  <sheetFormatPr defaultRowHeight="14.5" x14ac:dyDescent="0.35"/>
  <cols>
    <col min="1" max="1" width="10.453125" bestFit="1" customWidth="1"/>
    <col min="2" max="2" width="22" bestFit="1" customWidth="1"/>
  </cols>
  <sheetData>
    <row r="1" spans="1:2" x14ac:dyDescent="0.35">
      <c r="A1" t="s">
        <v>46</v>
      </c>
      <c r="B1" t="s">
        <v>47</v>
      </c>
    </row>
    <row r="2" spans="1:2" x14ac:dyDescent="0.35">
      <c r="A2" t="s">
        <v>2</v>
      </c>
      <c r="B2">
        <v>1537</v>
      </c>
    </row>
    <row r="3" spans="1:2" x14ac:dyDescent="0.35">
      <c r="A3" t="s">
        <v>3</v>
      </c>
      <c r="B3">
        <v>7035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EFA0-4C07-44D8-894D-2C566B48EEEC}">
  <dimension ref="A1:P19"/>
  <sheetViews>
    <sheetView zoomScale="45" workbookViewId="0">
      <selection activeCell="Q4" sqref="Q4"/>
    </sheetView>
  </sheetViews>
  <sheetFormatPr defaultRowHeight="14.5" x14ac:dyDescent="0.35"/>
  <cols>
    <col min="1" max="2" width="15.81640625" bestFit="1" customWidth="1"/>
    <col min="3" max="3" width="20.453125" bestFit="1" customWidth="1"/>
    <col min="4" max="4" width="32" bestFit="1" customWidth="1"/>
    <col min="7" max="7" width="35.453125" bestFit="1" customWidth="1"/>
    <col min="8" max="8" width="23.36328125" bestFit="1" customWidth="1"/>
    <col min="9" max="9" width="9" bestFit="1" customWidth="1"/>
    <col min="10" max="10" width="6.1796875" bestFit="1" customWidth="1"/>
    <col min="11" max="11" width="10.7265625" bestFit="1" customWidth="1"/>
    <col min="13" max="13" width="35.453125" bestFit="1" customWidth="1"/>
    <col min="14" max="14" width="23.36328125" bestFit="1" customWidth="1"/>
    <col min="15" max="15" width="9" bestFit="1" customWidth="1"/>
    <col min="16" max="16" width="6.1796875" bestFit="1" customWidth="1"/>
    <col min="17" max="17" width="10.7265625" bestFit="1" customWidth="1"/>
  </cols>
  <sheetData>
    <row r="1" spans="1:16" x14ac:dyDescent="0.35">
      <c r="A1" t="s">
        <v>0</v>
      </c>
      <c r="B1" t="s">
        <v>27</v>
      </c>
      <c r="C1" t="s">
        <v>48</v>
      </c>
      <c r="D1" t="s">
        <v>47</v>
      </c>
      <c r="G1" s="1" t="s">
        <v>0</v>
      </c>
      <c r="H1" t="s">
        <v>3</v>
      </c>
      <c r="M1" s="1" t="s">
        <v>0</v>
      </c>
      <c r="N1" t="s">
        <v>2</v>
      </c>
    </row>
    <row r="2" spans="1:16" x14ac:dyDescent="0.35">
      <c r="A2" t="s">
        <v>2</v>
      </c>
      <c r="B2" t="s">
        <v>31</v>
      </c>
      <c r="C2" t="s">
        <v>49</v>
      </c>
      <c r="D2">
        <v>1846</v>
      </c>
    </row>
    <row r="3" spans="1:16" x14ac:dyDescent="0.35">
      <c r="A3" t="s">
        <v>2</v>
      </c>
      <c r="B3" t="s">
        <v>31</v>
      </c>
      <c r="C3" t="s">
        <v>50</v>
      </c>
      <c r="D3">
        <v>506</v>
      </c>
      <c r="G3" s="1" t="s">
        <v>67</v>
      </c>
      <c r="H3" s="1" t="s">
        <v>64</v>
      </c>
      <c r="M3" s="1" t="s">
        <v>67</v>
      </c>
      <c r="N3" s="1" t="s">
        <v>64</v>
      </c>
    </row>
    <row r="4" spans="1:16" x14ac:dyDescent="0.35">
      <c r="A4" t="s">
        <v>2</v>
      </c>
      <c r="B4" t="s">
        <v>31</v>
      </c>
      <c r="C4" t="s">
        <v>51</v>
      </c>
      <c r="D4">
        <v>338</v>
      </c>
      <c r="G4" s="1" t="s">
        <v>61</v>
      </c>
      <c r="H4" t="s">
        <v>51</v>
      </c>
      <c r="I4" t="s">
        <v>49</v>
      </c>
      <c r="J4" t="s">
        <v>50</v>
      </c>
      <c r="M4" s="1" t="s">
        <v>61</v>
      </c>
      <c r="N4" t="s">
        <v>51</v>
      </c>
      <c r="O4" t="s">
        <v>49</v>
      </c>
      <c r="P4" t="s">
        <v>50</v>
      </c>
    </row>
    <row r="5" spans="1:16" x14ac:dyDescent="0.35">
      <c r="A5" t="s">
        <v>2</v>
      </c>
      <c r="B5" t="s">
        <v>34</v>
      </c>
      <c r="C5" t="s">
        <v>49</v>
      </c>
      <c r="D5">
        <v>4017</v>
      </c>
      <c r="G5" s="2" t="s">
        <v>34</v>
      </c>
      <c r="H5">
        <v>5553</v>
      </c>
      <c r="I5">
        <v>11572</v>
      </c>
      <c r="J5">
        <v>6526</v>
      </c>
      <c r="M5" s="2" t="s">
        <v>34</v>
      </c>
      <c r="N5">
        <v>695</v>
      </c>
      <c r="O5">
        <v>4017</v>
      </c>
      <c r="P5">
        <v>1076</v>
      </c>
    </row>
    <row r="6" spans="1:16" x14ac:dyDescent="0.35">
      <c r="A6" t="s">
        <v>2</v>
      </c>
      <c r="B6" t="s">
        <v>34</v>
      </c>
      <c r="C6" t="s">
        <v>50</v>
      </c>
      <c r="D6">
        <v>1076</v>
      </c>
      <c r="G6" s="2" t="s">
        <v>37</v>
      </c>
      <c r="H6">
        <v>4235</v>
      </c>
      <c r="I6">
        <v>9711</v>
      </c>
      <c r="J6">
        <v>4955</v>
      </c>
      <c r="M6" s="2" t="s">
        <v>37</v>
      </c>
      <c r="N6">
        <v>506</v>
      </c>
      <c r="O6">
        <v>3087</v>
      </c>
      <c r="P6">
        <v>780</v>
      </c>
    </row>
    <row r="7" spans="1:16" x14ac:dyDescent="0.35">
      <c r="A7" t="s">
        <v>2</v>
      </c>
      <c r="B7" t="s">
        <v>34</v>
      </c>
      <c r="C7" t="s">
        <v>51</v>
      </c>
      <c r="D7">
        <v>695</v>
      </c>
      <c r="G7" s="2" t="s">
        <v>31</v>
      </c>
      <c r="H7">
        <v>3228</v>
      </c>
      <c r="I7">
        <v>8091</v>
      </c>
      <c r="J7">
        <v>3646</v>
      </c>
      <c r="M7" s="2" t="s">
        <v>31</v>
      </c>
      <c r="N7">
        <v>338</v>
      </c>
      <c r="O7">
        <v>1846</v>
      </c>
      <c r="P7">
        <v>506</v>
      </c>
    </row>
    <row r="8" spans="1:16" x14ac:dyDescent="0.35">
      <c r="A8" t="s">
        <v>2</v>
      </c>
      <c r="B8" t="s">
        <v>37</v>
      </c>
      <c r="C8" t="s">
        <v>49</v>
      </c>
      <c r="D8">
        <v>3087</v>
      </c>
    </row>
    <row r="9" spans="1:16" x14ac:dyDescent="0.35">
      <c r="A9" t="s">
        <v>2</v>
      </c>
      <c r="B9" t="s">
        <v>37</v>
      </c>
      <c r="C9" t="s">
        <v>50</v>
      </c>
      <c r="D9">
        <v>780</v>
      </c>
    </row>
    <row r="10" spans="1:16" x14ac:dyDescent="0.35">
      <c r="A10" t="s">
        <v>2</v>
      </c>
      <c r="B10" t="s">
        <v>37</v>
      </c>
      <c r="C10" t="s">
        <v>51</v>
      </c>
      <c r="D10">
        <v>506</v>
      </c>
    </row>
    <row r="11" spans="1:16" x14ac:dyDescent="0.35">
      <c r="A11" t="s">
        <v>3</v>
      </c>
      <c r="B11" t="s">
        <v>34</v>
      </c>
      <c r="C11" t="s">
        <v>49</v>
      </c>
      <c r="D11">
        <v>11572</v>
      </c>
    </row>
    <row r="12" spans="1:16" x14ac:dyDescent="0.35">
      <c r="A12" t="s">
        <v>3</v>
      </c>
      <c r="B12" t="s">
        <v>34</v>
      </c>
      <c r="C12" t="s">
        <v>50</v>
      </c>
      <c r="D12">
        <v>6526</v>
      </c>
    </row>
    <row r="13" spans="1:16" x14ac:dyDescent="0.35">
      <c r="A13" t="s">
        <v>3</v>
      </c>
      <c r="B13" t="s">
        <v>34</v>
      </c>
      <c r="C13" t="s">
        <v>51</v>
      </c>
      <c r="D13">
        <v>5553</v>
      </c>
    </row>
    <row r="14" spans="1:16" x14ac:dyDescent="0.35">
      <c r="A14" t="s">
        <v>3</v>
      </c>
      <c r="B14" t="s">
        <v>37</v>
      </c>
      <c r="C14" t="s">
        <v>49</v>
      </c>
      <c r="D14">
        <v>9711</v>
      </c>
    </row>
    <row r="15" spans="1:16" x14ac:dyDescent="0.35">
      <c r="A15" t="s">
        <v>3</v>
      </c>
      <c r="B15" t="s">
        <v>37</v>
      </c>
      <c r="C15" t="s">
        <v>50</v>
      </c>
      <c r="D15">
        <v>4955</v>
      </c>
    </row>
    <row r="16" spans="1:16" x14ac:dyDescent="0.35">
      <c r="A16" t="s">
        <v>3</v>
      </c>
      <c r="B16" t="s">
        <v>37</v>
      </c>
      <c r="C16" t="s">
        <v>51</v>
      </c>
      <c r="D16">
        <v>4235</v>
      </c>
    </row>
    <row r="17" spans="1:4" x14ac:dyDescent="0.35">
      <c r="A17" t="s">
        <v>3</v>
      </c>
      <c r="B17" t="s">
        <v>31</v>
      </c>
      <c r="C17" t="s">
        <v>49</v>
      </c>
      <c r="D17">
        <v>8091</v>
      </c>
    </row>
    <row r="18" spans="1:4" x14ac:dyDescent="0.35">
      <c r="A18" t="s">
        <v>3</v>
      </c>
      <c r="B18" t="s">
        <v>31</v>
      </c>
      <c r="C18" t="s">
        <v>50</v>
      </c>
      <c r="D18">
        <v>3646</v>
      </c>
    </row>
    <row r="19" spans="1:4" x14ac:dyDescent="0.35">
      <c r="A19" t="s">
        <v>3</v>
      </c>
      <c r="B19" t="s">
        <v>31</v>
      </c>
      <c r="C19" t="s">
        <v>51</v>
      </c>
      <c r="D19">
        <v>3228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A05D-D501-4B9C-9AB9-47454F5D59DC}">
  <dimension ref="A1:C3"/>
  <sheetViews>
    <sheetView zoomScale="61" workbookViewId="0">
      <selection activeCell="D13" sqref="D13"/>
    </sheetView>
  </sheetViews>
  <sheetFormatPr defaultRowHeight="14.5" x14ac:dyDescent="0.35"/>
  <cols>
    <col min="1" max="1" width="14.08984375" bestFit="1" customWidth="1"/>
    <col min="2" max="2" width="12.453125" bestFit="1" customWidth="1"/>
    <col min="3" max="3" width="10.08984375" bestFit="1" customWidth="1"/>
  </cols>
  <sheetData>
    <row r="1" spans="1:3" x14ac:dyDescent="0.35">
      <c r="A1" t="s">
        <v>41</v>
      </c>
      <c r="B1" t="s">
        <v>52</v>
      </c>
      <c r="C1" t="s">
        <v>53</v>
      </c>
    </row>
    <row r="2" spans="1:3" x14ac:dyDescent="0.35">
      <c r="A2" t="s">
        <v>42</v>
      </c>
      <c r="B2">
        <v>1881</v>
      </c>
      <c r="C2">
        <v>7922</v>
      </c>
    </row>
    <row r="3" spans="1:3" x14ac:dyDescent="0.35">
      <c r="A3" t="s">
        <v>43</v>
      </c>
      <c r="B3">
        <v>717</v>
      </c>
      <c r="C3">
        <v>1971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006D-C4E4-4C26-94DF-3A2FE2C53D8D}">
  <dimension ref="A1:D7"/>
  <sheetViews>
    <sheetView zoomScale="81" workbookViewId="0">
      <selection activeCell="J11" sqref="J11"/>
    </sheetView>
  </sheetViews>
  <sheetFormatPr defaultRowHeight="14.5" x14ac:dyDescent="0.35"/>
  <cols>
    <col min="1" max="1" width="11.1796875" bestFit="1" customWidth="1"/>
    <col min="2" max="2" width="12.6328125" bestFit="1" customWidth="1"/>
    <col min="3" max="3" width="10.26953125" bestFit="1" customWidth="1"/>
    <col min="4" max="4" width="19.54296875" bestFit="1" customWidth="1"/>
  </cols>
  <sheetData>
    <row r="1" spans="1:4" x14ac:dyDescent="0.35">
      <c r="A1" t="s">
        <v>0</v>
      </c>
      <c r="B1" t="s">
        <v>54</v>
      </c>
      <c r="C1" t="s">
        <v>55</v>
      </c>
      <c r="D1" t="s">
        <v>56</v>
      </c>
    </row>
    <row r="2" spans="1:4" x14ac:dyDescent="0.35">
      <c r="A2" t="s">
        <v>2</v>
      </c>
      <c r="B2" t="s">
        <v>35</v>
      </c>
      <c r="C2" t="s">
        <v>32</v>
      </c>
      <c r="D2">
        <v>10309</v>
      </c>
    </row>
    <row r="3" spans="1:4" x14ac:dyDescent="0.35">
      <c r="A3" t="s">
        <v>2</v>
      </c>
      <c r="B3" t="s">
        <v>38</v>
      </c>
      <c r="C3" t="s">
        <v>32</v>
      </c>
      <c r="D3">
        <v>7439</v>
      </c>
    </row>
    <row r="4" spans="1:4" x14ac:dyDescent="0.35">
      <c r="A4" t="s">
        <v>2</v>
      </c>
      <c r="B4" t="s">
        <v>38</v>
      </c>
      <c r="C4" t="s">
        <v>35</v>
      </c>
      <c r="D4">
        <v>3111</v>
      </c>
    </row>
    <row r="5" spans="1:4" x14ac:dyDescent="0.35">
      <c r="A5" t="s">
        <v>3</v>
      </c>
      <c r="B5" t="s">
        <v>40</v>
      </c>
      <c r="C5" t="s">
        <v>32</v>
      </c>
      <c r="D5">
        <v>2149</v>
      </c>
    </row>
    <row r="6" spans="1:4" x14ac:dyDescent="0.35">
      <c r="A6" t="s">
        <v>3</v>
      </c>
      <c r="B6" t="s">
        <v>38</v>
      </c>
      <c r="C6" t="s">
        <v>40</v>
      </c>
      <c r="D6">
        <v>368</v>
      </c>
    </row>
    <row r="7" spans="1:4" x14ac:dyDescent="0.35">
      <c r="A7" t="s">
        <v>3</v>
      </c>
      <c r="B7" t="s">
        <v>38</v>
      </c>
      <c r="C7" t="s">
        <v>32</v>
      </c>
      <c r="D7">
        <v>225</v>
      </c>
    </row>
  </sheetData>
  <conditionalFormatting sqref="A1:D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D0BF9-9738-4BED-8879-F51B4802179F}">
  <dimension ref="A1:D7"/>
  <sheetViews>
    <sheetView workbookViewId="0">
      <selection activeCell="I9" sqref="I9"/>
    </sheetView>
  </sheetViews>
  <sheetFormatPr defaultRowHeight="14.5" x14ac:dyDescent="0.35"/>
  <cols>
    <col min="1" max="1" width="10.453125" bestFit="1" customWidth="1"/>
    <col min="2" max="2" width="11.81640625" bestFit="1" customWidth="1"/>
    <col min="3" max="3" width="9.54296875" bestFit="1" customWidth="1"/>
    <col min="4" max="4" width="15.90625" bestFit="1" customWidth="1"/>
  </cols>
  <sheetData>
    <row r="1" spans="1:4" x14ac:dyDescent="0.35">
      <c r="A1" t="s">
        <v>0</v>
      </c>
      <c r="B1" t="s">
        <v>54</v>
      </c>
      <c r="C1" t="s">
        <v>55</v>
      </c>
      <c r="D1" t="s">
        <v>57</v>
      </c>
    </row>
    <row r="2" spans="1:4" x14ac:dyDescent="0.35">
      <c r="A2" t="s">
        <v>3</v>
      </c>
      <c r="B2" t="s">
        <v>40</v>
      </c>
      <c r="C2" t="s">
        <v>38</v>
      </c>
      <c r="D2">
        <v>2821</v>
      </c>
    </row>
    <row r="3" spans="1:4" x14ac:dyDescent="0.35">
      <c r="A3" t="s">
        <v>2</v>
      </c>
      <c r="B3" t="s">
        <v>32</v>
      </c>
      <c r="C3" t="s">
        <v>35</v>
      </c>
      <c r="D3">
        <v>2078</v>
      </c>
    </row>
    <row r="4" spans="1:4" x14ac:dyDescent="0.35">
      <c r="A4" t="s">
        <v>2</v>
      </c>
      <c r="B4" t="s">
        <v>35</v>
      </c>
      <c r="C4" t="s">
        <v>38</v>
      </c>
      <c r="D4">
        <v>1362</v>
      </c>
    </row>
    <row r="5" spans="1:4" x14ac:dyDescent="0.35">
      <c r="A5" t="s">
        <v>3</v>
      </c>
      <c r="B5" t="s">
        <v>32</v>
      </c>
      <c r="C5" t="s">
        <v>40</v>
      </c>
      <c r="D5">
        <v>844</v>
      </c>
    </row>
    <row r="6" spans="1:4" x14ac:dyDescent="0.35">
      <c r="A6" t="s">
        <v>2</v>
      </c>
      <c r="B6" t="s">
        <v>32</v>
      </c>
      <c r="C6" t="s">
        <v>38</v>
      </c>
      <c r="D6">
        <v>715</v>
      </c>
    </row>
    <row r="7" spans="1:4" x14ac:dyDescent="0.35">
      <c r="A7" t="s">
        <v>3</v>
      </c>
      <c r="B7" t="s">
        <v>32</v>
      </c>
      <c r="C7" t="s">
        <v>38</v>
      </c>
      <c r="D7">
        <v>683</v>
      </c>
    </row>
  </sheetData>
  <conditionalFormatting sqref="A1:D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9674-8207-4177-9A71-F2C1C51E4195}">
  <dimension ref="A1:J7"/>
  <sheetViews>
    <sheetView zoomScale="71" workbookViewId="0">
      <selection activeCell="J13" sqref="J13"/>
    </sheetView>
  </sheetViews>
  <sheetFormatPr defaultRowHeight="14.5" x14ac:dyDescent="0.35"/>
  <cols>
    <col min="1" max="1" width="11.7265625" bestFit="1" customWidth="1"/>
    <col min="2" max="2" width="11.36328125" bestFit="1" customWidth="1"/>
    <col min="3" max="3" width="13.36328125" bestFit="1" customWidth="1"/>
    <col min="4" max="4" width="13.81640625" bestFit="1" customWidth="1"/>
    <col min="5" max="5" width="18.90625" bestFit="1" customWidth="1"/>
    <col min="7" max="7" width="22.6328125" bestFit="1" customWidth="1"/>
    <col min="8" max="8" width="16.7265625" bestFit="1" customWidth="1"/>
    <col min="9" max="9" width="9.81640625" bestFit="1" customWidth="1"/>
    <col min="10" max="12" width="11.26953125" bestFit="1" customWidth="1"/>
    <col min="13" max="14" width="5.81640625" bestFit="1" customWidth="1"/>
    <col min="15" max="15" width="14.26953125" bestFit="1" customWidth="1"/>
    <col min="16" max="16" width="10.7265625" bestFit="1" customWidth="1"/>
  </cols>
  <sheetData>
    <row r="1" spans="1:10" x14ac:dyDescent="0.35">
      <c r="A1" t="s">
        <v>0</v>
      </c>
      <c r="B1" t="s">
        <v>27</v>
      </c>
      <c r="C1" t="s">
        <v>58</v>
      </c>
      <c r="D1" t="s">
        <v>1</v>
      </c>
      <c r="E1" t="s">
        <v>59</v>
      </c>
    </row>
    <row r="2" spans="1:10" x14ac:dyDescent="0.35">
      <c r="A2" t="s">
        <v>2</v>
      </c>
      <c r="B2" t="s">
        <v>31</v>
      </c>
      <c r="C2">
        <v>24195</v>
      </c>
      <c r="D2">
        <v>78587</v>
      </c>
      <c r="E2">
        <v>30.79</v>
      </c>
      <c r="G2" s="1" t="s">
        <v>68</v>
      </c>
      <c r="H2" s="1" t="s">
        <v>64</v>
      </c>
    </row>
    <row r="3" spans="1:10" x14ac:dyDescent="0.35">
      <c r="A3" t="s">
        <v>2</v>
      </c>
      <c r="B3" t="s">
        <v>34</v>
      </c>
      <c r="C3">
        <v>22599</v>
      </c>
      <c r="D3">
        <v>41011</v>
      </c>
      <c r="E3">
        <v>55.1</v>
      </c>
      <c r="G3" s="1" t="s">
        <v>61</v>
      </c>
      <c r="H3" t="s">
        <v>3</v>
      </c>
      <c r="I3" t="s">
        <v>2</v>
      </c>
      <c r="J3" t="s">
        <v>62</v>
      </c>
    </row>
    <row r="4" spans="1:10" x14ac:dyDescent="0.35">
      <c r="A4" t="s">
        <v>2</v>
      </c>
      <c r="B4" t="s">
        <v>37</v>
      </c>
      <c r="C4">
        <v>31660</v>
      </c>
      <c r="D4">
        <v>63848</v>
      </c>
      <c r="E4">
        <v>49.59</v>
      </c>
      <c r="G4" s="2" t="s">
        <v>34</v>
      </c>
      <c r="H4">
        <v>79.92</v>
      </c>
      <c r="I4">
        <v>55.1</v>
      </c>
      <c r="J4">
        <v>135.02000000000001</v>
      </c>
    </row>
    <row r="5" spans="1:10" x14ac:dyDescent="0.35">
      <c r="A5" t="s">
        <v>3</v>
      </c>
      <c r="B5" t="s">
        <v>34</v>
      </c>
      <c r="C5">
        <v>20340</v>
      </c>
      <c r="D5">
        <v>25451</v>
      </c>
      <c r="E5">
        <v>79.92</v>
      </c>
      <c r="G5" s="2" t="s">
        <v>37</v>
      </c>
      <c r="H5">
        <v>69.73</v>
      </c>
      <c r="I5">
        <v>49.59</v>
      </c>
      <c r="J5">
        <v>119.32000000000001</v>
      </c>
    </row>
    <row r="6" spans="1:10" x14ac:dyDescent="0.35">
      <c r="A6" t="s">
        <v>3</v>
      </c>
      <c r="B6" t="s">
        <v>37</v>
      </c>
      <c r="C6">
        <v>9360</v>
      </c>
      <c r="D6">
        <v>13424</v>
      </c>
      <c r="E6">
        <v>69.73</v>
      </c>
      <c r="G6" s="2" t="s">
        <v>31</v>
      </c>
      <c r="H6">
        <v>49.16</v>
      </c>
      <c r="I6">
        <v>30.79</v>
      </c>
      <c r="J6">
        <v>79.949999999999989</v>
      </c>
    </row>
    <row r="7" spans="1:10" x14ac:dyDescent="0.35">
      <c r="A7" t="s">
        <v>3</v>
      </c>
      <c r="B7" t="s">
        <v>31</v>
      </c>
      <c r="C7">
        <v>2824</v>
      </c>
      <c r="D7">
        <v>5745</v>
      </c>
      <c r="E7">
        <v>49.16</v>
      </c>
      <c r="G7" s="2" t="s">
        <v>62</v>
      </c>
      <c r="H7">
        <v>198.81</v>
      </c>
      <c r="I7">
        <v>135.47999999999999</v>
      </c>
      <c r="J7">
        <v>334.29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5DF6-70E7-4B6C-9CC8-40B88F6AAC2D}">
  <dimension ref="A1:B3"/>
  <sheetViews>
    <sheetView workbookViewId="0">
      <selection activeCell="L20" sqref="L20"/>
    </sheetView>
  </sheetViews>
  <sheetFormatPr defaultRowHeight="14.5" x14ac:dyDescent="0.35"/>
  <cols>
    <col min="1" max="1" width="10.453125" bestFit="1" customWidth="1"/>
    <col min="2" max="2" width="14.90625" bestFit="1" customWidth="1"/>
  </cols>
  <sheetData>
    <row r="1" spans="1:2" x14ac:dyDescent="0.35">
      <c r="A1" t="s">
        <v>0</v>
      </c>
      <c r="B1" t="s">
        <v>60</v>
      </c>
    </row>
    <row r="2" spans="1:2" x14ac:dyDescent="0.35">
      <c r="A2" t="s">
        <v>2</v>
      </c>
      <c r="B2">
        <v>6918846</v>
      </c>
    </row>
    <row r="3" spans="1:2" x14ac:dyDescent="0.35">
      <c r="A3" t="s">
        <v>3</v>
      </c>
      <c r="B3">
        <v>7844716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67E-EF17-4C19-96AC-12B9FD40C1F2}">
  <dimension ref="A1:G7"/>
  <sheetViews>
    <sheetView zoomScale="76" workbookViewId="0">
      <selection activeCell="D14" sqref="D14"/>
    </sheetView>
  </sheetViews>
  <sheetFormatPr defaultRowHeight="14.5" x14ac:dyDescent="0.35"/>
  <cols>
    <col min="1" max="1" width="11.36328125" bestFit="1" customWidth="1"/>
    <col min="2" max="2" width="14.36328125" bestFit="1" customWidth="1"/>
    <col min="3" max="3" width="13.453125" bestFit="1" customWidth="1"/>
    <col min="5" max="5" width="17" bestFit="1" customWidth="1"/>
    <col min="6" max="6" width="16.26953125" bestFit="1" customWidth="1"/>
    <col min="7" max="7" width="9.81640625" bestFit="1" customWidth="1"/>
    <col min="8" max="8" width="10.7265625" bestFit="1" customWidth="1"/>
  </cols>
  <sheetData>
    <row r="1" spans="1:7" x14ac:dyDescent="0.35">
      <c r="A1" t="s">
        <v>0</v>
      </c>
      <c r="B1" t="s">
        <v>48</v>
      </c>
      <c r="C1" t="s">
        <v>29</v>
      </c>
    </row>
    <row r="2" spans="1:7" x14ac:dyDescent="0.35">
      <c r="A2" t="s">
        <v>2</v>
      </c>
      <c r="B2" t="s">
        <v>51</v>
      </c>
      <c r="C2">
        <v>123653</v>
      </c>
      <c r="E2" s="1" t="s">
        <v>65</v>
      </c>
      <c r="F2" s="1" t="s">
        <v>64</v>
      </c>
    </row>
    <row r="3" spans="1:7" x14ac:dyDescent="0.35">
      <c r="A3" t="s">
        <v>2</v>
      </c>
      <c r="B3" t="s">
        <v>49</v>
      </c>
      <c r="C3">
        <v>183446</v>
      </c>
      <c r="E3" s="1" t="s">
        <v>61</v>
      </c>
      <c r="F3" t="s">
        <v>3</v>
      </c>
      <c r="G3" t="s">
        <v>2</v>
      </c>
    </row>
    <row r="4" spans="1:7" x14ac:dyDescent="0.35">
      <c r="A4" t="s">
        <v>2</v>
      </c>
      <c r="B4" t="s">
        <v>50</v>
      </c>
      <c r="C4">
        <v>123653</v>
      </c>
      <c r="E4" s="2" t="s">
        <v>51</v>
      </c>
      <c r="F4">
        <v>44620</v>
      </c>
      <c r="G4">
        <v>123653</v>
      </c>
    </row>
    <row r="5" spans="1:7" x14ac:dyDescent="0.35">
      <c r="A5" t="s">
        <v>3</v>
      </c>
      <c r="B5" t="s">
        <v>51</v>
      </c>
      <c r="C5">
        <v>44620</v>
      </c>
      <c r="E5" s="2" t="s">
        <v>49</v>
      </c>
      <c r="F5">
        <v>44620</v>
      </c>
      <c r="G5">
        <v>183446</v>
      </c>
    </row>
    <row r="6" spans="1:7" x14ac:dyDescent="0.35">
      <c r="A6" t="s">
        <v>3</v>
      </c>
      <c r="B6" t="s">
        <v>49</v>
      </c>
      <c r="C6">
        <v>44620</v>
      </c>
      <c r="E6" s="2" t="s">
        <v>50</v>
      </c>
      <c r="F6">
        <v>44620</v>
      </c>
      <c r="G6">
        <v>123653</v>
      </c>
    </row>
    <row r="7" spans="1:7" x14ac:dyDescent="0.35">
      <c r="A7" t="s">
        <v>3</v>
      </c>
      <c r="B7" t="s">
        <v>50</v>
      </c>
      <c r="C7">
        <v>44620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ECDF-5EE8-4F65-9D6F-DD44F2B9AEB5}">
  <dimension ref="A1:E12"/>
  <sheetViews>
    <sheetView zoomScale="67" workbookViewId="0">
      <selection sqref="A1:E12"/>
    </sheetView>
  </sheetViews>
  <sheetFormatPr defaultRowHeight="14.5" x14ac:dyDescent="0.35"/>
  <cols>
    <col min="1" max="1" width="9.81640625" bestFit="1" customWidth="1"/>
    <col min="2" max="2" width="18.1796875" bestFit="1" customWidth="1"/>
    <col min="3" max="3" width="24.26953125" bestFit="1" customWidth="1"/>
    <col min="4" max="4" width="15.1796875" bestFit="1" customWidth="1"/>
    <col min="5" max="5" width="21.26953125" bestFit="1" customWidth="1"/>
  </cols>
  <sheetData>
    <row r="1" spans="1:5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5">
      <c r="A2">
        <v>1</v>
      </c>
      <c r="B2">
        <v>4694</v>
      </c>
      <c r="D2">
        <v>732</v>
      </c>
    </row>
    <row r="3" spans="1:5" x14ac:dyDescent="0.35">
      <c r="A3">
        <v>2</v>
      </c>
      <c r="B3">
        <v>4830</v>
      </c>
      <c r="C3">
        <v>2.9000000000000001E-2</v>
      </c>
      <c r="D3">
        <v>695</v>
      </c>
      <c r="E3">
        <v>-5.0500000000000003E-2</v>
      </c>
    </row>
    <row r="4" spans="1:5" x14ac:dyDescent="0.35">
      <c r="A4">
        <v>3</v>
      </c>
      <c r="B4">
        <v>5265</v>
      </c>
      <c r="C4">
        <v>9.01E-2</v>
      </c>
      <c r="D4">
        <v>695</v>
      </c>
      <c r="E4">
        <v>0</v>
      </c>
    </row>
    <row r="5" spans="1:5" x14ac:dyDescent="0.35">
      <c r="A5">
        <v>4</v>
      </c>
      <c r="B5">
        <v>5566</v>
      </c>
      <c r="C5">
        <v>5.7200000000000001E-2</v>
      </c>
      <c r="D5">
        <v>656</v>
      </c>
      <c r="E5">
        <v>-5.6099999999999997E-2</v>
      </c>
    </row>
    <row r="6" spans="1:5" x14ac:dyDescent="0.35">
      <c r="A6">
        <v>5</v>
      </c>
      <c r="B6">
        <v>6426</v>
      </c>
      <c r="C6">
        <v>0.1545</v>
      </c>
      <c r="D6">
        <v>626</v>
      </c>
      <c r="E6">
        <v>-4.5699999999999998E-2</v>
      </c>
    </row>
    <row r="7" spans="1:5" x14ac:dyDescent="0.35">
      <c r="A7">
        <v>6</v>
      </c>
      <c r="B7">
        <v>6950</v>
      </c>
      <c r="C7">
        <v>8.1500000000000003E-2</v>
      </c>
      <c r="D7">
        <v>604</v>
      </c>
      <c r="E7">
        <v>-3.5099999999999999E-2</v>
      </c>
    </row>
    <row r="8" spans="1:5" x14ac:dyDescent="0.35">
      <c r="A8">
        <v>7</v>
      </c>
      <c r="B8">
        <v>7153</v>
      </c>
      <c r="C8">
        <v>2.92E-2</v>
      </c>
      <c r="D8">
        <v>557</v>
      </c>
      <c r="E8">
        <v>-7.7799999999999994E-2</v>
      </c>
    </row>
    <row r="9" spans="1:5" x14ac:dyDescent="0.35">
      <c r="A9">
        <v>8</v>
      </c>
      <c r="B9">
        <v>8397</v>
      </c>
      <c r="C9">
        <v>0.1739</v>
      </c>
      <c r="D9">
        <v>571</v>
      </c>
      <c r="E9">
        <v>2.5100000000000001E-2</v>
      </c>
    </row>
    <row r="10" spans="1:5" x14ac:dyDescent="0.35">
      <c r="A10">
        <v>9</v>
      </c>
      <c r="B10">
        <v>12631</v>
      </c>
      <c r="C10">
        <v>0.50419999999999998</v>
      </c>
      <c r="D10">
        <v>545</v>
      </c>
      <c r="E10">
        <v>-4.5499999999999999E-2</v>
      </c>
    </row>
    <row r="11" spans="1:5" x14ac:dyDescent="0.35">
      <c r="A11">
        <v>10</v>
      </c>
      <c r="B11">
        <v>9844</v>
      </c>
      <c r="C11">
        <v>-0.22059999999999999</v>
      </c>
      <c r="D11">
        <v>499</v>
      </c>
      <c r="E11">
        <v>-8.4400000000000003E-2</v>
      </c>
    </row>
    <row r="12" spans="1:5" x14ac:dyDescent="0.35">
      <c r="A12">
        <v>11</v>
      </c>
      <c r="B12">
        <v>10549</v>
      </c>
      <c r="C12">
        <v>7.1599999999999997E-2</v>
      </c>
      <c r="D12">
        <v>472</v>
      </c>
      <c r="E12">
        <v>-5.4100000000000002E-2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B840-E989-4A80-90F7-18FA68C89327}">
  <dimension ref="A1:E12"/>
  <sheetViews>
    <sheetView zoomScale="74" workbookViewId="0">
      <selection activeCell="I33" sqref="I33"/>
    </sheetView>
  </sheetViews>
  <sheetFormatPr defaultRowHeight="14.5" x14ac:dyDescent="0.35"/>
  <cols>
    <col min="1" max="1" width="9.54296875" bestFit="1" customWidth="1"/>
    <col min="2" max="2" width="17.453125" bestFit="1" customWidth="1"/>
    <col min="3" max="3" width="23.90625" bestFit="1" customWidth="1"/>
    <col min="4" max="4" width="14.7265625" bestFit="1" customWidth="1"/>
    <col min="5" max="5" width="21.1796875" bestFit="1" customWidth="1"/>
  </cols>
  <sheetData>
    <row r="1" spans="1:5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5">
      <c r="A2">
        <v>1</v>
      </c>
      <c r="B2">
        <v>2064</v>
      </c>
      <c r="D2">
        <v>3202</v>
      </c>
    </row>
    <row r="3" spans="1:5" x14ac:dyDescent="0.35">
      <c r="A3">
        <v>2</v>
      </c>
      <c r="B3">
        <v>2574</v>
      </c>
      <c r="C3">
        <v>0.24709999999999999</v>
      </c>
      <c r="D3">
        <v>3244</v>
      </c>
      <c r="E3">
        <v>1.3100000000000001E-2</v>
      </c>
    </row>
    <row r="4" spans="1:5" x14ac:dyDescent="0.35">
      <c r="A4">
        <v>3</v>
      </c>
      <c r="B4">
        <v>3132</v>
      </c>
      <c r="C4">
        <v>0.21679999999999999</v>
      </c>
      <c r="D4">
        <v>3259</v>
      </c>
      <c r="E4">
        <v>4.5999999999999999E-3</v>
      </c>
    </row>
    <row r="5" spans="1:5" x14ac:dyDescent="0.35">
      <c r="A5">
        <v>4</v>
      </c>
      <c r="B5">
        <v>4193</v>
      </c>
      <c r="C5">
        <v>0.33879999999999999</v>
      </c>
      <c r="D5">
        <v>3328</v>
      </c>
      <c r="E5">
        <v>2.12E-2</v>
      </c>
    </row>
    <row r="6" spans="1:5" x14ac:dyDescent="0.35">
      <c r="A6">
        <v>5</v>
      </c>
      <c r="B6">
        <v>5551</v>
      </c>
      <c r="C6">
        <v>0.32390000000000002</v>
      </c>
      <c r="D6">
        <v>3372</v>
      </c>
      <c r="E6">
        <v>1.32E-2</v>
      </c>
    </row>
    <row r="7" spans="1:5" x14ac:dyDescent="0.35">
      <c r="A7">
        <v>6</v>
      </c>
      <c r="B7">
        <v>6818</v>
      </c>
      <c r="C7">
        <v>0.22819999999999999</v>
      </c>
      <c r="D7">
        <v>3416</v>
      </c>
      <c r="E7">
        <v>1.2999999999999999E-2</v>
      </c>
    </row>
    <row r="8" spans="1:5" x14ac:dyDescent="0.35">
      <c r="A8">
        <v>7</v>
      </c>
      <c r="B8">
        <v>9008</v>
      </c>
      <c r="C8">
        <v>0.32119999999999999</v>
      </c>
      <c r="D8">
        <v>3510</v>
      </c>
      <c r="E8">
        <v>2.75E-2</v>
      </c>
    </row>
    <row r="9" spans="1:5" x14ac:dyDescent="0.35">
      <c r="A9">
        <v>8</v>
      </c>
      <c r="B9">
        <v>10850</v>
      </c>
      <c r="C9">
        <v>0.20449999999999999</v>
      </c>
      <c r="D9">
        <v>3532</v>
      </c>
      <c r="E9">
        <v>6.3E-3</v>
      </c>
    </row>
    <row r="10" spans="1:5" x14ac:dyDescent="0.35">
      <c r="A10">
        <v>9</v>
      </c>
      <c r="B10">
        <v>11242</v>
      </c>
      <c r="C10">
        <v>3.61E-2</v>
      </c>
      <c r="D10">
        <v>3618</v>
      </c>
      <c r="E10">
        <v>2.4299999999999999E-2</v>
      </c>
    </row>
    <row r="11" spans="1:5" x14ac:dyDescent="0.35">
      <c r="A11">
        <v>10</v>
      </c>
      <c r="B11">
        <v>19261</v>
      </c>
      <c r="C11">
        <v>0.71330000000000005</v>
      </c>
      <c r="D11">
        <v>3697</v>
      </c>
      <c r="E11">
        <v>2.18E-2</v>
      </c>
    </row>
    <row r="12" spans="1:5" x14ac:dyDescent="0.35">
      <c r="A12">
        <v>11</v>
      </c>
      <c r="B12">
        <v>26448</v>
      </c>
      <c r="C12">
        <v>0.37309999999999999</v>
      </c>
      <c r="D12">
        <v>3790</v>
      </c>
      <c r="E12">
        <v>2.52E-2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FF4A-66BC-4124-BE80-D5E705302516}">
  <dimension ref="A1:G12"/>
  <sheetViews>
    <sheetView workbookViewId="0">
      <selection activeCell="K21" sqref="K21"/>
    </sheetView>
  </sheetViews>
  <sheetFormatPr defaultRowHeight="14.5" x14ac:dyDescent="0.35"/>
  <cols>
    <col min="2" max="2" width="12.54296875" bestFit="1" customWidth="1"/>
    <col min="3" max="3" width="12.453125" bestFit="1" customWidth="1"/>
    <col min="4" max="4" width="13.453125" bestFit="1" customWidth="1"/>
    <col min="5" max="5" width="13.26953125" bestFit="1" customWidth="1"/>
    <col min="6" max="6" width="15" bestFit="1" customWidth="1"/>
    <col min="7" max="7" width="14.7265625" bestFit="1" customWidth="1"/>
  </cols>
  <sheetData>
    <row r="1" spans="1:7" x14ac:dyDescent="0.35">
      <c r="A1" t="s">
        <v>4</v>
      </c>
      <c r="B1" t="s">
        <v>1</v>
      </c>
      <c r="C1" t="s">
        <v>97</v>
      </c>
      <c r="D1" t="s">
        <v>95</v>
      </c>
      <c r="E1" t="s">
        <v>78</v>
      </c>
      <c r="F1" t="s">
        <v>96</v>
      </c>
      <c r="G1" t="s">
        <v>79</v>
      </c>
    </row>
    <row r="2" spans="1:7" x14ac:dyDescent="0.35">
      <c r="A2">
        <v>1</v>
      </c>
      <c r="B2">
        <v>3934</v>
      </c>
      <c r="D2">
        <v>3202</v>
      </c>
      <c r="F2">
        <v>732</v>
      </c>
    </row>
    <row r="3" spans="1:7" x14ac:dyDescent="0.35">
      <c r="A3">
        <v>2</v>
      </c>
      <c r="B3">
        <v>3939</v>
      </c>
      <c r="C3">
        <v>1.2999999999999999E-3</v>
      </c>
      <c r="D3">
        <v>3244</v>
      </c>
      <c r="E3">
        <v>1.3100000000000001E-2</v>
      </c>
      <c r="F3">
        <v>695</v>
      </c>
      <c r="G3">
        <v>-5.0500000000000003E-2</v>
      </c>
    </row>
    <row r="4" spans="1:7" x14ac:dyDescent="0.35">
      <c r="A4">
        <v>3</v>
      </c>
      <c r="B4">
        <v>3954</v>
      </c>
      <c r="C4">
        <v>3.8E-3</v>
      </c>
      <c r="D4">
        <v>3259</v>
      </c>
      <c r="E4">
        <v>4.5999999999999999E-3</v>
      </c>
      <c r="F4">
        <v>695</v>
      </c>
      <c r="G4">
        <v>0</v>
      </c>
    </row>
    <row r="5" spans="1:7" x14ac:dyDescent="0.35">
      <c r="A5">
        <v>4</v>
      </c>
      <c r="B5">
        <v>3984</v>
      </c>
      <c r="C5">
        <v>7.6E-3</v>
      </c>
      <c r="D5">
        <v>3328</v>
      </c>
      <c r="E5">
        <v>2.12E-2</v>
      </c>
      <c r="F5">
        <v>656</v>
      </c>
      <c r="G5">
        <v>-5.6099999999999997E-2</v>
      </c>
    </row>
    <row r="6" spans="1:7" x14ac:dyDescent="0.35">
      <c r="A6">
        <v>5</v>
      </c>
      <c r="B6">
        <v>3998</v>
      </c>
      <c r="C6">
        <v>3.5000000000000001E-3</v>
      </c>
      <c r="D6">
        <v>3372</v>
      </c>
      <c r="E6">
        <v>1.32E-2</v>
      </c>
      <c r="F6">
        <v>626</v>
      </c>
      <c r="G6">
        <v>-4.5699999999999998E-2</v>
      </c>
    </row>
    <row r="7" spans="1:7" x14ac:dyDescent="0.35">
      <c r="A7">
        <v>6</v>
      </c>
      <c r="B7">
        <v>4020</v>
      </c>
      <c r="C7">
        <v>5.4999999999999997E-3</v>
      </c>
      <c r="D7">
        <v>3416</v>
      </c>
      <c r="E7">
        <v>1.2999999999999999E-2</v>
      </c>
      <c r="F7">
        <v>604</v>
      </c>
      <c r="G7">
        <v>-3.5099999999999999E-2</v>
      </c>
    </row>
    <row r="8" spans="1:7" x14ac:dyDescent="0.35">
      <c r="A8">
        <v>7</v>
      </c>
      <c r="B8">
        <v>4067</v>
      </c>
      <c r="C8">
        <v>1.17E-2</v>
      </c>
      <c r="D8">
        <v>3510</v>
      </c>
      <c r="E8">
        <v>2.75E-2</v>
      </c>
      <c r="F8">
        <v>557</v>
      </c>
      <c r="G8">
        <v>-7.7799999999999994E-2</v>
      </c>
    </row>
    <row r="9" spans="1:7" x14ac:dyDescent="0.35">
      <c r="A9">
        <v>8</v>
      </c>
      <c r="B9">
        <v>4103</v>
      </c>
      <c r="C9">
        <v>8.8999999999999999E-3</v>
      </c>
      <c r="D9">
        <v>3532</v>
      </c>
      <c r="E9">
        <v>6.3E-3</v>
      </c>
      <c r="F9">
        <v>571</v>
      </c>
      <c r="G9">
        <v>2.5100000000000001E-2</v>
      </c>
    </row>
    <row r="10" spans="1:7" x14ac:dyDescent="0.35">
      <c r="A10">
        <v>9</v>
      </c>
      <c r="B10">
        <v>4163</v>
      </c>
      <c r="C10">
        <v>1.46E-2</v>
      </c>
      <c r="D10">
        <v>3618</v>
      </c>
      <c r="E10">
        <v>2.4299999999999999E-2</v>
      </c>
      <c r="F10">
        <v>545</v>
      </c>
      <c r="G10">
        <v>-4.5499999999999999E-2</v>
      </c>
    </row>
    <row r="11" spans="1:7" x14ac:dyDescent="0.35">
      <c r="A11">
        <v>10</v>
      </c>
      <c r="B11">
        <v>4196</v>
      </c>
      <c r="C11">
        <v>7.9000000000000008E-3</v>
      </c>
      <c r="D11">
        <v>3697</v>
      </c>
      <c r="E11">
        <v>2.18E-2</v>
      </c>
      <c r="F11">
        <v>499</v>
      </c>
      <c r="G11">
        <v>-8.4400000000000003E-2</v>
      </c>
    </row>
    <row r="12" spans="1:7" x14ac:dyDescent="0.35">
      <c r="A12">
        <v>11</v>
      </c>
      <c r="B12">
        <v>4262</v>
      </c>
      <c r="C12">
        <v>1.5699999999999999E-2</v>
      </c>
      <c r="D12">
        <v>3790</v>
      </c>
      <c r="E12">
        <v>2.52E-2</v>
      </c>
      <c r="F12">
        <v>472</v>
      </c>
      <c r="G12">
        <v>-5.4100000000000002E-2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AE53-FC89-4185-A0FB-A8FF3AFCAC6C}">
  <dimension ref="A1:D13"/>
  <sheetViews>
    <sheetView workbookViewId="0">
      <selection activeCell="E21" sqref="E21"/>
    </sheetView>
  </sheetViews>
  <sheetFormatPr defaultRowHeight="14.5" x14ac:dyDescent="0.35"/>
  <cols>
    <col min="1" max="1" width="10.453125" bestFit="1" customWidth="1"/>
    <col min="2" max="2" width="14.90625" bestFit="1" customWidth="1"/>
    <col min="3" max="3" width="22.7265625" bestFit="1" customWidth="1"/>
    <col min="4" max="4" width="17.1796875" bestFit="1" customWidth="1"/>
  </cols>
  <sheetData>
    <row r="1" spans="1:4" x14ac:dyDescent="0.35">
      <c r="A1" t="s">
        <v>0</v>
      </c>
      <c r="B1" t="s">
        <v>69</v>
      </c>
      <c r="C1" t="s">
        <v>70</v>
      </c>
      <c r="D1" t="s">
        <v>71</v>
      </c>
    </row>
    <row r="2" spans="1:4" x14ac:dyDescent="0.35">
      <c r="A2" t="s">
        <v>2</v>
      </c>
      <c r="B2" t="s">
        <v>35</v>
      </c>
      <c r="C2" t="s">
        <v>32</v>
      </c>
      <c r="D2">
        <v>10309</v>
      </c>
    </row>
    <row r="3" spans="1:4" x14ac:dyDescent="0.35">
      <c r="A3" t="s">
        <v>2</v>
      </c>
      <c r="B3" t="s">
        <v>38</v>
      </c>
      <c r="C3" t="s">
        <v>32</v>
      </c>
      <c r="D3">
        <v>7439</v>
      </c>
    </row>
    <row r="4" spans="1:4" x14ac:dyDescent="0.35">
      <c r="A4" t="s">
        <v>2</v>
      </c>
      <c r="B4" t="s">
        <v>38</v>
      </c>
      <c r="C4" t="s">
        <v>35</v>
      </c>
      <c r="D4">
        <v>3111</v>
      </c>
    </row>
    <row r="5" spans="1:4" x14ac:dyDescent="0.35">
      <c r="A5" t="s">
        <v>3</v>
      </c>
      <c r="B5" t="s">
        <v>40</v>
      </c>
      <c r="C5" t="s">
        <v>38</v>
      </c>
      <c r="D5">
        <v>2821</v>
      </c>
    </row>
    <row r="6" spans="1:4" x14ac:dyDescent="0.35">
      <c r="A6" t="s">
        <v>3</v>
      </c>
      <c r="B6" t="s">
        <v>40</v>
      </c>
      <c r="C6" t="s">
        <v>32</v>
      </c>
      <c r="D6">
        <v>2149</v>
      </c>
    </row>
    <row r="7" spans="1:4" x14ac:dyDescent="0.35">
      <c r="A7" t="s">
        <v>2</v>
      </c>
      <c r="B7" t="s">
        <v>32</v>
      </c>
      <c r="C7" t="s">
        <v>35</v>
      </c>
      <c r="D7">
        <v>2078</v>
      </c>
    </row>
    <row r="8" spans="1:4" x14ac:dyDescent="0.35">
      <c r="A8" t="s">
        <v>2</v>
      </c>
      <c r="B8" t="s">
        <v>35</v>
      </c>
      <c r="C8" t="s">
        <v>38</v>
      </c>
      <c r="D8">
        <v>1362</v>
      </c>
    </row>
    <row r="9" spans="1:4" x14ac:dyDescent="0.35">
      <c r="A9" t="s">
        <v>3</v>
      </c>
      <c r="B9" t="s">
        <v>32</v>
      </c>
      <c r="C9" t="s">
        <v>40</v>
      </c>
      <c r="D9">
        <v>844</v>
      </c>
    </row>
    <row r="10" spans="1:4" x14ac:dyDescent="0.35">
      <c r="A10" t="s">
        <v>2</v>
      </c>
      <c r="B10" t="s">
        <v>32</v>
      </c>
      <c r="C10" t="s">
        <v>38</v>
      </c>
      <c r="D10">
        <v>715</v>
      </c>
    </row>
    <row r="11" spans="1:4" x14ac:dyDescent="0.35">
      <c r="A11" t="s">
        <v>3</v>
      </c>
      <c r="B11" t="s">
        <v>32</v>
      </c>
      <c r="C11" t="s">
        <v>38</v>
      </c>
      <c r="D11">
        <v>683</v>
      </c>
    </row>
    <row r="12" spans="1:4" x14ac:dyDescent="0.35">
      <c r="A12" t="s">
        <v>3</v>
      </c>
      <c r="B12" t="s">
        <v>38</v>
      </c>
      <c r="C12" t="s">
        <v>40</v>
      </c>
      <c r="D12">
        <v>368</v>
      </c>
    </row>
    <row r="13" spans="1:4" x14ac:dyDescent="0.35">
      <c r="A13" t="s">
        <v>3</v>
      </c>
      <c r="B13" t="s">
        <v>38</v>
      </c>
      <c r="C13" t="s">
        <v>32</v>
      </c>
      <c r="D13">
        <v>225</v>
      </c>
    </row>
  </sheetData>
  <conditionalFormatting sqref="A1:D1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A1478-911E-43D0-AE73-02A93BBC8616}">
  <dimension ref="A1:H9"/>
  <sheetViews>
    <sheetView zoomScale="63" workbookViewId="0">
      <selection activeCell="D34" sqref="D34"/>
    </sheetView>
  </sheetViews>
  <sheetFormatPr defaultRowHeight="14.5" x14ac:dyDescent="0.35"/>
  <cols>
    <col min="1" max="1" width="11.90625" bestFit="1" customWidth="1"/>
    <col min="2" max="2" width="13.81640625" bestFit="1" customWidth="1"/>
    <col min="3" max="3" width="18.7265625" bestFit="1" customWidth="1"/>
    <col min="5" max="5" width="21.7265625" bestFit="1" customWidth="1"/>
    <col min="6" max="6" width="17" bestFit="1" customWidth="1"/>
    <col min="7" max="7" width="9.6328125" bestFit="1" customWidth="1"/>
    <col min="8" max="8" width="11.08984375" bestFit="1" customWidth="1"/>
  </cols>
  <sheetData>
    <row r="1" spans="1:8" x14ac:dyDescent="0.35">
      <c r="A1" t="s">
        <v>0</v>
      </c>
      <c r="B1" t="s">
        <v>26</v>
      </c>
      <c r="C1" t="s">
        <v>72</v>
      </c>
    </row>
    <row r="2" spans="1:8" x14ac:dyDescent="0.35">
      <c r="A2" t="s">
        <v>2</v>
      </c>
      <c r="B2" t="s">
        <v>30</v>
      </c>
      <c r="C2">
        <v>1574</v>
      </c>
    </row>
    <row r="3" spans="1:8" x14ac:dyDescent="0.35">
      <c r="A3" t="s">
        <v>2</v>
      </c>
      <c r="B3" t="s">
        <v>33</v>
      </c>
      <c r="C3">
        <v>1614</v>
      </c>
      <c r="E3" s="1" t="s">
        <v>75</v>
      </c>
      <c r="F3" s="1" t="s">
        <v>64</v>
      </c>
    </row>
    <row r="4" spans="1:8" x14ac:dyDescent="0.35">
      <c r="A4" t="s">
        <v>2</v>
      </c>
      <c r="B4" t="s">
        <v>36</v>
      </c>
      <c r="C4">
        <v>1449</v>
      </c>
      <c r="E4" s="1" t="s">
        <v>61</v>
      </c>
      <c r="F4" t="s">
        <v>3</v>
      </c>
      <c r="G4" t="s">
        <v>2</v>
      </c>
      <c r="H4" t="s">
        <v>62</v>
      </c>
    </row>
    <row r="5" spans="1:8" x14ac:dyDescent="0.35">
      <c r="A5" t="s">
        <v>2</v>
      </c>
      <c r="B5" t="s">
        <v>39</v>
      </c>
      <c r="C5">
        <v>1282</v>
      </c>
      <c r="E5" s="2" t="s">
        <v>33</v>
      </c>
      <c r="F5">
        <v>7643</v>
      </c>
      <c r="G5">
        <v>1614</v>
      </c>
      <c r="H5">
        <v>9257</v>
      </c>
    </row>
    <row r="6" spans="1:8" x14ac:dyDescent="0.35">
      <c r="A6" t="s">
        <v>3</v>
      </c>
      <c r="B6" t="s">
        <v>33</v>
      </c>
      <c r="C6">
        <v>7643</v>
      </c>
      <c r="E6" s="2" t="s">
        <v>30</v>
      </c>
      <c r="F6">
        <v>7144</v>
      </c>
      <c r="G6">
        <v>1574</v>
      </c>
      <c r="H6">
        <v>8718</v>
      </c>
    </row>
    <row r="7" spans="1:8" x14ac:dyDescent="0.35">
      <c r="A7" t="s">
        <v>3</v>
      </c>
      <c r="B7" t="s">
        <v>30</v>
      </c>
      <c r="C7">
        <v>7144</v>
      </c>
      <c r="E7" s="2" t="s">
        <v>36</v>
      </c>
      <c r="F7">
        <v>6781</v>
      </c>
      <c r="G7">
        <v>1449</v>
      </c>
      <c r="H7">
        <v>8230</v>
      </c>
    </row>
    <row r="8" spans="1:8" x14ac:dyDescent="0.35">
      <c r="A8" t="s">
        <v>3</v>
      </c>
      <c r="B8" t="s">
        <v>36</v>
      </c>
      <c r="C8">
        <v>6781</v>
      </c>
      <c r="E8" s="2" t="s">
        <v>39</v>
      </c>
      <c r="F8">
        <v>6319</v>
      </c>
      <c r="G8">
        <v>1282</v>
      </c>
      <c r="H8">
        <v>7601</v>
      </c>
    </row>
    <row r="9" spans="1:8" x14ac:dyDescent="0.35">
      <c r="A9" t="s">
        <v>3</v>
      </c>
      <c r="B9" t="s">
        <v>39</v>
      </c>
      <c r="C9">
        <v>6319</v>
      </c>
      <c r="E9" s="2" t="s">
        <v>62</v>
      </c>
      <c r="F9">
        <v>27887</v>
      </c>
      <c r="G9">
        <v>5919</v>
      </c>
      <c r="H9">
        <v>33806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E45B4-B6B1-4369-AEBD-85421C534107}">
  <dimension ref="A1:H7"/>
  <sheetViews>
    <sheetView zoomScale="56" workbookViewId="0">
      <selection activeCell="I11" sqref="I11"/>
    </sheetView>
  </sheetViews>
  <sheetFormatPr defaultRowHeight="14.5" x14ac:dyDescent="0.35"/>
  <cols>
    <col min="1" max="1" width="12.08984375" bestFit="1" customWidth="1"/>
    <col min="2" max="2" width="14.90625" bestFit="1" customWidth="1"/>
    <col min="3" max="3" width="25.7265625" bestFit="1" customWidth="1"/>
    <col min="5" max="5" width="28.26953125" bestFit="1" customWidth="1"/>
    <col min="6" max="6" width="16.6328125" bestFit="1" customWidth="1"/>
    <col min="7" max="7" width="9.81640625" bestFit="1" customWidth="1"/>
    <col min="8" max="8" width="10.81640625" bestFit="1" customWidth="1"/>
  </cols>
  <sheetData>
    <row r="1" spans="1:8" x14ac:dyDescent="0.35">
      <c r="A1" t="s">
        <v>0</v>
      </c>
      <c r="B1" t="s">
        <v>48</v>
      </c>
      <c r="C1" t="s">
        <v>73</v>
      </c>
    </row>
    <row r="2" spans="1:8" x14ac:dyDescent="0.35">
      <c r="A2" t="s">
        <v>2</v>
      </c>
      <c r="B2" t="s">
        <v>49</v>
      </c>
      <c r="C2">
        <v>506869771</v>
      </c>
      <c r="E2" s="1" t="s">
        <v>76</v>
      </c>
      <c r="F2" s="1" t="s">
        <v>64</v>
      </c>
    </row>
    <row r="3" spans="1:8" x14ac:dyDescent="0.35">
      <c r="A3" t="s">
        <v>2</v>
      </c>
      <c r="B3" t="s">
        <v>50</v>
      </c>
      <c r="C3">
        <v>93888280</v>
      </c>
      <c r="E3" s="1" t="s">
        <v>61</v>
      </c>
      <c r="F3" t="s">
        <v>3</v>
      </c>
      <c r="G3" t="s">
        <v>2</v>
      </c>
      <c r="H3" t="s">
        <v>62</v>
      </c>
    </row>
    <row r="4" spans="1:8" x14ac:dyDescent="0.35">
      <c r="A4" t="s">
        <v>2</v>
      </c>
      <c r="B4" t="s">
        <v>51</v>
      </c>
      <c r="C4">
        <v>61234337</v>
      </c>
      <c r="E4" s="2" t="s">
        <v>51</v>
      </c>
      <c r="F4">
        <v>216730959</v>
      </c>
      <c r="G4">
        <v>61234337</v>
      </c>
      <c r="H4">
        <v>277965296</v>
      </c>
    </row>
    <row r="5" spans="1:8" x14ac:dyDescent="0.35">
      <c r="A5" t="s">
        <v>3</v>
      </c>
      <c r="B5" t="s">
        <v>49</v>
      </c>
      <c r="C5">
        <v>471349854</v>
      </c>
      <c r="E5" s="2" t="s">
        <v>49</v>
      </c>
      <c r="F5">
        <v>471349854</v>
      </c>
      <c r="G5">
        <v>506869771</v>
      </c>
      <c r="H5">
        <v>978219625</v>
      </c>
    </row>
    <row r="6" spans="1:8" x14ac:dyDescent="0.35">
      <c r="A6" t="s">
        <v>3</v>
      </c>
      <c r="B6" t="s">
        <v>50</v>
      </c>
      <c r="C6">
        <v>253558606</v>
      </c>
      <c r="E6" s="2" t="s">
        <v>50</v>
      </c>
      <c r="F6">
        <v>253558606</v>
      </c>
      <c r="G6">
        <v>93888280</v>
      </c>
      <c r="H6">
        <v>347446886</v>
      </c>
    </row>
    <row r="7" spans="1:8" x14ac:dyDescent="0.35">
      <c r="A7" t="s">
        <v>3</v>
      </c>
      <c r="B7" t="s">
        <v>51</v>
      </c>
      <c r="C7">
        <v>216730959</v>
      </c>
      <c r="E7" s="2" t="s">
        <v>62</v>
      </c>
      <c r="F7">
        <v>941639419</v>
      </c>
      <c r="G7">
        <v>661992388</v>
      </c>
      <c r="H7">
        <v>1603631807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1D65A-3211-4713-8FBF-218AA4997DBE}">
  <dimension ref="A1:Y72"/>
  <sheetViews>
    <sheetView tabSelected="1" topLeftCell="U7" zoomScale="90" zoomScaleNormal="90" workbookViewId="0">
      <selection activeCell="X33" sqref="X33"/>
    </sheetView>
  </sheetViews>
  <sheetFormatPr defaultRowHeight="14.5" x14ac:dyDescent="0.35"/>
  <cols>
    <col min="1" max="1" width="12.81640625" bestFit="1" customWidth="1"/>
    <col min="2" max="2" width="14.36328125" bestFit="1" customWidth="1"/>
    <col min="3" max="3" width="12.453125" bestFit="1" customWidth="1"/>
    <col min="4" max="4" width="20.36328125" bestFit="1" customWidth="1"/>
    <col min="5" max="5" width="20.6328125" bestFit="1" customWidth="1"/>
    <col min="7" max="7" width="23.26953125" bestFit="1" customWidth="1"/>
    <col min="8" max="8" width="17.54296875" bestFit="1" customWidth="1"/>
    <col min="9" max="9" width="8.81640625" bestFit="1" customWidth="1"/>
    <col min="10" max="10" width="5.26953125" bestFit="1" customWidth="1"/>
    <col min="11" max="11" width="11.08984375" bestFit="1" customWidth="1"/>
    <col min="12" max="13" width="10.7265625" customWidth="1"/>
    <col min="14" max="14" width="10.7265625" bestFit="1" customWidth="1"/>
    <col min="15" max="15" width="23.26953125" bestFit="1" customWidth="1"/>
    <col min="16" max="16" width="17.54296875" bestFit="1" customWidth="1"/>
    <col min="17" max="17" width="6.26953125" bestFit="1" customWidth="1"/>
    <col min="18" max="18" width="8.81640625" bestFit="1" customWidth="1"/>
    <col min="19" max="19" width="11.08984375" bestFit="1" customWidth="1"/>
    <col min="22" max="22" width="23.26953125" bestFit="1" customWidth="1"/>
    <col min="23" max="23" width="17.54296875" bestFit="1" customWidth="1"/>
    <col min="24" max="24" width="9.90625" bestFit="1" customWidth="1"/>
    <col min="25" max="25" width="11.08984375" bestFit="1" customWidth="1"/>
  </cols>
  <sheetData>
    <row r="1" spans="1:25" x14ac:dyDescent="0.35">
      <c r="A1" t="s">
        <v>0</v>
      </c>
      <c r="B1" t="s">
        <v>26</v>
      </c>
      <c r="C1" t="s">
        <v>27</v>
      </c>
      <c r="D1" t="s">
        <v>28</v>
      </c>
      <c r="E1" t="s">
        <v>74</v>
      </c>
      <c r="G1" s="1" t="s">
        <v>0</v>
      </c>
      <c r="H1" t="s">
        <v>3</v>
      </c>
      <c r="O1" s="1" t="s">
        <v>0</v>
      </c>
      <c r="P1" t="s">
        <v>2</v>
      </c>
    </row>
    <row r="2" spans="1:25" x14ac:dyDescent="0.35">
      <c r="A2" t="s">
        <v>2</v>
      </c>
      <c r="B2" t="s">
        <v>33</v>
      </c>
      <c r="C2" t="s">
        <v>31</v>
      </c>
      <c r="D2" t="s">
        <v>32</v>
      </c>
      <c r="E2">
        <v>8.82</v>
      </c>
    </row>
    <row r="3" spans="1:25" x14ac:dyDescent="0.35">
      <c r="A3" t="s">
        <v>2</v>
      </c>
      <c r="B3" t="s">
        <v>30</v>
      </c>
      <c r="C3" t="s">
        <v>31</v>
      </c>
      <c r="D3" t="s">
        <v>32</v>
      </c>
      <c r="E3">
        <v>5.07</v>
      </c>
      <c r="G3" s="1" t="s">
        <v>77</v>
      </c>
      <c r="H3" s="1" t="s">
        <v>64</v>
      </c>
      <c r="O3" s="1" t="s">
        <v>77</v>
      </c>
      <c r="P3" s="1" t="s">
        <v>64</v>
      </c>
      <c r="V3" s="1" t="s">
        <v>77</v>
      </c>
      <c r="W3" s="1" t="s">
        <v>64</v>
      </c>
    </row>
    <row r="4" spans="1:25" x14ac:dyDescent="0.35">
      <c r="A4" t="s">
        <v>2</v>
      </c>
      <c r="B4" t="s">
        <v>39</v>
      </c>
      <c r="C4" t="s">
        <v>37</v>
      </c>
      <c r="D4" t="s">
        <v>32</v>
      </c>
      <c r="E4">
        <v>0.77</v>
      </c>
      <c r="G4" s="1" t="s">
        <v>61</v>
      </c>
      <c r="H4" t="s">
        <v>32</v>
      </c>
      <c r="I4" t="s">
        <v>38</v>
      </c>
      <c r="J4" t="s">
        <v>40</v>
      </c>
      <c r="K4" t="s">
        <v>62</v>
      </c>
      <c r="O4" s="1" t="s">
        <v>61</v>
      </c>
      <c r="P4" t="s">
        <v>35</v>
      </c>
      <c r="Q4" t="s">
        <v>32</v>
      </c>
      <c r="R4" t="s">
        <v>38</v>
      </c>
      <c r="S4" t="s">
        <v>62</v>
      </c>
      <c r="V4" s="1" t="s">
        <v>61</v>
      </c>
      <c r="W4" t="s">
        <v>3</v>
      </c>
      <c r="X4" t="s">
        <v>2</v>
      </c>
      <c r="Y4" t="s">
        <v>62</v>
      </c>
    </row>
    <row r="5" spans="1:25" x14ac:dyDescent="0.35">
      <c r="A5" t="s">
        <v>2</v>
      </c>
      <c r="B5" t="s">
        <v>30</v>
      </c>
      <c r="C5" t="s">
        <v>37</v>
      </c>
      <c r="D5" t="s">
        <v>32</v>
      </c>
      <c r="E5">
        <v>2.4300000000000002</v>
      </c>
      <c r="G5" s="2" t="s">
        <v>33</v>
      </c>
      <c r="H5">
        <v>1.29</v>
      </c>
      <c r="I5">
        <v>0.33</v>
      </c>
      <c r="J5">
        <v>1.06</v>
      </c>
      <c r="K5">
        <v>2.68</v>
      </c>
      <c r="O5" s="2" t="s">
        <v>33</v>
      </c>
      <c r="P5">
        <v>4.74</v>
      </c>
      <c r="Q5">
        <v>15.46</v>
      </c>
      <c r="R5">
        <v>1.1600000000000001</v>
      </c>
      <c r="S5">
        <v>21.360000000000003</v>
      </c>
      <c r="V5" s="2" t="s">
        <v>33</v>
      </c>
      <c r="W5" s="5">
        <v>2.6799999999999997</v>
      </c>
      <c r="X5" s="5">
        <v>21.359999999999996</v>
      </c>
      <c r="Y5" s="5">
        <v>24.039999999999996</v>
      </c>
    </row>
    <row r="6" spans="1:25" x14ac:dyDescent="0.35">
      <c r="A6" t="s">
        <v>2</v>
      </c>
      <c r="B6" t="s">
        <v>33</v>
      </c>
      <c r="C6" t="s">
        <v>31</v>
      </c>
      <c r="D6" t="s">
        <v>35</v>
      </c>
      <c r="E6">
        <v>1.86</v>
      </c>
      <c r="G6" s="2" t="s">
        <v>30</v>
      </c>
      <c r="H6">
        <v>3.29</v>
      </c>
      <c r="I6">
        <v>0.99</v>
      </c>
      <c r="J6">
        <v>2.73</v>
      </c>
      <c r="K6">
        <v>7.01</v>
      </c>
      <c r="O6" s="2" t="s">
        <v>30</v>
      </c>
      <c r="P6">
        <v>2.64</v>
      </c>
      <c r="Q6">
        <v>8.7799999999999994</v>
      </c>
      <c r="R6">
        <v>0.64999999999999991</v>
      </c>
      <c r="S6">
        <v>12.07</v>
      </c>
      <c r="V6" s="2" t="s">
        <v>30</v>
      </c>
      <c r="W6" s="5">
        <v>7.01</v>
      </c>
      <c r="X6" s="5">
        <v>12.07</v>
      </c>
      <c r="Y6" s="5">
        <v>19.079999999999998</v>
      </c>
    </row>
    <row r="7" spans="1:25" x14ac:dyDescent="0.35">
      <c r="A7" t="s">
        <v>2</v>
      </c>
      <c r="B7" t="s">
        <v>33</v>
      </c>
      <c r="C7" t="s">
        <v>37</v>
      </c>
      <c r="D7" t="s">
        <v>32</v>
      </c>
      <c r="E7">
        <v>4.26</v>
      </c>
      <c r="G7" s="2" t="s">
        <v>36</v>
      </c>
      <c r="H7">
        <v>1.6199999999999999</v>
      </c>
      <c r="I7">
        <v>0.48</v>
      </c>
      <c r="J7">
        <v>1.47</v>
      </c>
      <c r="K7">
        <v>3.5699999999999994</v>
      </c>
      <c r="O7" s="2" t="s">
        <v>36</v>
      </c>
      <c r="P7">
        <v>1.54</v>
      </c>
      <c r="Q7">
        <v>5.45</v>
      </c>
      <c r="R7">
        <v>0.4</v>
      </c>
      <c r="S7">
        <v>7.3900000000000006</v>
      </c>
      <c r="V7" s="2" t="s">
        <v>36</v>
      </c>
      <c r="W7" s="5">
        <v>3.5699999999999994</v>
      </c>
      <c r="X7" s="5">
        <v>7.3900000000000006</v>
      </c>
      <c r="Y7" s="5">
        <v>10.96</v>
      </c>
    </row>
    <row r="8" spans="1:25" x14ac:dyDescent="0.35">
      <c r="A8" t="s">
        <v>2</v>
      </c>
      <c r="B8" t="s">
        <v>36</v>
      </c>
      <c r="C8" t="s">
        <v>31</v>
      </c>
      <c r="D8" t="s">
        <v>32</v>
      </c>
      <c r="E8">
        <v>3.23</v>
      </c>
      <c r="G8" s="2" t="s">
        <v>39</v>
      </c>
      <c r="H8">
        <v>0.77</v>
      </c>
      <c r="I8">
        <v>0.22</v>
      </c>
      <c r="J8">
        <v>0.67</v>
      </c>
      <c r="K8">
        <v>1.6600000000000001</v>
      </c>
      <c r="O8" s="2" t="s">
        <v>39</v>
      </c>
      <c r="P8">
        <v>0.9</v>
      </c>
      <c r="Q8">
        <v>2.92</v>
      </c>
      <c r="R8">
        <v>0.24</v>
      </c>
      <c r="S8">
        <v>4.0599999999999996</v>
      </c>
      <c r="V8" s="2" t="s">
        <v>39</v>
      </c>
      <c r="W8" s="5">
        <v>1.6600000000000001</v>
      </c>
      <c r="X8" s="5">
        <v>4.0599999999999996</v>
      </c>
      <c r="Y8" s="5">
        <v>5.72</v>
      </c>
    </row>
    <row r="9" spans="1:25" x14ac:dyDescent="0.35">
      <c r="A9" t="s">
        <v>2</v>
      </c>
      <c r="B9" t="s">
        <v>33</v>
      </c>
      <c r="C9" t="s">
        <v>37</v>
      </c>
      <c r="D9" t="s">
        <v>35</v>
      </c>
      <c r="E9">
        <v>1.97</v>
      </c>
      <c r="G9" s="2" t="s">
        <v>62</v>
      </c>
      <c r="H9">
        <v>6.9700000000000006</v>
      </c>
      <c r="I9">
        <v>2.02</v>
      </c>
      <c r="J9">
        <v>5.93</v>
      </c>
      <c r="K9">
        <v>14.919999999999998</v>
      </c>
      <c r="O9" s="2" t="s">
        <v>62</v>
      </c>
      <c r="P9">
        <v>9.8200000000000021</v>
      </c>
      <c r="Q9">
        <v>32.61</v>
      </c>
      <c r="R9">
        <v>2.4500000000000002</v>
      </c>
      <c r="S9">
        <v>44.88000000000001</v>
      </c>
      <c r="V9" s="2" t="s">
        <v>62</v>
      </c>
      <c r="W9" s="5">
        <v>14.919999999999998</v>
      </c>
      <c r="X9" s="5">
        <v>44.879999999999995</v>
      </c>
      <c r="Y9" s="5">
        <v>59.79999999999999</v>
      </c>
    </row>
    <row r="10" spans="1:25" x14ac:dyDescent="0.35">
      <c r="A10" t="s">
        <v>2</v>
      </c>
      <c r="B10" t="s">
        <v>33</v>
      </c>
      <c r="C10" t="s">
        <v>34</v>
      </c>
      <c r="D10" t="s">
        <v>32</v>
      </c>
      <c r="E10">
        <v>2.38</v>
      </c>
    </row>
    <row r="11" spans="1:25" x14ac:dyDescent="0.35">
      <c r="A11" t="s">
        <v>2</v>
      </c>
      <c r="B11" t="s">
        <v>39</v>
      </c>
      <c r="C11" t="s">
        <v>31</v>
      </c>
      <c r="D11" t="s">
        <v>32</v>
      </c>
      <c r="E11">
        <v>1.74</v>
      </c>
    </row>
    <row r="12" spans="1:25" x14ac:dyDescent="0.35">
      <c r="A12" t="s">
        <v>2</v>
      </c>
      <c r="B12" t="s">
        <v>36</v>
      </c>
      <c r="C12" t="s">
        <v>37</v>
      </c>
      <c r="D12" t="s">
        <v>32</v>
      </c>
      <c r="E12">
        <v>1.42</v>
      </c>
    </row>
    <row r="13" spans="1:25" x14ac:dyDescent="0.35">
      <c r="A13" t="s">
        <v>2</v>
      </c>
      <c r="B13" t="s">
        <v>36</v>
      </c>
      <c r="C13" t="s">
        <v>37</v>
      </c>
      <c r="D13" t="s">
        <v>35</v>
      </c>
      <c r="E13">
        <v>0.66</v>
      </c>
    </row>
    <row r="14" spans="1:25" x14ac:dyDescent="0.35">
      <c r="A14" t="s">
        <v>2</v>
      </c>
      <c r="B14" t="s">
        <v>30</v>
      </c>
      <c r="C14" t="s">
        <v>34</v>
      </c>
      <c r="D14" t="s">
        <v>32</v>
      </c>
      <c r="E14">
        <v>1.28</v>
      </c>
    </row>
    <row r="15" spans="1:25" x14ac:dyDescent="0.35">
      <c r="A15" t="s">
        <v>2</v>
      </c>
      <c r="B15" t="s">
        <v>39</v>
      </c>
      <c r="C15" t="s">
        <v>34</v>
      </c>
      <c r="D15" t="s">
        <v>32</v>
      </c>
      <c r="E15">
        <v>0.41</v>
      </c>
    </row>
    <row r="16" spans="1:25" x14ac:dyDescent="0.35">
      <c r="A16" t="s">
        <v>2</v>
      </c>
      <c r="B16" t="s">
        <v>30</v>
      </c>
      <c r="C16" t="s">
        <v>34</v>
      </c>
      <c r="D16" t="s">
        <v>38</v>
      </c>
      <c r="E16">
        <v>0.25</v>
      </c>
    </row>
    <row r="17" spans="1:16" x14ac:dyDescent="0.35">
      <c r="A17" t="s">
        <v>2</v>
      </c>
      <c r="B17" t="s">
        <v>30</v>
      </c>
      <c r="C17" t="s">
        <v>34</v>
      </c>
      <c r="D17" t="s">
        <v>35</v>
      </c>
      <c r="E17">
        <v>0.55000000000000004</v>
      </c>
    </row>
    <row r="18" spans="1:16" x14ac:dyDescent="0.35">
      <c r="A18" t="s">
        <v>2</v>
      </c>
      <c r="B18" t="s">
        <v>30</v>
      </c>
      <c r="C18" t="s">
        <v>37</v>
      </c>
      <c r="D18" t="s">
        <v>35</v>
      </c>
      <c r="E18">
        <v>1.07</v>
      </c>
    </row>
    <row r="19" spans="1:16" x14ac:dyDescent="0.35">
      <c r="A19" t="s">
        <v>2</v>
      </c>
      <c r="B19" t="s">
        <v>36</v>
      </c>
      <c r="C19" t="s">
        <v>34</v>
      </c>
      <c r="D19" t="s">
        <v>35</v>
      </c>
      <c r="E19">
        <v>0.27</v>
      </c>
    </row>
    <row r="20" spans="1:16" x14ac:dyDescent="0.35">
      <c r="A20" t="s">
        <v>2</v>
      </c>
      <c r="B20" t="s">
        <v>36</v>
      </c>
      <c r="C20" t="s">
        <v>34</v>
      </c>
      <c r="D20" t="s">
        <v>32</v>
      </c>
      <c r="E20">
        <v>0.8</v>
      </c>
    </row>
    <row r="21" spans="1:16" x14ac:dyDescent="0.35">
      <c r="A21" t="s">
        <v>2</v>
      </c>
      <c r="B21" t="s">
        <v>30</v>
      </c>
      <c r="C21" t="s">
        <v>37</v>
      </c>
      <c r="D21" t="s">
        <v>38</v>
      </c>
      <c r="E21">
        <v>0.22</v>
      </c>
    </row>
    <row r="22" spans="1:16" x14ac:dyDescent="0.35">
      <c r="A22" t="s">
        <v>2</v>
      </c>
      <c r="B22" t="s">
        <v>36</v>
      </c>
      <c r="C22" t="s">
        <v>31</v>
      </c>
      <c r="D22" t="s">
        <v>38</v>
      </c>
      <c r="E22">
        <v>0.1</v>
      </c>
    </row>
    <row r="23" spans="1:16" x14ac:dyDescent="0.35">
      <c r="A23" t="s">
        <v>2</v>
      </c>
      <c r="B23" t="s">
        <v>33</v>
      </c>
      <c r="C23" t="s">
        <v>34</v>
      </c>
      <c r="D23" t="s">
        <v>35</v>
      </c>
      <c r="E23">
        <v>0.91</v>
      </c>
    </row>
    <row r="24" spans="1:16" x14ac:dyDescent="0.35">
      <c r="A24" t="s">
        <v>2</v>
      </c>
      <c r="B24" t="s">
        <v>30</v>
      </c>
      <c r="C24" t="s">
        <v>31</v>
      </c>
      <c r="D24" t="s">
        <v>35</v>
      </c>
      <c r="E24">
        <v>1.02</v>
      </c>
    </row>
    <row r="25" spans="1:16" x14ac:dyDescent="0.35">
      <c r="A25" t="s">
        <v>2</v>
      </c>
      <c r="B25" t="s">
        <v>36</v>
      </c>
      <c r="C25" t="s">
        <v>37</v>
      </c>
      <c r="D25" t="s">
        <v>38</v>
      </c>
      <c r="E25">
        <v>0.15</v>
      </c>
    </row>
    <row r="26" spans="1:16" x14ac:dyDescent="0.35">
      <c r="A26" t="s">
        <v>2</v>
      </c>
      <c r="B26" t="s">
        <v>33</v>
      </c>
      <c r="C26" t="s">
        <v>34</v>
      </c>
      <c r="D26" t="s">
        <v>38</v>
      </c>
      <c r="E26">
        <v>0.45</v>
      </c>
    </row>
    <row r="27" spans="1:16" x14ac:dyDescent="0.35">
      <c r="A27" t="s">
        <v>2</v>
      </c>
      <c r="B27" t="s">
        <v>39</v>
      </c>
      <c r="C27" t="s">
        <v>34</v>
      </c>
      <c r="D27" t="s">
        <v>35</v>
      </c>
      <c r="E27">
        <v>0.19</v>
      </c>
    </row>
    <row r="28" spans="1:16" x14ac:dyDescent="0.35">
      <c r="A28" t="s">
        <v>2</v>
      </c>
      <c r="B28" t="s">
        <v>33</v>
      </c>
      <c r="C28" t="s">
        <v>37</v>
      </c>
      <c r="D28" t="s">
        <v>38</v>
      </c>
      <c r="E28">
        <v>0.4</v>
      </c>
    </row>
    <row r="29" spans="1:16" x14ac:dyDescent="0.35">
      <c r="A29" t="s">
        <v>2</v>
      </c>
      <c r="B29" t="s">
        <v>36</v>
      </c>
      <c r="C29" t="s">
        <v>34</v>
      </c>
      <c r="D29" t="s">
        <v>38</v>
      </c>
      <c r="E29">
        <v>0.15</v>
      </c>
    </row>
    <row r="30" spans="1:16" x14ac:dyDescent="0.35">
      <c r="A30" t="s">
        <v>2</v>
      </c>
      <c r="B30" t="s">
        <v>36</v>
      </c>
      <c r="C30" t="s">
        <v>31</v>
      </c>
      <c r="D30" t="s">
        <v>35</v>
      </c>
      <c r="E30">
        <v>0.61</v>
      </c>
    </row>
    <row r="31" spans="1:16" x14ac:dyDescent="0.35">
      <c r="A31" t="s">
        <v>2</v>
      </c>
      <c r="B31" t="s">
        <v>39</v>
      </c>
      <c r="C31" t="s">
        <v>31</v>
      </c>
      <c r="D31" t="s">
        <v>38</v>
      </c>
      <c r="E31">
        <v>0.06</v>
      </c>
      <c r="G31" s="1" t="s">
        <v>0</v>
      </c>
      <c r="H31" t="s">
        <v>3</v>
      </c>
      <c r="O31" s="1" t="s">
        <v>0</v>
      </c>
      <c r="P31" t="s">
        <v>2</v>
      </c>
    </row>
    <row r="32" spans="1:16" x14ac:dyDescent="0.35">
      <c r="A32" t="s">
        <v>2</v>
      </c>
      <c r="B32" t="s">
        <v>39</v>
      </c>
      <c r="C32" t="s">
        <v>37</v>
      </c>
      <c r="D32" t="s">
        <v>35</v>
      </c>
      <c r="E32">
        <v>0.35</v>
      </c>
    </row>
    <row r="33" spans="1:19" x14ac:dyDescent="0.35">
      <c r="A33" t="s">
        <v>2</v>
      </c>
      <c r="B33" t="s">
        <v>33</v>
      </c>
      <c r="C33" t="s">
        <v>31</v>
      </c>
      <c r="D33" t="s">
        <v>38</v>
      </c>
      <c r="E33">
        <v>0.31</v>
      </c>
      <c r="G33" s="1" t="s">
        <v>77</v>
      </c>
      <c r="H33" s="1" t="s">
        <v>64</v>
      </c>
      <c r="O33" s="1" t="s">
        <v>77</v>
      </c>
      <c r="P33" s="1" t="s">
        <v>64</v>
      </c>
    </row>
    <row r="34" spans="1:19" x14ac:dyDescent="0.35">
      <c r="A34" t="s">
        <v>2</v>
      </c>
      <c r="B34" t="s">
        <v>39</v>
      </c>
      <c r="C34" t="s">
        <v>37</v>
      </c>
      <c r="D34" t="s">
        <v>38</v>
      </c>
      <c r="E34">
        <v>0.1</v>
      </c>
      <c r="G34" s="1" t="s">
        <v>61</v>
      </c>
      <c r="H34" t="s">
        <v>32</v>
      </c>
      <c r="I34" t="s">
        <v>38</v>
      </c>
      <c r="J34" t="s">
        <v>40</v>
      </c>
      <c r="K34" t="s">
        <v>62</v>
      </c>
      <c r="O34" s="1" t="s">
        <v>61</v>
      </c>
      <c r="P34" t="s">
        <v>35</v>
      </c>
      <c r="Q34" t="s">
        <v>32</v>
      </c>
      <c r="R34" t="s">
        <v>38</v>
      </c>
      <c r="S34" t="s">
        <v>62</v>
      </c>
    </row>
    <row r="35" spans="1:19" x14ac:dyDescent="0.35">
      <c r="A35" t="s">
        <v>2</v>
      </c>
      <c r="B35" t="s">
        <v>39</v>
      </c>
      <c r="C35" t="s">
        <v>31</v>
      </c>
      <c r="D35" t="s">
        <v>35</v>
      </c>
      <c r="E35">
        <v>0.36</v>
      </c>
      <c r="G35" s="2" t="s">
        <v>34</v>
      </c>
      <c r="H35">
        <v>2.84</v>
      </c>
      <c r="I35">
        <v>1.5699999999999998</v>
      </c>
      <c r="J35">
        <v>3.07</v>
      </c>
      <c r="K35">
        <v>7.48</v>
      </c>
      <c r="O35" s="2" t="s">
        <v>34</v>
      </c>
      <c r="P35">
        <v>1.92</v>
      </c>
      <c r="Q35">
        <v>4.87</v>
      </c>
      <c r="R35">
        <v>0.92999999999999994</v>
      </c>
      <c r="S35">
        <v>7.72</v>
      </c>
    </row>
    <row r="36" spans="1:19" x14ac:dyDescent="0.35">
      <c r="A36" t="s">
        <v>2</v>
      </c>
      <c r="B36" t="s">
        <v>39</v>
      </c>
      <c r="C36" t="s">
        <v>34</v>
      </c>
      <c r="D36" t="s">
        <v>38</v>
      </c>
      <c r="E36">
        <v>0.08</v>
      </c>
      <c r="G36" s="2" t="s">
        <v>37</v>
      </c>
      <c r="H36">
        <v>2.34</v>
      </c>
      <c r="I36">
        <v>0.38</v>
      </c>
      <c r="J36">
        <v>2.16</v>
      </c>
      <c r="K36">
        <v>4.88</v>
      </c>
      <c r="O36" s="2" t="s">
        <v>37</v>
      </c>
      <c r="P36">
        <v>4.05</v>
      </c>
      <c r="Q36">
        <v>8.879999999999999</v>
      </c>
      <c r="R36">
        <v>0.87</v>
      </c>
      <c r="S36">
        <v>13.799999999999999</v>
      </c>
    </row>
    <row r="37" spans="1:19" x14ac:dyDescent="0.35">
      <c r="A37" t="s">
        <v>2</v>
      </c>
      <c r="B37" t="s">
        <v>30</v>
      </c>
      <c r="C37" t="s">
        <v>31</v>
      </c>
      <c r="D37" t="s">
        <v>38</v>
      </c>
      <c r="E37">
        <v>0.18</v>
      </c>
      <c r="G37" s="2" t="s">
        <v>31</v>
      </c>
      <c r="H37">
        <v>1.79</v>
      </c>
      <c r="I37">
        <v>7.0000000000000007E-2</v>
      </c>
      <c r="J37">
        <v>0.7</v>
      </c>
      <c r="K37">
        <v>2.56</v>
      </c>
      <c r="O37" s="2" t="s">
        <v>31</v>
      </c>
      <c r="P37">
        <v>3.8499999999999996</v>
      </c>
      <c r="Q37">
        <v>18.86</v>
      </c>
      <c r="R37">
        <v>0.64999999999999991</v>
      </c>
      <c r="S37">
        <v>23.36</v>
      </c>
    </row>
    <row r="38" spans="1:19" x14ac:dyDescent="0.35">
      <c r="A38" t="s">
        <v>3</v>
      </c>
      <c r="B38" t="s">
        <v>30</v>
      </c>
      <c r="C38" t="s">
        <v>31</v>
      </c>
      <c r="D38" t="s">
        <v>40</v>
      </c>
      <c r="E38">
        <v>0.32</v>
      </c>
      <c r="G38" s="2" t="s">
        <v>62</v>
      </c>
      <c r="H38">
        <v>6.97</v>
      </c>
      <c r="I38">
        <v>2.0199999999999996</v>
      </c>
      <c r="J38">
        <v>5.9300000000000006</v>
      </c>
      <c r="K38">
        <v>14.92</v>
      </c>
      <c r="O38" s="2" t="s">
        <v>62</v>
      </c>
      <c r="P38">
        <v>9.82</v>
      </c>
      <c r="Q38">
        <v>32.61</v>
      </c>
      <c r="R38">
        <v>2.4499999999999997</v>
      </c>
      <c r="S38">
        <v>44.879999999999995</v>
      </c>
    </row>
    <row r="39" spans="1:19" x14ac:dyDescent="0.35">
      <c r="A39" t="s">
        <v>3</v>
      </c>
      <c r="B39" t="s">
        <v>36</v>
      </c>
      <c r="C39" t="s">
        <v>37</v>
      </c>
      <c r="D39" t="s">
        <v>32</v>
      </c>
      <c r="E39">
        <v>0.53</v>
      </c>
    </row>
    <row r="40" spans="1:19" x14ac:dyDescent="0.35">
      <c r="A40" t="s">
        <v>3</v>
      </c>
      <c r="B40" t="s">
        <v>36</v>
      </c>
      <c r="C40" t="s">
        <v>34</v>
      </c>
      <c r="D40" t="s">
        <v>38</v>
      </c>
      <c r="E40">
        <v>0.35</v>
      </c>
    </row>
    <row r="41" spans="1:19" x14ac:dyDescent="0.35">
      <c r="A41" t="s">
        <v>3</v>
      </c>
      <c r="B41" t="s">
        <v>30</v>
      </c>
      <c r="C41" t="s">
        <v>37</v>
      </c>
      <c r="D41" t="s">
        <v>40</v>
      </c>
      <c r="E41">
        <v>0.98</v>
      </c>
    </row>
    <row r="42" spans="1:19" x14ac:dyDescent="0.35">
      <c r="A42" t="s">
        <v>3</v>
      </c>
      <c r="B42" t="s">
        <v>30</v>
      </c>
      <c r="C42" t="s">
        <v>34</v>
      </c>
      <c r="D42" t="s">
        <v>38</v>
      </c>
      <c r="E42">
        <v>0.78</v>
      </c>
    </row>
    <row r="43" spans="1:19" x14ac:dyDescent="0.35">
      <c r="A43" t="s">
        <v>3</v>
      </c>
      <c r="B43" t="s">
        <v>36</v>
      </c>
      <c r="C43" t="s">
        <v>37</v>
      </c>
      <c r="D43" t="s">
        <v>40</v>
      </c>
      <c r="E43">
        <v>0.57999999999999996</v>
      </c>
    </row>
    <row r="44" spans="1:19" x14ac:dyDescent="0.35">
      <c r="A44" t="s">
        <v>3</v>
      </c>
      <c r="B44" t="s">
        <v>33</v>
      </c>
      <c r="C44" t="s">
        <v>34</v>
      </c>
      <c r="D44" t="s">
        <v>40</v>
      </c>
      <c r="E44">
        <v>0.56000000000000005</v>
      </c>
    </row>
    <row r="45" spans="1:19" x14ac:dyDescent="0.35">
      <c r="A45" t="s">
        <v>3</v>
      </c>
      <c r="B45" t="s">
        <v>36</v>
      </c>
      <c r="C45" t="s">
        <v>34</v>
      </c>
      <c r="D45" t="s">
        <v>40</v>
      </c>
      <c r="E45">
        <v>0.72</v>
      </c>
    </row>
    <row r="46" spans="1:19" x14ac:dyDescent="0.35">
      <c r="A46" t="s">
        <v>3</v>
      </c>
      <c r="B46" t="s">
        <v>33</v>
      </c>
      <c r="C46" t="s">
        <v>37</v>
      </c>
      <c r="D46" t="s">
        <v>40</v>
      </c>
      <c r="E46">
        <v>0.37</v>
      </c>
    </row>
    <row r="47" spans="1:19" x14ac:dyDescent="0.35">
      <c r="A47" t="s">
        <v>3</v>
      </c>
      <c r="B47" t="s">
        <v>30</v>
      </c>
      <c r="C47" t="s">
        <v>34</v>
      </c>
      <c r="D47" t="s">
        <v>32</v>
      </c>
      <c r="E47">
        <v>1.29</v>
      </c>
    </row>
    <row r="48" spans="1:19" x14ac:dyDescent="0.35">
      <c r="A48" t="s">
        <v>3</v>
      </c>
      <c r="B48" t="s">
        <v>36</v>
      </c>
      <c r="C48" t="s">
        <v>37</v>
      </c>
      <c r="D48" t="s">
        <v>38</v>
      </c>
      <c r="E48">
        <v>0.11</v>
      </c>
    </row>
    <row r="49" spans="1:5" x14ac:dyDescent="0.35">
      <c r="A49" t="s">
        <v>3</v>
      </c>
      <c r="B49" t="s">
        <v>36</v>
      </c>
      <c r="C49" t="s">
        <v>31</v>
      </c>
      <c r="D49" t="s">
        <v>32</v>
      </c>
      <c r="E49">
        <v>0.4</v>
      </c>
    </row>
    <row r="50" spans="1:5" x14ac:dyDescent="0.35">
      <c r="A50" t="s">
        <v>3</v>
      </c>
      <c r="B50" t="s">
        <v>39</v>
      </c>
      <c r="C50" t="s">
        <v>37</v>
      </c>
      <c r="D50" t="s">
        <v>40</v>
      </c>
      <c r="E50">
        <v>0.23</v>
      </c>
    </row>
    <row r="51" spans="1:5" x14ac:dyDescent="0.35">
      <c r="A51" t="s">
        <v>3</v>
      </c>
      <c r="B51" t="s">
        <v>39</v>
      </c>
      <c r="C51" t="s">
        <v>34</v>
      </c>
      <c r="D51" t="s">
        <v>40</v>
      </c>
      <c r="E51">
        <v>0.36</v>
      </c>
    </row>
    <row r="52" spans="1:5" x14ac:dyDescent="0.35">
      <c r="A52" t="s">
        <v>3</v>
      </c>
      <c r="B52" t="s">
        <v>30</v>
      </c>
      <c r="C52" t="s">
        <v>31</v>
      </c>
      <c r="D52" t="s">
        <v>32</v>
      </c>
      <c r="E52">
        <v>0.84</v>
      </c>
    </row>
    <row r="53" spans="1:5" x14ac:dyDescent="0.35">
      <c r="A53" t="s">
        <v>3</v>
      </c>
      <c r="B53" t="s">
        <v>39</v>
      </c>
      <c r="C53" t="s">
        <v>34</v>
      </c>
      <c r="D53" t="s">
        <v>38</v>
      </c>
      <c r="E53">
        <v>0.18</v>
      </c>
    </row>
    <row r="54" spans="1:5" x14ac:dyDescent="0.35">
      <c r="A54" t="s">
        <v>3</v>
      </c>
      <c r="B54" t="s">
        <v>33</v>
      </c>
      <c r="C54" t="s">
        <v>31</v>
      </c>
      <c r="D54" t="s">
        <v>32</v>
      </c>
      <c r="E54">
        <v>0.34</v>
      </c>
    </row>
    <row r="55" spans="1:5" x14ac:dyDescent="0.35">
      <c r="A55" t="s">
        <v>3</v>
      </c>
      <c r="B55" t="s">
        <v>30</v>
      </c>
      <c r="C55" t="s">
        <v>37</v>
      </c>
      <c r="D55" t="s">
        <v>32</v>
      </c>
      <c r="E55">
        <v>1.1599999999999999</v>
      </c>
    </row>
    <row r="56" spans="1:5" x14ac:dyDescent="0.35">
      <c r="A56" t="s">
        <v>3</v>
      </c>
      <c r="B56" t="s">
        <v>33</v>
      </c>
      <c r="C56" t="s">
        <v>34</v>
      </c>
      <c r="D56" t="s">
        <v>32</v>
      </c>
      <c r="E56">
        <v>0.54</v>
      </c>
    </row>
    <row r="57" spans="1:5" x14ac:dyDescent="0.35">
      <c r="A57" t="s">
        <v>3</v>
      </c>
      <c r="B57" t="s">
        <v>36</v>
      </c>
      <c r="C57" t="s">
        <v>34</v>
      </c>
      <c r="D57" t="s">
        <v>32</v>
      </c>
      <c r="E57">
        <v>0.69</v>
      </c>
    </row>
    <row r="58" spans="1:5" x14ac:dyDescent="0.35">
      <c r="A58" t="s">
        <v>3</v>
      </c>
      <c r="B58" t="s">
        <v>39</v>
      </c>
      <c r="C58" t="s">
        <v>37</v>
      </c>
      <c r="D58" t="s">
        <v>32</v>
      </c>
      <c r="E58">
        <v>0.24</v>
      </c>
    </row>
    <row r="59" spans="1:5" x14ac:dyDescent="0.35">
      <c r="A59" t="s">
        <v>3</v>
      </c>
      <c r="B59" t="s">
        <v>33</v>
      </c>
      <c r="C59" t="s">
        <v>37</v>
      </c>
      <c r="D59" t="s">
        <v>38</v>
      </c>
      <c r="E59">
        <v>0.06</v>
      </c>
    </row>
    <row r="60" spans="1:5" x14ac:dyDescent="0.35">
      <c r="A60" t="s">
        <v>3</v>
      </c>
      <c r="B60" t="s">
        <v>30</v>
      </c>
      <c r="C60" t="s">
        <v>34</v>
      </c>
      <c r="D60" t="s">
        <v>40</v>
      </c>
      <c r="E60">
        <v>1.43</v>
      </c>
    </row>
    <row r="61" spans="1:5" x14ac:dyDescent="0.35">
      <c r="A61" t="s">
        <v>3</v>
      </c>
      <c r="B61" t="s">
        <v>33</v>
      </c>
      <c r="C61" t="s">
        <v>31</v>
      </c>
      <c r="D61" t="s">
        <v>40</v>
      </c>
      <c r="E61">
        <v>0.13</v>
      </c>
    </row>
    <row r="62" spans="1:5" x14ac:dyDescent="0.35">
      <c r="A62" t="s">
        <v>3</v>
      </c>
      <c r="B62" t="s">
        <v>33</v>
      </c>
      <c r="C62" t="s">
        <v>37</v>
      </c>
      <c r="D62" t="s">
        <v>32</v>
      </c>
      <c r="E62">
        <v>0.41</v>
      </c>
    </row>
    <row r="63" spans="1:5" x14ac:dyDescent="0.35">
      <c r="A63" t="s">
        <v>3</v>
      </c>
      <c r="B63" t="s">
        <v>30</v>
      </c>
      <c r="C63" t="s">
        <v>37</v>
      </c>
      <c r="D63" t="s">
        <v>38</v>
      </c>
      <c r="E63">
        <v>0.17</v>
      </c>
    </row>
    <row r="64" spans="1:5" x14ac:dyDescent="0.35">
      <c r="A64" t="s">
        <v>3</v>
      </c>
      <c r="B64" t="s">
        <v>39</v>
      </c>
      <c r="C64" t="s">
        <v>31</v>
      </c>
      <c r="D64" t="s">
        <v>32</v>
      </c>
      <c r="E64">
        <v>0.21</v>
      </c>
    </row>
    <row r="65" spans="1:5" x14ac:dyDescent="0.35">
      <c r="A65" t="s">
        <v>3</v>
      </c>
      <c r="B65" t="s">
        <v>33</v>
      </c>
      <c r="C65" t="s">
        <v>34</v>
      </c>
      <c r="D65" t="s">
        <v>38</v>
      </c>
      <c r="E65">
        <v>0.26</v>
      </c>
    </row>
    <row r="66" spans="1:5" x14ac:dyDescent="0.35">
      <c r="A66" t="s">
        <v>3</v>
      </c>
      <c r="B66" t="s">
        <v>39</v>
      </c>
      <c r="C66" t="s">
        <v>34</v>
      </c>
      <c r="D66" t="s">
        <v>32</v>
      </c>
      <c r="E66">
        <v>0.32</v>
      </c>
    </row>
    <row r="67" spans="1:5" x14ac:dyDescent="0.35">
      <c r="A67" t="s">
        <v>3</v>
      </c>
      <c r="B67" t="s">
        <v>36</v>
      </c>
      <c r="C67" t="s">
        <v>31</v>
      </c>
      <c r="D67" t="s">
        <v>40</v>
      </c>
      <c r="E67">
        <v>0.17</v>
      </c>
    </row>
    <row r="68" spans="1:5" x14ac:dyDescent="0.35">
      <c r="A68" t="s">
        <v>3</v>
      </c>
      <c r="B68" t="s">
        <v>30</v>
      </c>
      <c r="C68" t="s">
        <v>31</v>
      </c>
      <c r="D68" t="s">
        <v>38</v>
      </c>
      <c r="E68">
        <v>0.04</v>
      </c>
    </row>
    <row r="69" spans="1:5" x14ac:dyDescent="0.35">
      <c r="A69" t="s">
        <v>3</v>
      </c>
      <c r="B69" t="s">
        <v>39</v>
      </c>
      <c r="C69" t="s">
        <v>37</v>
      </c>
      <c r="D69" t="s">
        <v>38</v>
      </c>
      <c r="E69">
        <v>0.04</v>
      </c>
    </row>
    <row r="70" spans="1:5" x14ac:dyDescent="0.35">
      <c r="A70" t="s">
        <v>3</v>
      </c>
      <c r="B70" t="s">
        <v>36</v>
      </c>
      <c r="C70" t="s">
        <v>31</v>
      </c>
      <c r="D70" t="s">
        <v>38</v>
      </c>
      <c r="E70">
        <v>0.02</v>
      </c>
    </row>
    <row r="71" spans="1:5" x14ac:dyDescent="0.35">
      <c r="A71" t="s">
        <v>3</v>
      </c>
      <c r="B71" t="s">
        <v>39</v>
      </c>
      <c r="C71" t="s">
        <v>31</v>
      </c>
      <c r="D71" t="s">
        <v>40</v>
      </c>
      <c r="E71">
        <v>0.08</v>
      </c>
    </row>
    <row r="72" spans="1:5" x14ac:dyDescent="0.35">
      <c r="A72" t="s">
        <v>3</v>
      </c>
      <c r="B72" t="s">
        <v>33</v>
      </c>
      <c r="C72" t="s">
        <v>31</v>
      </c>
      <c r="D72" t="s">
        <v>38</v>
      </c>
      <c r="E72">
        <v>0.01</v>
      </c>
    </row>
  </sheetData>
  <pageMargins left="0.7" right="0.7" top="0.75" bottom="0.75" header="0.3" footer="0.3"/>
  <drawing r:id="rId6"/>
  <tableParts count="1">
    <tablePart r:id="rId7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BDE3E-479E-4557-8261-FF2D290AB108}">
  <dimension ref="A1:C7"/>
  <sheetViews>
    <sheetView workbookViewId="0">
      <selection sqref="A1:C7"/>
    </sheetView>
  </sheetViews>
  <sheetFormatPr defaultRowHeight="14.5" x14ac:dyDescent="0.35"/>
  <cols>
    <col min="1" max="1" width="10.453125" bestFit="1" customWidth="1"/>
    <col min="2" max="2" width="18.08984375" bestFit="1" customWidth="1"/>
    <col min="3" max="3" width="22" bestFit="1" customWidth="1"/>
    <col min="5" max="5" width="12.36328125" bestFit="1" customWidth="1"/>
    <col min="6" max="6" width="26.1796875" bestFit="1" customWidth="1"/>
    <col min="7" max="7" width="9.453125" bestFit="1" customWidth="1"/>
    <col min="8" max="8" width="10.7265625" bestFit="1" customWidth="1"/>
  </cols>
  <sheetData>
    <row r="1" spans="1:3" x14ac:dyDescent="0.35">
      <c r="A1" t="s">
        <v>0</v>
      </c>
      <c r="B1" t="s">
        <v>28</v>
      </c>
      <c r="C1" t="s">
        <v>47</v>
      </c>
    </row>
    <row r="2" spans="1:3" x14ac:dyDescent="0.35">
      <c r="A2" t="s">
        <v>3</v>
      </c>
      <c r="B2" t="s">
        <v>38</v>
      </c>
      <c r="C2">
        <v>9796</v>
      </c>
    </row>
    <row r="3" spans="1:3" x14ac:dyDescent="0.35">
      <c r="A3" t="s">
        <v>3</v>
      </c>
      <c r="B3" t="s">
        <v>40</v>
      </c>
      <c r="C3">
        <v>6991</v>
      </c>
    </row>
    <row r="4" spans="1:3" x14ac:dyDescent="0.35">
      <c r="A4" t="s">
        <v>3</v>
      </c>
      <c r="B4" t="s">
        <v>32</v>
      </c>
      <c r="C4">
        <v>4052</v>
      </c>
    </row>
    <row r="5" spans="1:3" x14ac:dyDescent="0.35">
      <c r="A5" t="s">
        <v>2</v>
      </c>
      <c r="B5" t="s">
        <v>38</v>
      </c>
      <c r="C5">
        <v>2635</v>
      </c>
    </row>
    <row r="6" spans="1:3" x14ac:dyDescent="0.35">
      <c r="A6" t="s">
        <v>2</v>
      </c>
      <c r="B6" t="s">
        <v>35</v>
      </c>
      <c r="C6">
        <v>1630</v>
      </c>
    </row>
    <row r="7" spans="1:3" x14ac:dyDescent="0.35">
      <c r="A7" t="s">
        <v>2</v>
      </c>
      <c r="B7" t="s">
        <v>32</v>
      </c>
      <c r="C7">
        <v>1037</v>
      </c>
    </row>
  </sheetData>
  <conditionalFormatting sqref="A1:C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4E22-7243-4845-B59A-02D8D5359BD4}">
  <dimension ref="A1:L8"/>
  <sheetViews>
    <sheetView zoomScale="81" workbookViewId="0">
      <selection activeCell="O13" sqref="O13"/>
    </sheetView>
  </sheetViews>
  <sheetFormatPr defaultRowHeight="14.5" x14ac:dyDescent="0.35"/>
  <cols>
    <col min="1" max="1" width="11.1796875" bestFit="1" customWidth="1"/>
    <col min="2" max="2" width="18.90625" bestFit="1" customWidth="1"/>
    <col min="3" max="3" width="22.453125" bestFit="1" customWidth="1"/>
    <col min="4" max="4" width="23.08984375" bestFit="1" customWidth="1"/>
    <col min="6" max="6" width="13.1796875" bestFit="1" customWidth="1"/>
    <col min="7" max="7" width="15.54296875" bestFit="1" customWidth="1"/>
    <col min="8" max="8" width="24.81640625" bestFit="1" customWidth="1"/>
    <col min="9" max="9" width="25.7265625" bestFit="1" customWidth="1"/>
    <col min="10" max="10" width="15.54296875" bestFit="1" customWidth="1"/>
    <col min="11" max="11" width="16.26953125" bestFit="1" customWidth="1"/>
    <col min="12" max="12" width="9.81640625" bestFit="1" customWidth="1"/>
    <col min="13" max="13" width="5" bestFit="1" customWidth="1"/>
    <col min="14" max="14" width="11.26953125" bestFit="1" customWidth="1"/>
    <col min="15" max="15" width="11.36328125" bestFit="1" customWidth="1"/>
    <col min="16" max="16" width="6" bestFit="1" customWidth="1"/>
    <col min="18" max="18" width="14.6328125" bestFit="1" customWidth="1"/>
  </cols>
  <sheetData>
    <row r="1" spans="1:12" x14ac:dyDescent="0.35">
      <c r="A1" t="s">
        <v>0</v>
      </c>
      <c r="B1" t="s">
        <v>28</v>
      </c>
      <c r="C1" t="s">
        <v>80</v>
      </c>
      <c r="D1" t="s">
        <v>47</v>
      </c>
      <c r="F1" s="1" t="s">
        <v>0</v>
      </c>
      <c r="G1" t="s">
        <v>3</v>
      </c>
    </row>
    <row r="2" spans="1:12" x14ac:dyDescent="0.35">
      <c r="A2" t="s">
        <v>2</v>
      </c>
      <c r="B2" t="s">
        <v>35</v>
      </c>
      <c r="C2">
        <v>22.73</v>
      </c>
      <c r="D2">
        <v>1376</v>
      </c>
    </row>
    <row r="3" spans="1:12" x14ac:dyDescent="0.35">
      <c r="A3" t="s">
        <v>2</v>
      </c>
      <c r="B3" t="s">
        <v>32</v>
      </c>
      <c r="C3">
        <v>55.71</v>
      </c>
      <c r="D3">
        <v>952</v>
      </c>
      <c r="F3" s="1" t="s">
        <v>61</v>
      </c>
      <c r="G3" t="s">
        <v>81</v>
      </c>
      <c r="H3" t="s">
        <v>82</v>
      </c>
      <c r="J3" s="1" t="s">
        <v>81</v>
      </c>
      <c r="K3" s="1" t="s">
        <v>64</v>
      </c>
    </row>
    <row r="4" spans="1:12" x14ac:dyDescent="0.35">
      <c r="A4" t="s">
        <v>2</v>
      </c>
      <c r="B4" t="s">
        <v>38</v>
      </c>
      <c r="C4">
        <v>7.93</v>
      </c>
      <c r="D4">
        <v>2129</v>
      </c>
      <c r="F4" s="2" t="s">
        <v>32</v>
      </c>
      <c r="G4">
        <v>23.69</v>
      </c>
      <c r="H4">
        <v>3357</v>
      </c>
      <c r="J4" s="1" t="s">
        <v>61</v>
      </c>
      <c r="K4" t="s">
        <v>3</v>
      </c>
      <c r="L4" t="s">
        <v>2</v>
      </c>
    </row>
    <row r="5" spans="1:12" x14ac:dyDescent="0.35">
      <c r="A5" t="s">
        <v>3</v>
      </c>
      <c r="B5" t="s">
        <v>32</v>
      </c>
      <c r="C5">
        <v>23.69</v>
      </c>
      <c r="D5">
        <v>3357</v>
      </c>
      <c r="F5" s="2" t="s">
        <v>38</v>
      </c>
      <c r="G5">
        <v>28.63</v>
      </c>
      <c r="H5">
        <v>9755</v>
      </c>
      <c r="J5" s="2" t="s">
        <v>35</v>
      </c>
      <c r="L5">
        <v>22.73</v>
      </c>
    </row>
    <row r="6" spans="1:12" x14ac:dyDescent="0.35">
      <c r="A6" t="s">
        <v>3</v>
      </c>
      <c r="B6" t="s">
        <v>38</v>
      </c>
      <c r="C6">
        <v>28.63</v>
      </c>
      <c r="D6">
        <v>9755</v>
      </c>
      <c r="F6" s="2" t="s">
        <v>40</v>
      </c>
      <c r="G6">
        <v>31.8</v>
      </c>
      <c r="H6">
        <v>6130</v>
      </c>
      <c r="J6" s="2" t="s">
        <v>32</v>
      </c>
      <c r="K6">
        <v>23.69</v>
      </c>
      <c r="L6">
        <v>55.71</v>
      </c>
    </row>
    <row r="7" spans="1:12" x14ac:dyDescent="0.35">
      <c r="A7" t="s">
        <v>3</v>
      </c>
      <c r="B7" t="s">
        <v>40</v>
      </c>
      <c r="C7">
        <v>31.8</v>
      </c>
      <c r="D7">
        <v>6130</v>
      </c>
      <c r="J7" s="2" t="s">
        <v>38</v>
      </c>
      <c r="K7">
        <v>28.63</v>
      </c>
      <c r="L7">
        <v>7.93</v>
      </c>
    </row>
    <row r="8" spans="1:12" x14ac:dyDescent="0.35">
      <c r="J8" s="2" t="s">
        <v>40</v>
      </c>
      <c r="K8">
        <v>31.8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E029-CD3C-4E74-960B-2F872619B1E8}">
  <dimension ref="A1:C3"/>
  <sheetViews>
    <sheetView zoomScale="76" workbookViewId="0">
      <selection activeCell="F2" sqref="F2"/>
    </sheetView>
  </sheetViews>
  <sheetFormatPr defaultRowHeight="14.5" x14ac:dyDescent="0.35"/>
  <cols>
    <col min="1" max="1" width="11.36328125" bestFit="1" customWidth="1"/>
    <col min="2" max="2" width="23.1796875" bestFit="1" customWidth="1"/>
    <col min="3" max="3" width="13.26953125" bestFit="1" customWidth="1"/>
  </cols>
  <sheetData>
    <row r="1" spans="1:3" x14ac:dyDescent="0.35">
      <c r="A1" t="s">
        <v>46</v>
      </c>
      <c r="B1" t="s">
        <v>47</v>
      </c>
      <c r="C1" t="s">
        <v>93</v>
      </c>
    </row>
    <row r="2" spans="1:3" x14ac:dyDescent="0.35">
      <c r="A2" t="s">
        <v>2</v>
      </c>
      <c r="B2">
        <v>1537</v>
      </c>
      <c r="C2">
        <v>29.56</v>
      </c>
    </row>
    <row r="3" spans="1:3" x14ac:dyDescent="0.35">
      <c r="A3" t="s">
        <v>3</v>
      </c>
      <c r="B3">
        <v>7035</v>
      </c>
      <c r="C3">
        <v>14.91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AD35-81C7-4B23-82E6-260260E74669}">
  <dimension ref="A1:D3"/>
  <sheetViews>
    <sheetView zoomScale="55" zoomScaleNormal="55" workbookViewId="0">
      <selection activeCell="B9" sqref="B9"/>
    </sheetView>
  </sheetViews>
  <sheetFormatPr defaultRowHeight="14.5" x14ac:dyDescent="0.35"/>
  <cols>
    <col min="1" max="1" width="12.36328125" bestFit="1" customWidth="1"/>
    <col min="2" max="2" width="19.6328125" bestFit="1" customWidth="1"/>
    <col min="3" max="3" width="14.26953125" bestFit="1" customWidth="1"/>
    <col min="4" max="4" width="24.1796875" bestFit="1" customWidth="1"/>
  </cols>
  <sheetData>
    <row r="1" spans="1:4" x14ac:dyDescent="0.35">
      <c r="A1" t="s">
        <v>0</v>
      </c>
      <c r="B1" t="s">
        <v>28</v>
      </c>
      <c r="C1" t="s">
        <v>94</v>
      </c>
      <c r="D1" t="s">
        <v>47</v>
      </c>
    </row>
    <row r="2" spans="1:4" x14ac:dyDescent="0.35">
      <c r="A2" t="s">
        <v>2</v>
      </c>
      <c r="B2" t="s">
        <v>38</v>
      </c>
      <c r="C2">
        <v>41.03</v>
      </c>
      <c r="D2">
        <v>2635</v>
      </c>
    </row>
    <row r="3" spans="1:4" x14ac:dyDescent="0.35">
      <c r="A3" t="s">
        <v>3</v>
      </c>
      <c r="B3" t="s">
        <v>38</v>
      </c>
      <c r="C3">
        <v>89.87</v>
      </c>
      <c r="D3">
        <v>9796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29B8-9519-424F-BFDC-58D822DD5459}">
  <dimension ref="A1:B3"/>
  <sheetViews>
    <sheetView workbookViewId="0">
      <selection activeCell="H24" sqref="H24"/>
    </sheetView>
  </sheetViews>
  <sheetFormatPr defaultRowHeight="14.5" x14ac:dyDescent="0.35"/>
  <cols>
    <col min="1" max="1" width="10.453125" bestFit="1" customWidth="1"/>
    <col min="2" max="2" width="20.08984375" bestFit="1" customWidth="1"/>
  </cols>
  <sheetData>
    <row r="1" spans="1:2" x14ac:dyDescent="0.35">
      <c r="A1" t="s">
        <v>0</v>
      </c>
      <c r="B1" t="s">
        <v>45</v>
      </c>
    </row>
    <row r="2" spans="1:2" x14ac:dyDescent="0.35">
      <c r="A2" t="s">
        <v>66</v>
      </c>
      <c r="B2">
        <v>66.099999999999994</v>
      </c>
    </row>
    <row r="3" spans="1:2" x14ac:dyDescent="0.35">
      <c r="A3" t="s">
        <v>3</v>
      </c>
      <c r="B3">
        <v>63.89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5EB2-97E1-46F0-8CAB-719BF007A5C4}">
  <dimension ref="A1:F9"/>
  <sheetViews>
    <sheetView workbookViewId="0">
      <selection activeCell="E26" sqref="E26"/>
    </sheetView>
  </sheetViews>
  <sheetFormatPr defaultRowHeight="14.5" x14ac:dyDescent="0.35"/>
  <cols>
    <col min="1" max="1" width="10.453125" bestFit="1" customWidth="1"/>
    <col min="2" max="2" width="12.54296875" bestFit="1" customWidth="1"/>
    <col min="3" max="3" width="11.90625" bestFit="1" customWidth="1"/>
    <col min="4" max="4" width="22.453125" bestFit="1" customWidth="1"/>
    <col min="5" max="5" width="12.1796875" bestFit="1" customWidth="1"/>
    <col min="6" max="6" width="22.7265625" bestFit="1" customWidth="1"/>
    <col min="7" max="7" width="21.1796875" bestFit="1" customWidth="1"/>
  </cols>
  <sheetData>
    <row r="1" spans="1:6" x14ac:dyDescent="0.35">
      <c r="A1" t="s">
        <v>0</v>
      </c>
      <c r="B1" t="s">
        <v>1</v>
      </c>
      <c r="C1" t="s">
        <v>83</v>
      </c>
      <c r="D1" t="s">
        <v>85</v>
      </c>
      <c r="E1" t="s">
        <v>58</v>
      </c>
      <c r="F1" t="s">
        <v>84</v>
      </c>
    </row>
    <row r="2" spans="1:6" x14ac:dyDescent="0.35">
      <c r="A2" t="s">
        <v>66</v>
      </c>
      <c r="B2">
        <v>183446</v>
      </c>
      <c r="C2">
        <v>104992</v>
      </c>
      <c r="D2">
        <f>exQ13_[[#This Row],[free_users]]/exQ13_[[#This Row],[total_users]]</f>
        <v>0.57233191238838677</v>
      </c>
      <c r="E2">
        <v>78454</v>
      </c>
      <c r="F2">
        <f>exQ13_[[#This Row],[paid_users]]/exQ13_[[#This Row],[total_users]]</f>
        <v>0.42766808761161323</v>
      </c>
    </row>
    <row r="3" spans="1:6" x14ac:dyDescent="0.35">
      <c r="A3" t="s">
        <v>3</v>
      </c>
      <c r="B3">
        <v>44620</v>
      </c>
      <c r="C3">
        <v>12096</v>
      </c>
      <c r="D3">
        <f>exQ13_[[#This Row],[free_users]]/exQ13_[[#This Row],[total_users]]</f>
        <v>0.27108919766920664</v>
      </c>
      <c r="E3">
        <v>32524</v>
      </c>
      <c r="F3">
        <f>exQ13_[[#This Row],[paid_users]]/exQ13_[[#This Row],[total_users]]</f>
        <v>0.72891080233079342</v>
      </c>
    </row>
    <row r="6" spans="1:6" x14ac:dyDescent="0.35">
      <c r="A6" s="1" t="s">
        <v>61</v>
      </c>
      <c r="B6" t="s">
        <v>86</v>
      </c>
      <c r="C6" t="s">
        <v>87</v>
      </c>
    </row>
    <row r="7" spans="1:6" x14ac:dyDescent="0.35">
      <c r="A7" s="2" t="s">
        <v>3</v>
      </c>
      <c r="B7" s="4">
        <v>0.27108919766920664</v>
      </c>
      <c r="C7" s="4">
        <v>0.72891080233079342</v>
      </c>
    </row>
    <row r="8" spans="1:6" x14ac:dyDescent="0.35">
      <c r="A8" s="2" t="s">
        <v>66</v>
      </c>
      <c r="B8" s="4">
        <v>0.57233191238838677</v>
      </c>
      <c r="C8" s="4">
        <v>0.42766808761161323</v>
      </c>
    </row>
    <row r="9" spans="1:6" x14ac:dyDescent="0.35">
      <c r="A9" s="2" t="s">
        <v>62</v>
      </c>
      <c r="B9" s="4">
        <v>0.84342111005759346</v>
      </c>
      <c r="C9" s="4">
        <v>1.1565788899424065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F36E-D7B7-47D3-8B91-FD8633FC9C64}">
  <dimension ref="A1:G12"/>
  <sheetViews>
    <sheetView workbookViewId="0">
      <selection activeCell="C2" sqref="C2"/>
    </sheetView>
  </sheetViews>
  <sheetFormatPr defaultRowHeight="14.5" x14ac:dyDescent="0.35"/>
  <cols>
    <col min="2" max="2" width="12.54296875" bestFit="1" customWidth="1"/>
    <col min="3" max="3" width="10.81640625" bestFit="1" customWidth="1"/>
    <col min="4" max="4" width="13.453125" bestFit="1" customWidth="1"/>
    <col min="5" max="5" width="11.7265625" bestFit="1" customWidth="1"/>
    <col min="6" max="6" width="15" bestFit="1" customWidth="1"/>
    <col min="7" max="7" width="13.26953125" bestFit="1" customWidth="1"/>
  </cols>
  <sheetData>
    <row r="1" spans="1:7" x14ac:dyDescent="0.35">
      <c r="A1" t="s">
        <v>4</v>
      </c>
      <c r="B1" t="s">
        <v>1</v>
      </c>
      <c r="C1" t="s">
        <v>97</v>
      </c>
      <c r="D1" t="s">
        <v>95</v>
      </c>
      <c r="E1" t="s">
        <v>78</v>
      </c>
      <c r="F1" t="s">
        <v>96</v>
      </c>
      <c r="G1" t="s">
        <v>79</v>
      </c>
    </row>
    <row r="2" spans="1:7" x14ac:dyDescent="0.35">
      <c r="A2">
        <v>1</v>
      </c>
      <c r="B2">
        <v>6758</v>
      </c>
      <c r="D2">
        <v>2064</v>
      </c>
      <c r="F2">
        <v>4694</v>
      </c>
    </row>
    <row r="3" spans="1:7" x14ac:dyDescent="0.35">
      <c r="A3">
        <v>2</v>
      </c>
      <c r="B3">
        <v>7404</v>
      </c>
      <c r="C3">
        <v>9.5600000000000004E-2</v>
      </c>
      <c r="D3">
        <v>2574</v>
      </c>
      <c r="E3">
        <v>0.24709999999999999</v>
      </c>
      <c r="F3">
        <v>4830</v>
      </c>
      <c r="G3">
        <v>2.9000000000000001E-2</v>
      </c>
    </row>
    <row r="4" spans="1:7" x14ac:dyDescent="0.35">
      <c r="A4">
        <v>3</v>
      </c>
      <c r="B4">
        <v>8397</v>
      </c>
      <c r="C4">
        <v>0.1341</v>
      </c>
      <c r="D4">
        <v>3132</v>
      </c>
      <c r="E4">
        <v>0.21679999999999999</v>
      </c>
      <c r="F4">
        <v>5265</v>
      </c>
      <c r="G4">
        <v>9.01E-2</v>
      </c>
    </row>
    <row r="5" spans="1:7" x14ac:dyDescent="0.35">
      <c r="A5">
        <v>4</v>
      </c>
      <c r="B5">
        <v>9759</v>
      </c>
      <c r="C5">
        <v>0.16220000000000001</v>
      </c>
      <c r="D5">
        <v>4193</v>
      </c>
      <c r="E5">
        <v>0.33879999999999999</v>
      </c>
      <c r="F5">
        <v>5566</v>
      </c>
      <c r="G5">
        <v>5.7200000000000001E-2</v>
      </c>
    </row>
    <row r="6" spans="1:7" x14ac:dyDescent="0.35">
      <c r="A6">
        <v>5</v>
      </c>
      <c r="B6">
        <v>11977</v>
      </c>
      <c r="C6">
        <v>0.2273</v>
      </c>
      <c r="D6">
        <v>5551</v>
      </c>
      <c r="E6">
        <v>0.32390000000000002</v>
      </c>
      <c r="F6">
        <v>6426</v>
      </c>
      <c r="G6">
        <v>0.1545</v>
      </c>
    </row>
    <row r="7" spans="1:7" x14ac:dyDescent="0.35">
      <c r="A7">
        <v>6</v>
      </c>
      <c r="B7">
        <v>13768</v>
      </c>
      <c r="C7">
        <v>0.14949999999999999</v>
      </c>
      <c r="D7">
        <v>6818</v>
      </c>
      <c r="E7">
        <v>0.22819999999999999</v>
      </c>
      <c r="F7">
        <v>6950</v>
      </c>
      <c r="G7">
        <v>8.1500000000000003E-2</v>
      </c>
    </row>
    <row r="8" spans="1:7" x14ac:dyDescent="0.35">
      <c r="A8">
        <v>7</v>
      </c>
      <c r="B8">
        <v>16161</v>
      </c>
      <c r="C8">
        <v>0.17380000000000001</v>
      </c>
      <c r="D8">
        <v>9008</v>
      </c>
      <c r="E8">
        <v>0.32119999999999999</v>
      </c>
      <c r="F8">
        <v>7153</v>
      </c>
      <c r="G8">
        <v>2.92E-2</v>
      </c>
    </row>
    <row r="9" spans="1:7" x14ac:dyDescent="0.35">
      <c r="A9">
        <v>8</v>
      </c>
      <c r="B9">
        <v>19247</v>
      </c>
      <c r="C9">
        <v>0.191</v>
      </c>
      <c r="D9">
        <v>10850</v>
      </c>
      <c r="E9">
        <v>0.20449999999999999</v>
      </c>
      <c r="F9">
        <v>8397</v>
      </c>
      <c r="G9">
        <v>0.1739</v>
      </c>
    </row>
    <row r="10" spans="1:7" x14ac:dyDescent="0.35">
      <c r="A10">
        <v>9</v>
      </c>
      <c r="B10">
        <v>23873</v>
      </c>
      <c r="C10">
        <v>0.24030000000000001</v>
      </c>
      <c r="D10">
        <v>11242</v>
      </c>
      <c r="E10">
        <v>3.61E-2</v>
      </c>
      <c r="F10">
        <v>12631</v>
      </c>
      <c r="G10">
        <v>0.50419999999999998</v>
      </c>
    </row>
    <row r="11" spans="1:7" x14ac:dyDescent="0.35">
      <c r="A11">
        <v>10</v>
      </c>
      <c r="B11">
        <v>29105</v>
      </c>
      <c r="C11">
        <v>0.21920000000000001</v>
      </c>
      <c r="D11">
        <v>19261</v>
      </c>
      <c r="E11">
        <v>0.71330000000000005</v>
      </c>
      <c r="F11">
        <v>9844</v>
      </c>
      <c r="G11">
        <v>-0.22059999999999999</v>
      </c>
    </row>
    <row r="12" spans="1:7" x14ac:dyDescent="0.35">
      <c r="A12">
        <v>11</v>
      </c>
      <c r="B12">
        <v>36997</v>
      </c>
      <c r="C12">
        <v>0.2712</v>
      </c>
      <c r="D12">
        <v>26448</v>
      </c>
      <c r="E12">
        <v>0.37309999999999999</v>
      </c>
      <c r="F12">
        <v>10549</v>
      </c>
      <c r="G12">
        <v>7.1599999999999997E-2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64C-B2D4-4669-8903-BAF734ECB03F}">
  <dimension ref="A1:I12"/>
  <sheetViews>
    <sheetView zoomScale="72" workbookViewId="0">
      <selection activeCell="M2" sqref="M2"/>
    </sheetView>
  </sheetViews>
  <sheetFormatPr defaultRowHeight="14.5" x14ac:dyDescent="0.35"/>
  <cols>
    <col min="1" max="1" width="9.81640625" bestFit="1" customWidth="1"/>
    <col min="2" max="2" width="17.90625" bestFit="1" customWidth="1"/>
    <col min="3" max="3" width="24.54296875" bestFit="1" customWidth="1"/>
    <col min="4" max="4" width="12.36328125" bestFit="1" customWidth="1"/>
    <col min="5" max="5" width="15.08984375" bestFit="1" customWidth="1"/>
    <col min="6" max="6" width="21.81640625" bestFit="1" customWidth="1"/>
    <col min="7" max="7" width="21.1796875" bestFit="1" customWidth="1"/>
    <col min="8" max="8" width="18.1796875" bestFit="1" customWidth="1"/>
    <col min="9" max="9" width="10.7265625" bestFit="1" customWidth="1"/>
    <col min="10" max="10" width="9.81640625" bestFit="1" customWidth="1"/>
    <col min="11" max="11" width="10.7265625" bestFit="1" customWidth="1"/>
    <col min="13" max="13" width="13.6328125" bestFit="1" customWidth="1"/>
    <col min="14" max="14" width="24.7265625" bestFit="1" customWidth="1"/>
    <col min="15" max="15" width="21.81640625" bestFit="1" customWidth="1"/>
  </cols>
  <sheetData>
    <row r="1" spans="1:9" x14ac:dyDescent="0.35">
      <c r="A1" t="s">
        <v>4</v>
      </c>
      <c r="B1" t="s">
        <v>5</v>
      </c>
      <c r="C1" t="s">
        <v>6</v>
      </c>
      <c r="D1" t="s">
        <v>52</v>
      </c>
      <c r="E1" t="s">
        <v>7</v>
      </c>
      <c r="F1" t="s">
        <v>8</v>
      </c>
      <c r="G1" t="s">
        <v>89</v>
      </c>
      <c r="H1" t="s">
        <v>90</v>
      </c>
      <c r="I1" t="s">
        <v>88</v>
      </c>
    </row>
    <row r="2" spans="1:9" x14ac:dyDescent="0.35">
      <c r="A2">
        <v>1</v>
      </c>
      <c r="B2">
        <v>6758</v>
      </c>
      <c r="D2">
        <f>prQ1_1[[#This Row],[liocinema_growth_rate]]/100</f>
        <v>0</v>
      </c>
      <c r="E2">
        <v>3934</v>
      </c>
      <c r="I2">
        <f>prQ1_1[[#This Row],[jotstar_growth_rate]]/100</f>
        <v>0</v>
      </c>
    </row>
    <row r="3" spans="1:9" x14ac:dyDescent="0.35">
      <c r="A3">
        <v>2</v>
      </c>
      <c r="B3">
        <v>7404</v>
      </c>
      <c r="C3">
        <v>9.56</v>
      </c>
      <c r="D3">
        <f>prQ1_1[[#This Row],[liocinema_growth_rate]]/100</f>
        <v>9.5600000000000004E-2</v>
      </c>
      <c r="E3">
        <v>3939</v>
      </c>
      <c r="F3">
        <v>0.13</v>
      </c>
      <c r="G3">
        <v>9.5600000000000004E-2</v>
      </c>
      <c r="H3">
        <v>1.2999999999999999E-3</v>
      </c>
      <c r="I3">
        <f>prQ1_1[[#This Row],[jotstar_growth_rate]]/100</f>
        <v>1.2999999999999999E-3</v>
      </c>
    </row>
    <row r="4" spans="1:9" x14ac:dyDescent="0.35">
      <c r="A4">
        <v>3</v>
      </c>
      <c r="B4">
        <v>8397</v>
      </c>
      <c r="C4">
        <v>13.41</v>
      </c>
      <c r="D4">
        <f>prQ1_1[[#This Row],[liocinema_growth_rate]]/100</f>
        <v>0.1341</v>
      </c>
      <c r="E4">
        <v>3954</v>
      </c>
      <c r="F4">
        <v>0.38</v>
      </c>
      <c r="G4">
        <v>0.1341</v>
      </c>
      <c r="H4">
        <v>3.8E-3</v>
      </c>
      <c r="I4">
        <f>prQ1_1[[#This Row],[jotstar_growth_rate]]/100</f>
        <v>3.8E-3</v>
      </c>
    </row>
    <row r="5" spans="1:9" x14ac:dyDescent="0.35">
      <c r="A5">
        <v>4</v>
      </c>
      <c r="B5">
        <v>9759</v>
      </c>
      <c r="C5">
        <v>16.22</v>
      </c>
      <c r="D5">
        <f>prQ1_1[[#This Row],[liocinema_growth_rate]]/100</f>
        <v>0.16219999999999998</v>
      </c>
      <c r="E5">
        <v>3984</v>
      </c>
      <c r="F5">
        <v>0.76</v>
      </c>
      <c r="G5">
        <v>0.16220000000000001</v>
      </c>
      <c r="H5">
        <v>7.6E-3</v>
      </c>
      <c r="I5">
        <f>prQ1_1[[#This Row],[jotstar_growth_rate]]/100</f>
        <v>7.6E-3</v>
      </c>
    </row>
    <row r="6" spans="1:9" x14ac:dyDescent="0.35">
      <c r="A6">
        <v>5</v>
      </c>
      <c r="B6">
        <v>11977</v>
      </c>
      <c r="C6">
        <v>22.73</v>
      </c>
      <c r="D6">
        <f>prQ1_1[[#This Row],[liocinema_growth_rate]]/100</f>
        <v>0.2273</v>
      </c>
      <c r="E6">
        <v>3998</v>
      </c>
      <c r="F6">
        <v>0.35</v>
      </c>
      <c r="G6">
        <v>0.2273</v>
      </c>
      <c r="H6">
        <v>3.5000000000000001E-3</v>
      </c>
      <c r="I6">
        <f>prQ1_1[[#This Row],[jotstar_growth_rate]]/100</f>
        <v>3.4999999999999996E-3</v>
      </c>
    </row>
    <row r="7" spans="1:9" x14ac:dyDescent="0.35">
      <c r="A7">
        <v>6</v>
      </c>
      <c r="B7">
        <v>13768</v>
      </c>
      <c r="C7">
        <v>14.95</v>
      </c>
      <c r="D7">
        <f>prQ1_1[[#This Row],[liocinema_growth_rate]]/100</f>
        <v>0.14949999999999999</v>
      </c>
      <c r="E7">
        <v>4020</v>
      </c>
      <c r="F7">
        <v>0.55000000000000004</v>
      </c>
      <c r="G7">
        <v>0.14949999999999999</v>
      </c>
      <c r="H7">
        <v>5.4999999999999997E-3</v>
      </c>
      <c r="I7">
        <f>prQ1_1[[#This Row],[jotstar_growth_rate]]/100</f>
        <v>5.5000000000000005E-3</v>
      </c>
    </row>
    <row r="8" spans="1:9" x14ac:dyDescent="0.35">
      <c r="A8">
        <v>7</v>
      </c>
      <c r="B8">
        <v>16161</v>
      </c>
      <c r="C8">
        <v>17.38</v>
      </c>
      <c r="D8">
        <f>prQ1_1[[#This Row],[liocinema_growth_rate]]/100</f>
        <v>0.17379999999999998</v>
      </c>
      <c r="E8">
        <v>4067</v>
      </c>
      <c r="F8">
        <v>1.17</v>
      </c>
      <c r="G8">
        <v>0.17380000000000001</v>
      </c>
      <c r="H8">
        <v>1.17E-2</v>
      </c>
      <c r="I8">
        <f>prQ1_1[[#This Row],[jotstar_growth_rate]]/100</f>
        <v>1.1699999999999999E-2</v>
      </c>
    </row>
    <row r="9" spans="1:9" x14ac:dyDescent="0.35">
      <c r="A9">
        <v>8</v>
      </c>
      <c r="B9">
        <v>19247</v>
      </c>
      <c r="C9">
        <v>19.100000000000001</v>
      </c>
      <c r="D9">
        <f>prQ1_1[[#This Row],[liocinema_growth_rate]]/100</f>
        <v>0.191</v>
      </c>
      <c r="E9">
        <v>4103</v>
      </c>
      <c r="F9">
        <v>0.89</v>
      </c>
      <c r="G9">
        <v>0.191</v>
      </c>
      <c r="H9">
        <v>8.8999999999999999E-3</v>
      </c>
      <c r="I9">
        <f>prQ1_1[[#This Row],[jotstar_growth_rate]]/100</f>
        <v>8.8999999999999999E-3</v>
      </c>
    </row>
    <row r="10" spans="1:9" x14ac:dyDescent="0.35">
      <c r="A10">
        <v>9</v>
      </c>
      <c r="B10">
        <v>23873</v>
      </c>
      <c r="C10">
        <v>24.03</v>
      </c>
      <c r="D10">
        <f>prQ1_1[[#This Row],[liocinema_growth_rate]]/100</f>
        <v>0.24030000000000001</v>
      </c>
      <c r="E10">
        <v>4163</v>
      </c>
      <c r="F10">
        <v>1.46</v>
      </c>
      <c r="G10">
        <v>0.24030000000000001</v>
      </c>
      <c r="H10">
        <v>1.46E-2</v>
      </c>
      <c r="I10">
        <f>prQ1_1[[#This Row],[jotstar_growth_rate]]/100</f>
        <v>1.46E-2</v>
      </c>
    </row>
    <row r="11" spans="1:9" x14ac:dyDescent="0.35">
      <c r="A11">
        <v>10</v>
      </c>
      <c r="B11">
        <v>29105</v>
      </c>
      <c r="C11">
        <v>21.92</v>
      </c>
      <c r="D11">
        <f>prQ1_1[[#This Row],[liocinema_growth_rate]]/100</f>
        <v>0.21920000000000001</v>
      </c>
      <c r="E11">
        <v>4196</v>
      </c>
      <c r="F11">
        <v>0.79</v>
      </c>
      <c r="G11">
        <v>0.21920000000000001</v>
      </c>
      <c r="H11">
        <v>7.9000000000000008E-3</v>
      </c>
      <c r="I11">
        <f>prQ1_1[[#This Row],[jotstar_growth_rate]]/100</f>
        <v>7.9000000000000008E-3</v>
      </c>
    </row>
    <row r="12" spans="1:9" x14ac:dyDescent="0.35">
      <c r="A12">
        <v>11</v>
      </c>
      <c r="B12">
        <v>36997</v>
      </c>
      <c r="C12">
        <v>27.12</v>
      </c>
      <c r="D12">
        <f>prQ1_1[[#This Row],[liocinema_growth_rate]]/100</f>
        <v>0.2712</v>
      </c>
      <c r="E12">
        <v>4262</v>
      </c>
      <c r="F12">
        <v>1.57</v>
      </c>
      <c r="G12">
        <v>0.2712</v>
      </c>
      <c r="H12">
        <v>1.5699999999999999E-2</v>
      </c>
      <c r="I12">
        <f>prQ1_1[[#This Row],[jotstar_growth_rate]]/100</f>
        <v>1.5700000000000002E-2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E2FD6-DE07-482D-820B-CC196F291700}">
  <dimension ref="A1:B3"/>
  <sheetViews>
    <sheetView workbookViewId="0">
      <selection activeCell="L17" sqref="L17"/>
    </sheetView>
  </sheetViews>
  <sheetFormatPr defaultRowHeight="14.5" x14ac:dyDescent="0.35"/>
  <cols>
    <col min="1" max="1" width="10.453125" bestFit="1" customWidth="1"/>
    <col min="2" max="2" width="15.54296875" bestFit="1" customWidth="1"/>
  </cols>
  <sheetData>
    <row r="1" spans="1:2" x14ac:dyDescent="0.35">
      <c r="A1" t="s">
        <v>0</v>
      </c>
      <c r="B1" t="s">
        <v>9</v>
      </c>
    </row>
    <row r="2" spans="1:2" x14ac:dyDescent="0.35">
      <c r="A2" t="s">
        <v>2</v>
      </c>
      <c r="B2">
        <v>1250</v>
      </c>
    </row>
    <row r="3" spans="1:2" x14ac:dyDescent="0.35">
      <c r="A3" t="s">
        <v>3</v>
      </c>
      <c r="B3">
        <v>2360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8C4D-2012-4223-9581-E0806DB93309}">
  <dimension ref="A1:R50"/>
  <sheetViews>
    <sheetView topLeftCell="A4" zoomScale="59" zoomScaleNormal="67" workbookViewId="0">
      <selection activeCell="U32" sqref="U32"/>
    </sheetView>
  </sheetViews>
  <sheetFormatPr defaultRowHeight="14.5" x14ac:dyDescent="0.35"/>
  <cols>
    <col min="1" max="2" width="12.26953125" bestFit="1" customWidth="1"/>
    <col min="3" max="3" width="16.26953125" bestFit="1" customWidth="1"/>
    <col min="4" max="4" width="17.1796875" bestFit="1" customWidth="1"/>
    <col min="7" max="7" width="20" bestFit="1" customWidth="1"/>
    <col min="8" max="8" width="17" bestFit="1" customWidth="1"/>
    <col min="9" max="9" width="6.08984375" bestFit="1" customWidth="1"/>
    <col min="10" max="10" width="6.36328125" bestFit="1" customWidth="1"/>
    <col min="11" max="11" width="10.7265625" bestFit="1" customWidth="1"/>
    <col min="14" max="14" width="20" bestFit="1" customWidth="1"/>
    <col min="15" max="15" width="17" bestFit="1" customWidth="1"/>
    <col min="16" max="16" width="6.08984375" bestFit="1" customWidth="1"/>
    <col min="17" max="17" width="6.36328125" bestFit="1" customWidth="1"/>
    <col min="18" max="18" width="10.7265625" bestFit="1" customWidth="1"/>
  </cols>
  <sheetData>
    <row r="1" spans="1:18" x14ac:dyDescent="0.35">
      <c r="A1" t="s">
        <v>0</v>
      </c>
      <c r="B1" t="s">
        <v>10</v>
      </c>
      <c r="C1" t="s">
        <v>11</v>
      </c>
      <c r="D1" t="s">
        <v>12</v>
      </c>
      <c r="G1" s="1" t="s">
        <v>0</v>
      </c>
      <c r="H1" t="s">
        <v>3</v>
      </c>
      <c r="N1" s="1" t="s">
        <v>0</v>
      </c>
      <c r="O1" t="s">
        <v>2</v>
      </c>
    </row>
    <row r="2" spans="1:18" x14ac:dyDescent="0.35">
      <c r="A2" t="s">
        <v>2</v>
      </c>
      <c r="B2" t="s">
        <v>13</v>
      </c>
      <c r="C2" t="s">
        <v>14</v>
      </c>
      <c r="D2">
        <v>40</v>
      </c>
    </row>
    <row r="3" spans="1:18" x14ac:dyDescent="0.35">
      <c r="A3" t="s">
        <v>2</v>
      </c>
      <c r="B3" t="s">
        <v>15</v>
      </c>
      <c r="C3" t="s">
        <v>14</v>
      </c>
      <c r="D3">
        <v>280</v>
      </c>
      <c r="G3" s="1" t="s">
        <v>63</v>
      </c>
      <c r="H3" s="1" t="s">
        <v>64</v>
      </c>
      <c r="N3" s="1" t="s">
        <v>63</v>
      </c>
      <c r="O3" s="1" t="s">
        <v>64</v>
      </c>
    </row>
    <row r="4" spans="1:18" x14ac:dyDescent="0.35">
      <c r="A4" t="s">
        <v>2</v>
      </c>
      <c r="B4" t="s">
        <v>16</v>
      </c>
      <c r="C4" t="s">
        <v>14</v>
      </c>
      <c r="D4">
        <v>81</v>
      </c>
      <c r="G4" s="1" t="s">
        <v>61</v>
      </c>
      <c r="H4" t="s">
        <v>14</v>
      </c>
      <c r="I4" t="s">
        <v>21</v>
      </c>
      <c r="J4" t="s">
        <v>22</v>
      </c>
      <c r="K4" t="s">
        <v>62</v>
      </c>
      <c r="N4" s="1" t="s">
        <v>61</v>
      </c>
      <c r="O4" t="s">
        <v>14</v>
      </c>
      <c r="P4" t="s">
        <v>21</v>
      </c>
      <c r="Q4" t="s">
        <v>22</v>
      </c>
      <c r="R4" t="s">
        <v>62</v>
      </c>
    </row>
    <row r="5" spans="1:18" x14ac:dyDescent="0.35">
      <c r="A5" t="s">
        <v>2</v>
      </c>
      <c r="B5" t="s">
        <v>17</v>
      </c>
      <c r="C5" t="s">
        <v>14</v>
      </c>
      <c r="D5">
        <v>90</v>
      </c>
      <c r="G5" s="2" t="s">
        <v>25</v>
      </c>
      <c r="H5">
        <v>11</v>
      </c>
      <c r="I5">
        <v>16</v>
      </c>
      <c r="K5">
        <v>27</v>
      </c>
      <c r="N5" s="2" t="s">
        <v>13</v>
      </c>
      <c r="O5">
        <v>40</v>
      </c>
      <c r="P5">
        <v>16</v>
      </c>
      <c r="R5">
        <v>56</v>
      </c>
    </row>
    <row r="6" spans="1:18" x14ac:dyDescent="0.35">
      <c r="A6" t="s">
        <v>2</v>
      </c>
      <c r="B6" t="s">
        <v>18</v>
      </c>
      <c r="C6" t="s">
        <v>14</v>
      </c>
      <c r="D6">
        <v>49</v>
      </c>
      <c r="G6" s="2" t="s">
        <v>24</v>
      </c>
      <c r="H6">
        <v>11</v>
      </c>
      <c r="I6">
        <v>16</v>
      </c>
      <c r="J6">
        <v>1</v>
      </c>
      <c r="K6">
        <v>28</v>
      </c>
      <c r="N6" s="2" t="s">
        <v>18</v>
      </c>
      <c r="O6">
        <v>49</v>
      </c>
      <c r="P6">
        <v>18</v>
      </c>
      <c r="Q6">
        <v>1</v>
      </c>
      <c r="R6">
        <v>68</v>
      </c>
    </row>
    <row r="7" spans="1:18" x14ac:dyDescent="0.35">
      <c r="A7" t="s">
        <v>2</v>
      </c>
      <c r="B7" t="s">
        <v>19</v>
      </c>
      <c r="C7" t="s">
        <v>14</v>
      </c>
      <c r="D7">
        <v>171</v>
      </c>
      <c r="G7" s="2" t="s">
        <v>23</v>
      </c>
      <c r="H7">
        <v>35</v>
      </c>
      <c r="I7">
        <v>24</v>
      </c>
      <c r="J7">
        <v>1</v>
      </c>
      <c r="K7">
        <v>60</v>
      </c>
      <c r="N7" s="2" t="s">
        <v>16</v>
      </c>
      <c r="O7">
        <v>81</v>
      </c>
      <c r="P7">
        <v>33</v>
      </c>
      <c r="Q7">
        <v>4</v>
      </c>
      <c r="R7">
        <v>118</v>
      </c>
    </row>
    <row r="8" spans="1:18" x14ac:dyDescent="0.35">
      <c r="A8" t="s">
        <v>2</v>
      </c>
      <c r="B8" t="s">
        <v>20</v>
      </c>
      <c r="C8" t="s">
        <v>14</v>
      </c>
      <c r="D8">
        <v>189</v>
      </c>
      <c r="G8" s="2" t="s">
        <v>18</v>
      </c>
      <c r="H8">
        <v>47</v>
      </c>
      <c r="I8">
        <v>24</v>
      </c>
      <c r="J8">
        <v>3</v>
      </c>
      <c r="K8">
        <v>74</v>
      </c>
      <c r="N8" s="2" t="s">
        <v>17</v>
      </c>
      <c r="O8">
        <v>90</v>
      </c>
      <c r="P8">
        <v>28</v>
      </c>
      <c r="Q8">
        <v>3</v>
      </c>
      <c r="R8">
        <v>121</v>
      </c>
    </row>
    <row r="9" spans="1:18" x14ac:dyDescent="0.35">
      <c r="A9" t="s">
        <v>2</v>
      </c>
      <c r="B9" t="s">
        <v>13</v>
      </c>
      <c r="C9" t="s">
        <v>21</v>
      </c>
      <c r="D9">
        <v>16</v>
      </c>
      <c r="G9" s="2" t="s">
        <v>17</v>
      </c>
      <c r="H9">
        <v>70</v>
      </c>
      <c r="I9">
        <v>41</v>
      </c>
      <c r="J9">
        <v>7</v>
      </c>
      <c r="K9">
        <v>118</v>
      </c>
      <c r="N9" s="2" t="s">
        <v>19</v>
      </c>
      <c r="O9">
        <v>171</v>
      </c>
      <c r="P9">
        <v>42</v>
      </c>
      <c r="Q9">
        <v>8</v>
      </c>
      <c r="R9">
        <v>221</v>
      </c>
    </row>
    <row r="10" spans="1:18" x14ac:dyDescent="0.35">
      <c r="A10" t="s">
        <v>2</v>
      </c>
      <c r="B10" t="s">
        <v>15</v>
      </c>
      <c r="C10" t="s">
        <v>21</v>
      </c>
      <c r="D10">
        <v>118</v>
      </c>
      <c r="G10" s="2" t="s">
        <v>16</v>
      </c>
      <c r="H10">
        <v>70</v>
      </c>
      <c r="I10">
        <v>41</v>
      </c>
      <c r="J10">
        <v>10</v>
      </c>
      <c r="K10">
        <v>121</v>
      </c>
      <c r="N10" s="2" t="s">
        <v>20</v>
      </c>
      <c r="O10">
        <v>189</v>
      </c>
      <c r="P10">
        <v>45</v>
      </c>
      <c r="Q10">
        <v>8</v>
      </c>
      <c r="R10">
        <v>242</v>
      </c>
    </row>
    <row r="11" spans="1:18" x14ac:dyDescent="0.35">
      <c r="A11" t="s">
        <v>2</v>
      </c>
      <c r="B11" t="s">
        <v>16</v>
      </c>
      <c r="C11" t="s">
        <v>21</v>
      </c>
      <c r="D11">
        <v>33</v>
      </c>
      <c r="G11" s="2" t="s">
        <v>20</v>
      </c>
      <c r="H11">
        <v>141</v>
      </c>
      <c r="I11">
        <v>82</v>
      </c>
      <c r="J11">
        <v>21</v>
      </c>
      <c r="K11">
        <v>244</v>
      </c>
      <c r="N11" s="2" t="s">
        <v>15</v>
      </c>
      <c r="O11">
        <v>280</v>
      </c>
      <c r="P11">
        <v>118</v>
      </c>
      <c r="Q11">
        <v>26</v>
      </c>
      <c r="R11">
        <v>424</v>
      </c>
    </row>
    <row r="12" spans="1:18" x14ac:dyDescent="0.35">
      <c r="A12" t="s">
        <v>2</v>
      </c>
      <c r="B12" t="s">
        <v>17</v>
      </c>
      <c r="C12" t="s">
        <v>21</v>
      </c>
      <c r="D12">
        <v>28</v>
      </c>
      <c r="G12" s="2" t="s">
        <v>19</v>
      </c>
      <c r="H12">
        <v>141</v>
      </c>
      <c r="I12">
        <v>82</v>
      </c>
      <c r="J12">
        <v>28</v>
      </c>
      <c r="K12">
        <v>251</v>
      </c>
      <c r="N12" s="2" t="s">
        <v>62</v>
      </c>
      <c r="O12">
        <v>900</v>
      </c>
      <c r="P12">
        <v>300</v>
      </c>
      <c r="Q12">
        <v>50</v>
      </c>
      <c r="R12">
        <v>1250</v>
      </c>
    </row>
    <row r="13" spans="1:18" x14ac:dyDescent="0.35">
      <c r="A13" t="s">
        <v>2</v>
      </c>
      <c r="B13" t="s">
        <v>18</v>
      </c>
      <c r="C13" t="s">
        <v>21</v>
      </c>
      <c r="D13">
        <v>18</v>
      </c>
      <c r="G13" s="2" t="s">
        <v>15</v>
      </c>
      <c r="H13">
        <v>295</v>
      </c>
      <c r="I13">
        <v>165</v>
      </c>
      <c r="J13">
        <v>177</v>
      </c>
      <c r="K13">
        <v>637</v>
      </c>
    </row>
    <row r="14" spans="1:18" x14ac:dyDescent="0.35">
      <c r="A14" t="s">
        <v>2</v>
      </c>
      <c r="B14" t="s">
        <v>15</v>
      </c>
      <c r="C14" t="s">
        <v>22</v>
      </c>
      <c r="D14">
        <v>26</v>
      </c>
      <c r="G14" s="2" t="s">
        <v>13</v>
      </c>
      <c r="H14">
        <v>359</v>
      </c>
      <c r="I14">
        <v>335</v>
      </c>
      <c r="J14">
        <v>106</v>
      </c>
      <c r="K14">
        <v>800</v>
      </c>
    </row>
    <row r="15" spans="1:18" x14ac:dyDescent="0.35">
      <c r="A15" t="s">
        <v>2</v>
      </c>
      <c r="B15" t="s">
        <v>16</v>
      </c>
      <c r="C15" t="s">
        <v>22</v>
      </c>
      <c r="D15">
        <v>4</v>
      </c>
      <c r="G15" s="2" t="s">
        <v>62</v>
      </c>
      <c r="H15">
        <v>1180</v>
      </c>
      <c r="I15">
        <v>826</v>
      </c>
      <c r="J15">
        <v>354</v>
      </c>
      <c r="K15">
        <v>2360</v>
      </c>
    </row>
    <row r="16" spans="1:18" x14ac:dyDescent="0.35">
      <c r="A16" t="s">
        <v>2</v>
      </c>
      <c r="B16" t="s">
        <v>17</v>
      </c>
      <c r="C16" t="s">
        <v>22</v>
      </c>
      <c r="D16">
        <v>3</v>
      </c>
    </row>
    <row r="17" spans="1:4" x14ac:dyDescent="0.35">
      <c r="A17" t="s">
        <v>2</v>
      </c>
      <c r="B17" t="s">
        <v>18</v>
      </c>
      <c r="C17" t="s">
        <v>22</v>
      </c>
      <c r="D17">
        <v>1</v>
      </c>
    </row>
    <row r="18" spans="1:4" x14ac:dyDescent="0.35">
      <c r="A18" t="s">
        <v>2</v>
      </c>
      <c r="B18" t="s">
        <v>19</v>
      </c>
      <c r="C18" t="s">
        <v>22</v>
      </c>
      <c r="D18">
        <v>8</v>
      </c>
    </row>
    <row r="19" spans="1:4" x14ac:dyDescent="0.35">
      <c r="A19" t="s">
        <v>2</v>
      </c>
      <c r="B19" t="s">
        <v>20</v>
      </c>
      <c r="C19" t="s">
        <v>22</v>
      </c>
      <c r="D19">
        <v>8</v>
      </c>
    </row>
    <row r="20" spans="1:4" x14ac:dyDescent="0.35">
      <c r="A20" t="s">
        <v>2</v>
      </c>
      <c r="B20" t="s">
        <v>19</v>
      </c>
      <c r="C20" t="s">
        <v>21</v>
      </c>
      <c r="D20">
        <v>42</v>
      </c>
    </row>
    <row r="21" spans="1:4" x14ac:dyDescent="0.35">
      <c r="A21" t="s">
        <v>2</v>
      </c>
      <c r="B21" t="s">
        <v>20</v>
      </c>
      <c r="C21" t="s">
        <v>21</v>
      </c>
      <c r="D21">
        <v>45</v>
      </c>
    </row>
    <row r="22" spans="1:4" x14ac:dyDescent="0.35">
      <c r="A22" t="s">
        <v>3</v>
      </c>
      <c r="B22" t="s">
        <v>23</v>
      </c>
      <c r="C22" t="s">
        <v>14</v>
      </c>
      <c r="D22">
        <v>35</v>
      </c>
    </row>
    <row r="23" spans="1:4" x14ac:dyDescent="0.35">
      <c r="A23" t="s">
        <v>3</v>
      </c>
      <c r="B23" t="s">
        <v>13</v>
      </c>
      <c r="C23" t="s">
        <v>14</v>
      </c>
      <c r="D23">
        <v>359</v>
      </c>
    </row>
    <row r="24" spans="1:4" x14ac:dyDescent="0.35">
      <c r="A24" t="s">
        <v>3</v>
      </c>
      <c r="B24" t="s">
        <v>24</v>
      </c>
      <c r="C24" t="s">
        <v>14</v>
      </c>
      <c r="D24">
        <v>11</v>
      </c>
    </row>
    <row r="25" spans="1:4" x14ac:dyDescent="0.35">
      <c r="A25" t="s">
        <v>3</v>
      </c>
      <c r="B25" t="s">
        <v>15</v>
      </c>
      <c r="C25" t="s">
        <v>14</v>
      </c>
      <c r="D25">
        <v>295</v>
      </c>
    </row>
    <row r="26" spans="1:4" x14ac:dyDescent="0.35">
      <c r="A26" t="s">
        <v>3</v>
      </c>
      <c r="B26" t="s">
        <v>16</v>
      </c>
      <c r="C26" t="s">
        <v>14</v>
      </c>
      <c r="D26">
        <v>70</v>
      </c>
    </row>
    <row r="27" spans="1:4" x14ac:dyDescent="0.35">
      <c r="A27" t="s">
        <v>3</v>
      </c>
      <c r="B27" t="s">
        <v>17</v>
      </c>
      <c r="C27" t="s">
        <v>14</v>
      </c>
      <c r="D27">
        <v>70</v>
      </c>
    </row>
    <row r="28" spans="1:4" x14ac:dyDescent="0.35">
      <c r="A28" t="s">
        <v>3</v>
      </c>
      <c r="B28" t="s">
        <v>18</v>
      </c>
      <c r="C28" t="s">
        <v>14</v>
      </c>
      <c r="D28">
        <v>47</v>
      </c>
    </row>
    <row r="29" spans="1:4" x14ac:dyDescent="0.35">
      <c r="A29" t="s">
        <v>3</v>
      </c>
      <c r="B29" t="s">
        <v>25</v>
      </c>
      <c r="C29" t="s">
        <v>14</v>
      </c>
      <c r="D29">
        <v>11</v>
      </c>
    </row>
    <row r="30" spans="1:4" x14ac:dyDescent="0.35">
      <c r="A30" t="s">
        <v>3</v>
      </c>
      <c r="B30" t="s">
        <v>19</v>
      </c>
      <c r="C30" t="s">
        <v>14</v>
      </c>
      <c r="D30">
        <v>141</v>
      </c>
    </row>
    <row r="31" spans="1:4" x14ac:dyDescent="0.35">
      <c r="A31" t="s">
        <v>3</v>
      </c>
      <c r="B31" t="s">
        <v>20</v>
      </c>
      <c r="C31" t="s">
        <v>14</v>
      </c>
      <c r="D31">
        <v>141</v>
      </c>
    </row>
    <row r="32" spans="1:4" x14ac:dyDescent="0.35">
      <c r="A32" t="s">
        <v>3</v>
      </c>
      <c r="B32" t="s">
        <v>23</v>
      </c>
      <c r="C32" t="s">
        <v>21</v>
      </c>
      <c r="D32">
        <v>24</v>
      </c>
    </row>
    <row r="33" spans="1:4" x14ac:dyDescent="0.35">
      <c r="A33" t="s">
        <v>3</v>
      </c>
      <c r="B33" t="s">
        <v>13</v>
      </c>
      <c r="C33" t="s">
        <v>21</v>
      </c>
      <c r="D33">
        <v>335</v>
      </c>
    </row>
    <row r="34" spans="1:4" x14ac:dyDescent="0.35">
      <c r="A34" t="s">
        <v>3</v>
      </c>
      <c r="B34" t="s">
        <v>24</v>
      </c>
      <c r="C34" t="s">
        <v>21</v>
      </c>
      <c r="D34">
        <v>16</v>
      </c>
    </row>
    <row r="35" spans="1:4" x14ac:dyDescent="0.35">
      <c r="A35" t="s">
        <v>3</v>
      </c>
      <c r="B35" t="s">
        <v>15</v>
      </c>
      <c r="C35" t="s">
        <v>21</v>
      </c>
      <c r="D35">
        <v>165</v>
      </c>
    </row>
    <row r="36" spans="1:4" x14ac:dyDescent="0.35">
      <c r="A36" t="s">
        <v>3</v>
      </c>
      <c r="B36" t="s">
        <v>16</v>
      </c>
      <c r="C36" t="s">
        <v>21</v>
      </c>
      <c r="D36">
        <v>41</v>
      </c>
    </row>
    <row r="37" spans="1:4" x14ac:dyDescent="0.35">
      <c r="A37" t="s">
        <v>3</v>
      </c>
      <c r="B37" t="s">
        <v>17</v>
      </c>
      <c r="C37" t="s">
        <v>21</v>
      </c>
      <c r="D37">
        <v>41</v>
      </c>
    </row>
    <row r="38" spans="1:4" x14ac:dyDescent="0.35">
      <c r="A38" t="s">
        <v>3</v>
      </c>
      <c r="B38" t="s">
        <v>18</v>
      </c>
      <c r="C38" t="s">
        <v>21</v>
      </c>
      <c r="D38">
        <v>24</v>
      </c>
    </row>
    <row r="39" spans="1:4" x14ac:dyDescent="0.35">
      <c r="A39" t="s">
        <v>3</v>
      </c>
      <c r="B39" t="s">
        <v>23</v>
      </c>
      <c r="C39" t="s">
        <v>22</v>
      </c>
      <c r="D39">
        <v>1</v>
      </c>
    </row>
    <row r="40" spans="1:4" x14ac:dyDescent="0.35">
      <c r="A40" t="s">
        <v>3</v>
      </c>
      <c r="B40" t="s">
        <v>13</v>
      </c>
      <c r="C40" t="s">
        <v>22</v>
      </c>
      <c r="D40">
        <v>106</v>
      </c>
    </row>
    <row r="41" spans="1:4" x14ac:dyDescent="0.35">
      <c r="A41" t="s">
        <v>3</v>
      </c>
      <c r="B41" t="s">
        <v>24</v>
      </c>
      <c r="C41" t="s">
        <v>22</v>
      </c>
      <c r="D41">
        <v>1</v>
      </c>
    </row>
    <row r="42" spans="1:4" x14ac:dyDescent="0.35">
      <c r="A42" t="s">
        <v>3</v>
      </c>
      <c r="B42" t="s">
        <v>15</v>
      </c>
      <c r="C42" t="s">
        <v>22</v>
      </c>
      <c r="D42">
        <v>177</v>
      </c>
    </row>
    <row r="43" spans="1:4" x14ac:dyDescent="0.35">
      <c r="A43" t="s">
        <v>3</v>
      </c>
      <c r="B43" t="s">
        <v>16</v>
      </c>
      <c r="C43" t="s">
        <v>22</v>
      </c>
      <c r="D43">
        <v>10</v>
      </c>
    </row>
    <row r="44" spans="1:4" x14ac:dyDescent="0.35">
      <c r="A44" t="s">
        <v>3</v>
      </c>
      <c r="B44" t="s">
        <v>17</v>
      </c>
      <c r="C44" t="s">
        <v>22</v>
      </c>
      <c r="D44">
        <v>7</v>
      </c>
    </row>
    <row r="45" spans="1:4" x14ac:dyDescent="0.35">
      <c r="A45" t="s">
        <v>3</v>
      </c>
      <c r="B45" t="s">
        <v>18</v>
      </c>
      <c r="C45" t="s">
        <v>22</v>
      </c>
      <c r="D45">
        <v>3</v>
      </c>
    </row>
    <row r="46" spans="1:4" x14ac:dyDescent="0.35">
      <c r="A46" t="s">
        <v>3</v>
      </c>
      <c r="B46" t="s">
        <v>19</v>
      </c>
      <c r="C46" t="s">
        <v>22</v>
      </c>
      <c r="D46">
        <v>28</v>
      </c>
    </row>
    <row r="47" spans="1:4" x14ac:dyDescent="0.35">
      <c r="A47" t="s">
        <v>3</v>
      </c>
      <c r="B47" t="s">
        <v>20</v>
      </c>
      <c r="C47" t="s">
        <v>22</v>
      </c>
      <c r="D47">
        <v>21</v>
      </c>
    </row>
    <row r="48" spans="1:4" x14ac:dyDescent="0.35">
      <c r="A48" t="s">
        <v>3</v>
      </c>
      <c r="B48" t="s">
        <v>25</v>
      </c>
      <c r="C48" t="s">
        <v>21</v>
      </c>
      <c r="D48">
        <v>16</v>
      </c>
    </row>
    <row r="49" spans="1:4" x14ac:dyDescent="0.35">
      <c r="A49" t="s">
        <v>3</v>
      </c>
      <c r="B49" t="s">
        <v>19</v>
      </c>
      <c r="C49" t="s">
        <v>21</v>
      </c>
      <c r="D49">
        <v>82</v>
      </c>
    </row>
    <row r="50" spans="1:4" x14ac:dyDescent="0.35">
      <c r="A50" t="s">
        <v>3</v>
      </c>
      <c r="B50" t="s">
        <v>20</v>
      </c>
      <c r="C50" t="s">
        <v>21</v>
      </c>
      <c r="D50">
        <v>82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CD0C5-1DB3-4BEC-886E-8456ACD8DF9B}">
  <dimension ref="A1:U73"/>
  <sheetViews>
    <sheetView zoomScale="53" workbookViewId="0">
      <selection activeCell="P22" sqref="P22"/>
    </sheetView>
  </sheetViews>
  <sheetFormatPr defaultRowHeight="14.5" x14ac:dyDescent="0.35"/>
  <cols>
    <col min="1" max="1" width="12.81640625" bestFit="1" customWidth="1"/>
    <col min="2" max="2" width="14.36328125" bestFit="1" customWidth="1"/>
    <col min="3" max="3" width="12.453125" bestFit="1" customWidth="1"/>
    <col min="4" max="4" width="20.36328125" bestFit="1" customWidth="1"/>
    <col min="5" max="5" width="14.6328125" bestFit="1" customWidth="1"/>
    <col min="9" max="9" width="17.08984375" bestFit="1" customWidth="1"/>
    <col min="10" max="10" width="17.54296875" bestFit="1" customWidth="1"/>
    <col min="11" max="11" width="8.81640625" bestFit="1" customWidth="1"/>
    <col min="12" max="12" width="5.26953125" bestFit="1" customWidth="1"/>
    <col min="13" max="13" width="4.81640625" bestFit="1" customWidth="1"/>
    <col min="14" max="14" width="10.7265625" bestFit="1" customWidth="1"/>
    <col min="18" max="18" width="17.08984375" bestFit="1" customWidth="1"/>
    <col min="19" max="19" width="17.54296875" bestFit="1" customWidth="1"/>
    <col min="20" max="20" width="6.26953125" bestFit="1" customWidth="1"/>
    <col min="21" max="21" width="8.81640625" bestFit="1" customWidth="1"/>
    <col min="22" max="22" width="4.81640625" bestFit="1" customWidth="1"/>
    <col min="23" max="23" width="7.26953125" bestFit="1" customWidth="1"/>
    <col min="24" max="24" width="8.453125" bestFit="1" customWidth="1"/>
    <col min="25" max="25" width="4.81640625" bestFit="1" customWidth="1"/>
    <col min="26" max="26" width="10.1796875" bestFit="1" customWidth="1"/>
    <col min="27" max="27" width="7.26953125" bestFit="1" customWidth="1"/>
    <col min="28" max="28" width="8.453125" bestFit="1" customWidth="1"/>
    <col min="29" max="29" width="3.81640625" bestFit="1" customWidth="1"/>
    <col min="30" max="30" width="10.1796875" bestFit="1" customWidth="1"/>
  </cols>
  <sheetData>
    <row r="1" spans="1:21" x14ac:dyDescent="0.35">
      <c r="A1" t="s">
        <v>0</v>
      </c>
      <c r="B1" t="s">
        <v>26</v>
      </c>
      <c r="C1" t="s">
        <v>27</v>
      </c>
      <c r="D1" t="s">
        <v>28</v>
      </c>
      <c r="E1" t="s">
        <v>29</v>
      </c>
      <c r="I1" s="1" t="s">
        <v>0</v>
      </c>
      <c r="J1" t="s">
        <v>3</v>
      </c>
      <c r="R1" s="1" t="s">
        <v>0</v>
      </c>
      <c r="S1" t="s">
        <v>2</v>
      </c>
    </row>
    <row r="2" spans="1:21" x14ac:dyDescent="0.35">
      <c r="A2" t="s">
        <v>2</v>
      </c>
      <c r="B2" t="s">
        <v>33</v>
      </c>
      <c r="C2" t="s">
        <v>31</v>
      </c>
      <c r="D2" t="s">
        <v>32</v>
      </c>
      <c r="E2">
        <v>23748</v>
      </c>
    </row>
    <row r="3" spans="1:21" x14ac:dyDescent="0.35">
      <c r="A3" t="s">
        <v>2</v>
      </c>
      <c r="B3" t="s">
        <v>30</v>
      </c>
      <c r="C3" t="s">
        <v>31</v>
      </c>
      <c r="D3" t="s">
        <v>32</v>
      </c>
      <c r="E3">
        <v>15339</v>
      </c>
      <c r="I3" s="1" t="s">
        <v>65</v>
      </c>
      <c r="J3" s="1" t="s">
        <v>64</v>
      </c>
      <c r="R3" s="1" t="s">
        <v>65</v>
      </c>
      <c r="S3" s="1" t="s">
        <v>64</v>
      </c>
    </row>
    <row r="4" spans="1:21" x14ac:dyDescent="0.35">
      <c r="A4" t="s">
        <v>2</v>
      </c>
      <c r="B4" t="s">
        <v>33</v>
      </c>
      <c r="C4" t="s">
        <v>37</v>
      </c>
      <c r="D4" t="s">
        <v>32</v>
      </c>
      <c r="E4">
        <v>13806</v>
      </c>
      <c r="I4" s="1" t="s">
        <v>61</v>
      </c>
      <c r="J4" t="s">
        <v>32</v>
      </c>
      <c r="K4" t="s">
        <v>38</v>
      </c>
      <c r="L4" t="s">
        <v>40</v>
      </c>
      <c r="R4" s="1" t="s">
        <v>61</v>
      </c>
      <c r="S4" t="s">
        <v>35</v>
      </c>
      <c r="T4" t="s">
        <v>32</v>
      </c>
      <c r="U4" t="s">
        <v>38</v>
      </c>
    </row>
    <row r="5" spans="1:21" x14ac:dyDescent="0.35">
      <c r="A5" t="s">
        <v>2</v>
      </c>
      <c r="B5" t="s">
        <v>33</v>
      </c>
      <c r="C5" t="s">
        <v>37</v>
      </c>
      <c r="D5" t="s">
        <v>35</v>
      </c>
      <c r="E5">
        <v>9924</v>
      </c>
      <c r="I5" s="2" t="s">
        <v>33</v>
      </c>
      <c r="J5">
        <v>2119</v>
      </c>
      <c r="K5">
        <v>2305</v>
      </c>
      <c r="L5">
        <v>3252</v>
      </c>
      <c r="R5" s="2" t="s">
        <v>33</v>
      </c>
      <c r="S5">
        <v>23172</v>
      </c>
      <c r="T5">
        <v>45680</v>
      </c>
      <c r="U5">
        <v>10961</v>
      </c>
    </row>
    <row r="6" spans="1:21" x14ac:dyDescent="0.35">
      <c r="A6" t="s">
        <v>2</v>
      </c>
      <c r="B6" t="s">
        <v>36</v>
      </c>
      <c r="C6" t="s">
        <v>31</v>
      </c>
      <c r="D6" t="s">
        <v>32</v>
      </c>
      <c r="E6">
        <v>9622</v>
      </c>
      <c r="I6" s="3" t="s">
        <v>34</v>
      </c>
      <c r="J6">
        <v>916</v>
      </c>
      <c r="K6">
        <v>1773</v>
      </c>
      <c r="L6">
        <v>1704</v>
      </c>
      <c r="R6" s="3" t="s">
        <v>34</v>
      </c>
      <c r="S6">
        <v>5297</v>
      </c>
      <c r="T6">
        <v>8126</v>
      </c>
      <c r="U6">
        <v>4577</v>
      </c>
    </row>
    <row r="7" spans="1:21" x14ac:dyDescent="0.35">
      <c r="A7" t="s">
        <v>2</v>
      </c>
      <c r="B7" t="s">
        <v>30</v>
      </c>
      <c r="C7" t="s">
        <v>37</v>
      </c>
      <c r="D7" t="s">
        <v>32</v>
      </c>
      <c r="E7">
        <v>9419</v>
      </c>
      <c r="I7" s="3" t="s">
        <v>37</v>
      </c>
      <c r="J7">
        <v>689</v>
      </c>
      <c r="K7">
        <v>424</v>
      </c>
      <c r="L7">
        <v>1166</v>
      </c>
      <c r="R7" s="3" t="s">
        <v>37</v>
      </c>
      <c r="S7">
        <v>9924</v>
      </c>
      <c r="T7">
        <v>13806</v>
      </c>
      <c r="U7">
        <v>3803</v>
      </c>
    </row>
    <row r="8" spans="1:21" x14ac:dyDescent="0.35">
      <c r="A8" t="s">
        <v>2</v>
      </c>
      <c r="B8" t="s">
        <v>33</v>
      </c>
      <c r="C8" t="s">
        <v>34</v>
      </c>
      <c r="D8" t="s">
        <v>32</v>
      </c>
      <c r="E8">
        <v>8126</v>
      </c>
      <c r="I8" s="3" t="s">
        <v>31</v>
      </c>
      <c r="J8">
        <v>514</v>
      </c>
      <c r="K8">
        <v>108</v>
      </c>
      <c r="L8">
        <v>382</v>
      </c>
      <c r="R8" s="3" t="s">
        <v>31</v>
      </c>
      <c r="S8">
        <v>7951</v>
      </c>
      <c r="T8">
        <v>23748</v>
      </c>
      <c r="U8">
        <v>2581</v>
      </c>
    </row>
    <row r="9" spans="1:21" x14ac:dyDescent="0.35">
      <c r="A9" t="s">
        <v>2</v>
      </c>
      <c r="B9" t="s">
        <v>33</v>
      </c>
      <c r="C9" t="s">
        <v>31</v>
      </c>
      <c r="D9" t="s">
        <v>35</v>
      </c>
      <c r="E9">
        <v>7951</v>
      </c>
      <c r="I9" s="2" t="s">
        <v>30</v>
      </c>
      <c r="J9">
        <v>5458</v>
      </c>
      <c r="K9">
        <v>5938</v>
      </c>
      <c r="L9">
        <v>8673</v>
      </c>
      <c r="R9" s="2" t="s">
        <v>30</v>
      </c>
      <c r="S9">
        <v>15112</v>
      </c>
      <c r="T9">
        <v>30009</v>
      </c>
      <c r="U9">
        <v>6906</v>
      </c>
    </row>
    <row r="10" spans="1:21" x14ac:dyDescent="0.35">
      <c r="A10" t="s">
        <v>2</v>
      </c>
      <c r="B10" t="s">
        <v>30</v>
      </c>
      <c r="C10" t="s">
        <v>37</v>
      </c>
      <c r="D10" t="s">
        <v>35</v>
      </c>
      <c r="E10">
        <v>6247</v>
      </c>
      <c r="I10" s="3" t="s">
        <v>34</v>
      </c>
      <c r="J10">
        <v>2259</v>
      </c>
      <c r="K10">
        <v>4537</v>
      </c>
      <c r="L10">
        <v>4648</v>
      </c>
      <c r="R10" s="3" t="s">
        <v>34</v>
      </c>
      <c r="S10">
        <v>3611</v>
      </c>
      <c r="T10">
        <v>5251</v>
      </c>
      <c r="U10">
        <v>2866</v>
      </c>
    </row>
    <row r="11" spans="1:21" x14ac:dyDescent="0.35">
      <c r="A11" t="s">
        <v>2</v>
      </c>
      <c r="B11" t="s">
        <v>39</v>
      </c>
      <c r="C11" t="s">
        <v>31</v>
      </c>
      <c r="D11" t="s">
        <v>32</v>
      </c>
      <c r="E11">
        <v>5683</v>
      </c>
      <c r="I11" s="3" t="s">
        <v>37</v>
      </c>
      <c r="J11">
        <v>1884</v>
      </c>
      <c r="K11">
        <v>1118</v>
      </c>
      <c r="L11">
        <v>3038</v>
      </c>
      <c r="R11" s="3" t="s">
        <v>37</v>
      </c>
      <c r="S11">
        <v>6247</v>
      </c>
      <c r="T11">
        <v>9419</v>
      </c>
      <c r="U11">
        <v>2492</v>
      </c>
    </row>
    <row r="12" spans="1:21" x14ac:dyDescent="0.35">
      <c r="A12" t="s">
        <v>2</v>
      </c>
      <c r="B12" t="s">
        <v>36</v>
      </c>
      <c r="C12" t="s">
        <v>37</v>
      </c>
      <c r="D12" t="s">
        <v>32</v>
      </c>
      <c r="E12">
        <v>5642</v>
      </c>
      <c r="I12" s="3" t="s">
        <v>31</v>
      </c>
      <c r="J12">
        <v>1315</v>
      </c>
      <c r="K12">
        <v>283</v>
      </c>
      <c r="L12">
        <v>987</v>
      </c>
      <c r="R12" s="3" t="s">
        <v>31</v>
      </c>
      <c r="S12">
        <v>5254</v>
      </c>
      <c r="T12">
        <v>15339</v>
      </c>
      <c r="U12">
        <v>1548</v>
      </c>
    </row>
    <row r="13" spans="1:21" x14ac:dyDescent="0.35">
      <c r="A13" t="s">
        <v>2</v>
      </c>
      <c r="B13" t="s">
        <v>33</v>
      </c>
      <c r="C13" t="s">
        <v>34</v>
      </c>
      <c r="D13" t="s">
        <v>35</v>
      </c>
      <c r="E13">
        <v>5297</v>
      </c>
      <c r="I13" s="2" t="s">
        <v>36</v>
      </c>
      <c r="J13">
        <v>3011</v>
      </c>
      <c r="K13">
        <v>3417</v>
      </c>
      <c r="L13">
        <v>4846</v>
      </c>
      <c r="R13" s="2" t="s">
        <v>36</v>
      </c>
      <c r="S13">
        <v>9657</v>
      </c>
      <c r="T13">
        <v>18458</v>
      </c>
      <c r="U13">
        <v>4445</v>
      </c>
    </row>
    <row r="14" spans="1:21" x14ac:dyDescent="0.35">
      <c r="A14" t="s">
        <v>2</v>
      </c>
      <c r="B14" t="s">
        <v>30</v>
      </c>
      <c r="C14" t="s">
        <v>31</v>
      </c>
      <c r="D14" t="s">
        <v>35</v>
      </c>
      <c r="E14">
        <v>5254</v>
      </c>
      <c r="I14" s="3" t="s">
        <v>34</v>
      </c>
      <c r="J14">
        <v>1305</v>
      </c>
      <c r="K14">
        <v>2602</v>
      </c>
      <c r="L14">
        <v>2501</v>
      </c>
      <c r="R14" s="3" t="s">
        <v>34</v>
      </c>
      <c r="S14">
        <v>2038</v>
      </c>
      <c r="T14">
        <v>3194</v>
      </c>
      <c r="U14">
        <v>1788</v>
      </c>
    </row>
    <row r="15" spans="1:21" x14ac:dyDescent="0.35">
      <c r="A15" t="s">
        <v>2</v>
      </c>
      <c r="B15" t="s">
        <v>30</v>
      </c>
      <c r="C15" t="s">
        <v>34</v>
      </c>
      <c r="D15" t="s">
        <v>32</v>
      </c>
      <c r="E15">
        <v>5251</v>
      </c>
      <c r="I15" s="3" t="s">
        <v>37</v>
      </c>
      <c r="J15">
        <v>990</v>
      </c>
      <c r="K15">
        <v>656</v>
      </c>
      <c r="L15">
        <v>1788</v>
      </c>
      <c r="R15" s="3" t="s">
        <v>37</v>
      </c>
      <c r="S15">
        <v>4249</v>
      </c>
      <c r="T15">
        <v>5642</v>
      </c>
      <c r="U15">
        <v>1665</v>
      </c>
    </row>
    <row r="16" spans="1:21" x14ac:dyDescent="0.35">
      <c r="A16" t="s">
        <v>3</v>
      </c>
      <c r="B16" t="s">
        <v>30</v>
      </c>
      <c r="C16" t="s">
        <v>34</v>
      </c>
      <c r="D16" t="s">
        <v>40</v>
      </c>
      <c r="E16">
        <v>4648</v>
      </c>
      <c r="I16" s="3" t="s">
        <v>31</v>
      </c>
      <c r="J16">
        <v>716</v>
      </c>
      <c r="K16">
        <v>159</v>
      </c>
      <c r="L16">
        <v>557</v>
      </c>
      <c r="R16" s="3" t="s">
        <v>31</v>
      </c>
      <c r="S16">
        <v>3370</v>
      </c>
      <c r="T16">
        <v>9622</v>
      </c>
      <c r="U16">
        <v>992</v>
      </c>
    </row>
    <row r="17" spans="1:21" x14ac:dyDescent="0.35">
      <c r="A17" t="s">
        <v>2</v>
      </c>
      <c r="B17" t="s">
        <v>33</v>
      </c>
      <c r="C17" t="s">
        <v>34</v>
      </c>
      <c r="D17" t="s">
        <v>38</v>
      </c>
      <c r="E17">
        <v>4577</v>
      </c>
      <c r="I17" s="2" t="s">
        <v>39</v>
      </c>
      <c r="J17">
        <v>1508</v>
      </c>
      <c r="K17">
        <v>1707</v>
      </c>
      <c r="L17">
        <v>2386</v>
      </c>
      <c r="R17" s="2" t="s">
        <v>39</v>
      </c>
      <c r="S17">
        <v>5421</v>
      </c>
      <c r="T17">
        <v>10845</v>
      </c>
      <c r="U17">
        <v>2780</v>
      </c>
    </row>
    <row r="18" spans="1:21" x14ac:dyDescent="0.35">
      <c r="A18" t="s">
        <v>3</v>
      </c>
      <c r="B18" t="s">
        <v>30</v>
      </c>
      <c r="C18" t="s">
        <v>34</v>
      </c>
      <c r="D18" t="s">
        <v>38</v>
      </c>
      <c r="E18">
        <v>4537</v>
      </c>
      <c r="I18" s="3" t="s">
        <v>34</v>
      </c>
      <c r="J18">
        <v>631</v>
      </c>
      <c r="K18">
        <v>1266</v>
      </c>
      <c r="L18">
        <v>1309</v>
      </c>
      <c r="R18" s="3" t="s">
        <v>34</v>
      </c>
      <c r="S18">
        <v>1347</v>
      </c>
      <c r="T18">
        <v>1841</v>
      </c>
      <c r="U18">
        <v>1075</v>
      </c>
    </row>
    <row r="19" spans="1:21" x14ac:dyDescent="0.35">
      <c r="A19" t="s">
        <v>2</v>
      </c>
      <c r="B19" t="s">
        <v>36</v>
      </c>
      <c r="C19" t="s">
        <v>37</v>
      </c>
      <c r="D19" t="s">
        <v>35</v>
      </c>
      <c r="E19">
        <v>4249</v>
      </c>
      <c r="I19" s="3" t="s">
        <v>37</v>
      </c>
      <c r="J19">
        <v>501</v>
      </c>
      <c r="K19">
        <v>368</v>
      </c>
      <c r="L19">
        <v>802</v>
      </c>
      <c r="R19" s="3" t="s">
        <v>37</v>
      </c>
      <c r="S19">
        <v>2150</v>
      </c>
      <c r="T19">
        <v>3321</v>
      </c>
      <c r="U19">
        <v>1130</v>
      </c>
    </row>
    <row r="20" spans="1:21" x14ac:dyDescent="0.35">
      <c r="A20" t="s">
        <v>2</v>
      </c>
      <c r="B20" t="s">
        <v>33</v>
      </c>
      <c r="C20" t="s">
        <v>37</v>
      </c>
      <c r="D20" t="s">
        <v>38</v>
      </c>
      <c r="E20">
        <v>3803</v>
      </c>
      <c r="I20" s="3" t="s">
        <v>31</v>
      </c>
      <c r="J20">
        <v>376</v>
      </c>
      <c r="K20">
        <v>73</v>
      </c>
      <c r="L20">
        <v>275</v>
      </c>
      <c r="R20" s="3" t="s">
        <v>31</v>
      </c>
      <c r="S20">
        <v>1924</v>
      </c>
      <c r="T20">
        <v>5683</v>
      </c>
      <c r="U20">
        <v>575</v>
      </c>
    </row>
    <row r="21" spans="1:21" x14ac:dyDescent="0.35">
      <c r="A21" t="s">
        <v>2</v>
      </c>
      <c r="B21" t="s">
        <v>30</v>
      </c>
      <c r="C21" t="s">
        <v>34</v>
      </c>
      <c r="D21" t="s">
        <v>35</v>
      </c>
      <c r="E21">
        <v>3611</v>
      </c>
    </row>
    <row r="22" spans="1:21" x14ac:dyDescent="0.35">
      <c r="A22" t="s">
        <v>2</v>
      </c>
      <c r="B22" t="s">
        <v>36</v>
      </c>
      <c r="C22" t="s">
        <v>31</v>
      </c>
      <c r="D22" t="s">
        <v>35</v>
      </c>
      <c r="E22">
        <v>3370</v>
      </c>
    </row>
    <row r="23" spans="1:21" x14ac:dyDescent="0.35">
      <c r="A23" t="s">
        <v>2</v>
      </c>
      <c r="B23" t="s">
        <v>39</v>
      </c>
      <c r="C23" t="s">
        <v>37</v>
      </c>
      <c r="D23" t="s">
        <v>32</v>
      </c>
      <c r="E23">
        <v>3321</v>
      </c>
    </row>
    <row r="24" spans="1:21" x14ac:dyDescent="0.35">
      <c r="A24" t="s">
        <v>2</v>
      </c>
      <c r="B24" t="s">
        <v>36</v>
      </c>
      <c r="C24" t="s">
        <v>34</v>
      </c>
      <c r="D24" t="s">
        <v>32</v>
      </c>
      <c r="E24">
        <v>3194</v>
      </c>
    </row>
    <row r="25" spans="1:21" x14ac:dyDescent="0.35">
      <c r="A25" t="s">
        <v>3</v>
      </c>
      <c r="B25" t="s">
        <v>30</v>
      </c>
      <c r="C25" t="s">
        <v>37</v>
      </c>
      <c r="D25" t="s">
        <v>40</v>
      </c>
      <c r="E25">
        <v>3038</v>
      </c>
    </row>
    <row r="26" spans="1:21" x14ac:dyDescent="0.35">
      <c r="A26" t="s">
        <v>2</v>
      </c>
      <c r="B26" t="s">
        <v>30</v>
      </c>
      <c r="C26" t="s">
        <v>34</v>
      </c>
      <c r="D26" t="s">
        <v>38</v>
      </c>
      <c r="E26">
        <v>2866</v>
      </c>
    </row>
    <row r="27" spans="1:21" x14ac:dyDescent="0.35">
      <c r="A27" t="s">
        <v>3</v>
      </c>
      <c r="B27" t="s">
        <v>36</v>
      </c>
      <c r="C27" t="s">
        <v>34</v>
      </c>
      <c r="D27" t="s">
        <v>38</v>
      </c>
      <c r="E27">
        <v>2602</v>
      </c>
    </row>
    <row r="28" spans="1:21" x14ac:dyDescent="0.35">
      <c r="A28" t="s">
        <v>2</v>
      </c>
      <c r="B28" t="s">
        <v>33</v>
      </c>
      <c r="C28" t="s">
        <v>31</v>
      </c>
      <c r="D28" t="s">
        <v>38</v>
      </c>
      <c r="E28">
        <v>2581</v>
      </c>
    </row>
    <row r="29" spans="1:21" x14ac:dyDescent="0.35">
      <c r="A29" t="s">
        <v>3</v>
      </c>
      <c r="B29" t="s">
        <v>36</v>
      </c>
      <c r="C29" t="s">
        <v>34</v>
      </c>
      <c r="D29" t="s">
        <v>40</v>
      </c>
      <c r="E29">
        <v>2501</v>
      </c>
    </row>
    <row r="30" spans="1:21" x14ac:dyDescent="0.35">
      <c r="A30" t="s">
        <v>2</v>
      </c>
      <c r="B30" t="s">
        <v>30</v>
      </c>
      <c r="C30" t="s">
        <v>37</v>
      </c>
      <c r="D30" t="s">
        <v>38</v>
      </c>
      <c r="E30">
        <v>2492</v>
      </c>
    </row>
    <row r="31" spans="1:21" x14ac:dyDescent="0.35">
      <c r="A31" t="s">
        <v>3</v>
      </c>
      <c r="B31" t="s">
        <v>30</v>
      </c>
      <c r="C31" t="s">
        <v>34</v>
      </c>
      <c r="D31" t="s">
        <v>32</v>
      </c>
      <c r="E31">
        <v>2259</v>
      </c>
    </row>
    <row r="32" spans="1:21" x14ac:dyDescent="0.35">
      <c r="A32" t="s">
        <v>2</v>
      </c>
      <c r="B32" t="s">
        <v>39</v>
      </c>
      <c r="C32" t="s">
        <v>37</v>
      </c>
      <c r="D32" t="s">
        <v>35</v>
      </c>
      <c r="E32">
        <v>2150</v>
      </c>
    </row>
    <row r="33" spans="1:5" x14ac:dyDescent="0.35">
      <c r="A33" t="s">
        <v>2</v>
      </c>
      <c r="B33" t="s">
        <v>36</v>
      </c>
      <c r="C33" t="s">
        <v>34</v>
      </c>
      <c r="D33" t="s">
        <v>35</v>
      </c>
      <c r="E33">
        <v>2038</v>
      </c>
    </row>
    <row r="34" spans="1:5" x14ac:dyDescent="0.35">
      <c r="A34" t="s">
        <v>2</v>
      </c>
      <c r="B34" t="s">
        <v>39</v>
      </c>
      <c r="C34" t="s">
        <v>31</v>
      </c>
      <c r="D34" t="s">
        <v>35</v>
      </c>
      <c r="E34">
        <v>1924</v>
      </c>
    </row>
    <row r="35" spans="1:5" x14ac:dyDescent="0.35">
      <c r="A35" t="s">
        <v>3</v>
      </c>
      <c r="B35" t="s">
        <v>30</v>
      </c>
      <c r="C35" t="s">
        <v>37</v>
      </c>
      <c r="D35" t="s">
        <v>32</v>
      </c>
      <c r="E35">
        <v>1884</v>
      </c>
    </row>
    <row r="36" spans="1:5" x14ac:dyDescent="0.35">
      <c r="A36" t="s">
        <v>2</v>
      </c>
      <c r="B36" t="s">
        <v>39</v>
      </c>
      <c r="C36" t="s">
        <v>34</v>
      </c>
      <c r="D36" t="s">
        <v>32</v>
      </c>
      <c r="E36">
        <v>1841</v>
      </c>
    </row>
    <row r="37" spans="1:5" x14ac:dyDescent="0.35">
      <c r="A37" t="s">
        <v>2</v>
      </c>
      <c r="B37" t="s">
        <v>36</v>
      </c>
      <c r="C37" t="s">
        <v>34</v>
      </c>
      <c r="D37" t="s">
        <v>38</v>
      </c>
      <c r="E37">
        <v>1788</v>
      </c>
    </row>
    <row r="38" spans="1:5" x14ac:dyDescent="0.35">
      <c r="A38" t="s">
        <v>3</v>
      </c>
      <c r="B38" t="s">
        <v>36</v>
      </c>
      <c r="C38" t="s">
        <v>37</v>
      </c>
      <c r="D38" t="s">
        <v>40</v>
      </c>
      <c r="E38">
        <v>1788</v>
      </c>
    </row>
    <row r="39" spans="1:5" x14ac:dyDescent="0.35">
      <c r="A39" t="s">
        <v>3</v>
      </c>
      <c r="B39" t="s">
        <v>33</v>
      </c>
      <c r="C39" t="s">
        <v>34</v>
      </c>
      <c r="D39" t="s">
        <v>38</v>
      </c>
      <c r="E39">
        <v>1773</v>
      </c>
    </row>
    <row r="40" spans="1:5" x14ac:dyDescent="0.35">
      <c r="A40" t="s">
        <v>3</v>
      </c>
      <c r="B40" t="s">
        <v>33</v>
      </c>
      <c r="C40" t="s">
        <v>34</v>
      </c>
      <c r="D40" t="s">
        <v>40</v>
      </c>
      <c r="E40">
        <v>1704</v>
      </c>
    </row>
    <row r="41" spans="1:5" x14ac:dyDescent="0.35">
      <c r="A41" t="s">
        <v>2</v>
      </c>
      <c r="B41" t="s">
        <v>36</v>
      </c>
      <c r="C41" t="s">
        <v>37</v>
      </c>
      <c r="D41" t="s">
        <v>38</v>
      </c>
      <c r="E41">
        <v>1665</v>
      </c>
    </row>
    <row r="42" spans="1:5" x14ac:dyDescent="0.35">
      <c r="A42" t="s">
        <v>2</v>
      </c>
      <c r="B42" t="s">
        <v>30</v>
      </c>
      <c r="C42" t="s">
        <v>31</v>
      </c>
      <c r="D42" t="s">
        <v>38</v>
      </c>
      <c r="E42">
        <v>1548</v>
      </c>
    </row>
    <row r="43" spans="1:5" x14ac:dyDescent="0.35">
      <c r="A43" t="s">
        <v>2</v>
      </c>
      <c r="B43" t="s">
        <v>39</v>
      </c>
      <c r="C43" t="s">
        <v>34</v>
      </c>
      <c r="D43" t="s">
        <v>35</v>
      </c>
      <c r="E43">
        <v>1347</v>
      </c>
    </row>
    <row r="44" spans="1:5" x14ac:dyDescent="0.35">
      <c r="A44" t="s">
        <v>3</v>
      </c>
      <c r="B44" t="s">
        <v>30</v>
      </c>
      <c r="C44" t="s">
        <v>31</v>
      </c>
      <c r="D44" t="s">
        <v>32</v>
      </c>
      <c r="E44">
        <v>1315</v>
      </c>
    </row>
    <row r="45" spans="1:5" x14ac:dyDescent="0.35">
      <c r="A45" t="s">
        <v>3</v>
      </c>
      <c r="B45" t="s">
        <v>39</v>
      </c>
      <c r="C45" t="s">
        <v>34</v>
      </c>
      <c r="D45" t="s">
        <v>40</v>
      </c>
      <c r="E45">
        <v>1309</v>
      </c>
    </row>
    <row r="46" spans="1:5" x14ac:dyDescent="0.35">
      <c r="A46" t="s">
        <v>3</v>
      </c>
      <c r="B46" t="s">
        <v>36</v>
      </c>
      <c r="C46" t="s">
        <v>34</v>
      </c>
      <c r="D46" t="s">
        <v>32</v>
      </c>
      <c r="E46">
        <v>1305</v>
      </c>
    </row>
    <row r="47" spans="1:5" x14ac:dyDescent="0.35">
      <c r="A47" t="s">
        <v>3</v>
      </c>
      <c r="B47" t="s">
        <v>39</v>
      </c>
      <c r="C47" t="s">
        <v>34</v>
      </c>
      <c r="D47" t="s">
        <v>38</v>
      </c>
      <c r="E47">
        <v>1266</v>
      </c>
    </row>
    <row r="48" spans="1:5" x14ac:dyDescent="0.35">
      <c r="A48" t="s">
        <v>3</v>
      </c>
      <c r="B48" t="s">
        <v>33</v>
      </c>
      <c r="C48" t="s">
        <v>37</v>
      </c>
      <c r="D48" t="s">
        <v>40</v>
      </c>
      <c r="E48">
        <v>1166</v>
      </c>
    </row>
    <row r="49" spans="1:5" x14ac:dyDescent="0.35">
      <c r="A49" t="s">
        <v>2</v>
      </c>
      <c r="B49" t="s">
        <v>39</v>
      </c>
      <c r="C49" t="s">
        <v>37</v>
      </c>
      <c r="D49" t="s">
        <v>38</v>
      </c>
      <c r="E49">
        <v>1130</v>
      </c>
    </row>
    <row r="50" spans="1:5" x14ac:dyDescent="0.35">
      <c r="A50" t="s">
        <v>3</v>
      </c>
      <c r="B50" t="s">
        <v>30</v>
      </c>
      <c r="C50" t="s">
        <v>37</v>
      </c>
      <c r="D50" t="s">
        <v>38</v>
      </c>
      <c r="E50">
        <v>1118</v>
      </c>
    </row>
    <row r="51" spans="1:5" x14ac:dyDescent="0.35">
      <c r="A51" t="s">
        <v>2</v>
      </c>
      <c r="B51" t="s">
        <v>39</v>
      </c>
      <c r="C51" t="s">
        <v>34</v>
      </c>
      <c r="D51" t="s">
        <v>38</v>
      </c>
      <c r="E51">
        <v>1075</v>
      </c>
    </row>
    <row r="52" spans="1:5" x14ac:dyDescent="0.35">
      <c r="A52" t="s">
        <v>2</v>
      </c>
      <c r="B52" t="s">
        <v>36</v>
      </c>
      <c r="C52" t="s">
        <v>31</v>
      </c>
      <c r="D52" t="s">
        <v>38</v>
      </c>
      <c r="E52">
        <v>992</v>
      </c>
    </row>
    <row r="53" spans="1:5" x14ac:dyDescent="0.35">
      <c r="A53" t="s">
        <v>3</v>
      </c>
      <c r="B53" t="s">
        <v>36</v>
      </c>
      <c r="C53" t="s">
        <v>37</v>
      </c>
      <c r="D53" t="s">
        <v>32</v>
      </c>
      <c r="E53">
        <v>990</v>
      </c>
    </row>
    <row r="54" spans="1:5" x14ac:dyDescent="0.35">
      <c r="A54" t="s">
        <v>3</v>
      </c>
      <c r="B54" t="s">
        <v>30</v>
      </c>
      <c r="C54" t="s">
        <v>31</v>
      </c>
      <c r="D54" t="s">
        <v>40</v>
      </c>
      <c r="E54">
        <v>987</v>
      </c>
    </row>
    <row r="55" spans="1:5" x14ac:dyDescent="0.35">
      <c r="A55" t="s">
        <v>3</v>
      </c>
      <c r="B55" t="s">
        <v>33</v>
      </c>
      <c r="C55" t="s">
        <v>34</v>
      </c>
      <c r="D55" t="s">
        <v>32</v>
      </c>
      <c r="E55">
        <v>916</v>
      </c>
    </row>
    <row r="56" spans="1:5" x14ac:dyDescent="0.35">
      <c r="A56" t="s">
        <v>3</v>
      </c>
      <c r="B56" t="s">
        <v>39</v>
      </c>
      <c r="C56" t="s">
        <v>37</v>
      </c>
      <c r="D56" t="s">
        <v>40</v>
      </c>
      <c r="E56">
        <v>802</v>
      </c>
    </row>
    <row r="57" spans="1:5" x14ac:dyDescent="0.35">
      <c r="A57" t="s">
        <v>3</v>
      </c>
      <c r="B57" t="s">
        <v>36</v>
      </c>
      <c r="C57" t="s">
        <v>31</v>
      </c>
      <c r="D57" t="s">
        <v>32</v>
      </c>
      <c r="E57">
        <v>716</v>
      </c>
    </row>
    <row r="58" spans="1:5" x14ac:dyDescent="0.35">
      <c r="A58" t="s">
        <v>3</v>
      </c>
      <c r="B58" t="s">
        <v>33</v>
      </c>
      <c r="C58" t="s">
        <v>37</v>
      </c>
      <c r="D58" t="s">
        <v>32</v>
      </c>
      <c r="E58">
        <v>689</v>
      </c>
    </row>
    <row r="59" spans="1:5" x14ac:dyDescent="0.35">
      <c r="A59" t="s">
        <v>3</v>
      </c>
      <c r="B59" t="s">
        <v>36</v>
      </c>
      <c r="C59" t="s">
        <v>37</v>
      </c>
      <c r="D59" t="s">
        <v>38</v>
      </c>
      <c r="E59">
        <v>656</v>
      </c>
    </row>
    <row r="60" spans="1:5" x14ac:dyDescent="0.35">
      <c r="A60" t="s">
        <v>3</v>
      </c>
      <c r="B60" t="s">
        <v>39</v>
      </c>
      <c r="C60" t="s">
        <v>34</v>
      </c>
      <c r="D60" t="s">
        <v>32</v>
      </c>
      <c r="E60">
        <v>631</v>
      </c>
    </row>
    <row r="61" spans="1:5" x14ac:dyDescent="0.35">
      <c r="A61" t="s">
        <v>2</v>
      </c>
      <c r="B61" t="s">
        <v>39</v>
      </c>
      <c r="C61" t="s">
        <v>31</v>
      </c>
      <c r="D61" t="s">
        <v>38</v>
      </c>
      <c r="E61">
        <v>575</v>
      </c>
    </row>
    <row r="62" spans="1:5" x14ac:dyDescent="0.35">
      <c r="A62" t="s">
        <v>3</v>
      </c>
      <c r="B62" t="s">
        <v>36</v>
      </c>
      <c r="C62" t="s">
        <v>31</v>
      </c>
      <c r="D62" t="s">
        <v>40</v>
      </c>
      <c r="E62">
        <v>557</v>
      </c>
    </row>
    <row r="63" spans="1:5" x14ac:dyDescent="0.35">
      <c r="A63" t="s">
        <v>3</v>
      </c>
      <c r="B63" t="s">
        <v>33</v>
      </c>
      <c r="C63" t="s">
        <v>31</v>
      </c>
      <c r="D63" t="s">
        <v>32</v>
      </c>
      <c r="E63">
        <v>514</v>
      </c>
    </row>
    <row r="64" spans="1:5" x14ac:dyDescent="0.35">
      <c r="A64" t="s">
        <v>3</v>
      </c>
      <c r="B64" t="s">
        <v>39</v>
      </c>
      <c r="C64" t="s">
        <v>37</v>
      </c>
      <c r="D64" t="s">
        <v>32</v>
      </c>
      <c r="E64">
        <v>501</v>
      </c>
    </row>
    <row r="65" spans="1:5" x14ac:dyDescent="0.35">
      <c r="A65" t="s">
        <v>3</v>
      </c>
      <c r="B65" t="s">
        <v>33</v>
      </c>
      <c r="C65" t="s">
        <v>37</v>
      </c>
      <c r="D65" t="s">
        <v>38</v>
      </c>
      <c r="E65">
        <v>424</v>
      </c>
    </row>
    <row r="66" spans="1:5" x14ac:dyDescent="0.35">
      <c r="A66" t="s">
        <v>3</v>
      </c>
      <c r="B66" t="s">
        <v>33</v>
      </c>
      <c r="C66" t="s">
        <v>31</v>
      </c>
      <c r="D66" t="s">
        <v>40</v>
      </c>
      <c r="E66">
        <v>382</v>
      </c>
    </row>
    <row r="67" spans="1:5" x14ac:dyDescent="0.35">
      <c r="A67" t="s">
        <v>3</v>
      </c>
      <c r="B67" t="s">
        <v>39</v>
      </c>
      <c r="C67" t="s">
        <v>31</v>
      </c>
      <c r="D67" t="s">
        <v>32</v>
      </c>
      <c r="E67">
        <v>376</v>
      </c>
    </row>
    <row r="68" spans="1:5" x14ac:dyDescent="0.35">
      <c r="A68" t="s">
        <v>3</v>
      </c>
      <c r="B68" t="s">
        <v>39</v>
      </c>
      <c r="C68" t="s">
        <v>37</v>
      </c>
      <c r="D68" t="s">
        <v>38</v>
      </c>
      <c r="E68">
        <v>368</v>
      </c>
    </row>
    <row r="69" spans="1:5" x14ac:dyDescent="0.35">
      <c r="A69" t="s">
        <v>3</v>
      </c>
      <c r="B69" t="s">
        <v>30</v>
      </c>
      <c r="C69" t="s">
        <v>31</v>
      </c>
      <c r="D69" t="s">
        <v>38</v>
      </c>
      <c r="E69">
        <v>283</v>
      </c>
    </row>
    <row r="70" spans="1:5" x14ac:dyDescent="0.35">
      <c r="A70" t="s">
        <v>3</v>
      </c>
      <c r="B70" t="s">
        <v>39</v>
      </c>
      <c r="C70" t="s">
        <v>31</v>
      </c>
      <c r="D70" t="s">
        <v>40</v>
      </c>
      <c r="E70">
        <v>275</v>
      </c>
    </row>
    <row r="71" spans="1:5" x14ac:dyDescent="0.35">
      <c r="A71" t="s">
        <v>3</v>
      </c>
      <c r="B71" t="s">
        <v>36</v>
      </c>
      <c r="C71" t="s">
        <v>31</v>
      </c>
      <c r="D71" t="s">
        <v>38</v>
      </c>
      <c r="E71">
        <v>159</v>
      </c>
    </row>
    <row r="72" spans="1:5" x14ac:dyDescent="0.35">
      <c r="A72" t="s">
        <v>3</v>
      </c>
      <c r="B72" t="s">
        <v>33</v>
      </c>
      <c r="C72" t="s">
        <v>31</v>
      </c>
      <c r="D72" t="s">
        <v>38</v>
      </c>
      <c r="E72">
        <v>108</v>
      </c>
    </row>
    <row r="73" spans="1:5" x14ac:dyDescent="0.35">
      <c r="A73" t="s">
        <v>3</v>
      </c>
      <c r="B73" t="s">
        <v>39</v>
      </c>
      <c r="C73" t="s">
        <v>31</v>
      </c>
      <c r="D73" t="s">
        <v>38</v>
      </c>
      <c r="E73">
        <v>73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230C-4372-4D83-96F4-204C771C2106}">
  <dimension ref="A1:C3"/>
  <sheetViews>
    <sheetView workbookViewId="0">
      <selection activeCell="J17" sqref="J17"/>
    </sheetView>
  </sheetViews>
  <sheetFormatPr defaultRowHeight="14.5" x14ac:dyDescent="0.35"/>
  <cols>
    <col min="1" max="1" width="12.90625" bestFit="1" customWidth="1"/>
    <col min="2" max="2" width="21.6328125" bestFit="1" customWidth="1"/>
    <col min="3" max="3" width="19.26953125" bestFit="1" customWidth="1"/>
  </cols>
  <sheetData>
    <row r="1" spans="1:3" x14ac:dyDescent="0.35">
      <c r="A1" t="s">
        <v>41</v>
      </c>
      <c r="B1" t="s">
        <v>91</v>
      </c>
      <c r="C1" t="s">
        <v>92</v>
      </c>
    </row>
    <row r="2" spans="1:3" x14ac:dyDescent="0.35">
      <c r="A2" t="s">
        <v>42</v>
      </c>
      <c r="B2">
        <v>55.13</v>
      </c>
      <c r="C2">
        <v>85.09</v>
      </c>
    </row>
    <row r="3" spans="1:3" x14ac:dyDescent="0.35">
      <c r="A3" t="s">
        <v>43</v>
      </c>
      <c r="B3">
        <v>44.87</v>
      </c>
      <c r="C3">
        <v>14.91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3FC0-3628-4B3D-A7EF-6B7024DB2086}">
  <dimension ref="A1:M25"/>
  <sheetViews>
    <sheetView zoomScale="46" workbookViewId="0">
      <selection activeCell="L48" sqref="L48"/>
    </sheetView>
  </sheetViews>
  <sheetFormatPr defaultRowHeight="14.5" x14ac:dyDescent="0.35"/>
  <cols>
    <col min="1" max="1" width="15.54296875" bestFit="1" customWidth="1"/>
    <col min="2" max="2" width="18.453125" bestFit="1" customWidth="1"/>
    <col min="3" max="3" width="26.54296875" bestFit="1" customWidth="1"/>
    <col min="4" max="4" width="27.7265625" bestFit="1" customWidth="1"/>
    <col min="5" max="5" width="29.7265625" bestFit="1" customWidth="1"/>
    <col min="7" max="7" width="19.08984375" bestFit="1" customWidth="1"/>
    <col min="8" max="8" width="15.26953125" bestFit="1" customWidth="1"/>
    <col min="9" max="9" width="17.26953125" bestFit="1" customWidth="1"/>
    <col min="10" max="10" width="22.6328125" bestFit="1" customWidth="1"/>
    <col min="11" max="11" width="19.08984375" bestFit="1" customWidth="1"/>
    <col min="12" max="12" width="15.90625" bestFit="1" customWidth="1"/>
    <col min="13" max="13" width="17.26953125" bestFit="1" customWidth="1"/>
    <col min="14" max="14" width="27.453125" bestFit="1" customWidth="1"/>
    <col min="15" max="15" width="29" bestFit="1" customWidth="1"/>
    <col min="16" max="16" width="27.453125" bestFit="1" customWidth="1"/>
    <col min="17" max="17" width="29" bestFit="1" customWidth="1"/>
  </cols>
  <sheetData>
    <row r="1" spans="1:13" x14ac:dyDescent="0.35">
      <c r="A1" t="s">
        <v>0</v>
      </c>
      <c r="B1" t="s">
        <v>26</v>
      </c>
      <c r="C1" t="s">
        <v>28</v>
      </c>
      <c r="D1" t="s">
        <v>44</v>
      </c>
      <c r="E1" t="s">
        <v>45</v>
      </c>
      <c r="G1" s="1" t="s">
        <v>0</v>
      </c>
      <c r="H1" t="s">
        <v>3</v>
      </c>
      <c r="K1" s="1" t="s">
        <v>0</v>
      </c>
      <c r="L1" t="s">
        <v>2</v>
      </c>
    </row>
    <row r="2" spans="1:13" x14ac:dyDescent="0.35">
      <c r="A2" t="s">
        <v>2</v>
      </c>
      <c r="B2" t="s">
        <v>30</v>
      </c>
      <c r="C2" t="s">
        <v>32</v>
      </c>
      <c r="D2">
        <v>46.33</v>
      </c>
      <c r="E2">
        <v>53.67</v>
      </c>
    </row>
    <row r="3" spans="1:13" x14ac:dyDescent="0.35">
      <c r="A3" t="s">
        <v>2</v>
      </c>
      <c r="B3" t="s">
        <v>33</v>
      </c>
      <c r="C3" t="s">
        <v>35</v>
      </c>
      <c r="D3">
        <v>62.48</v>
      </c>
      <c r="E3">
        <v>37.520000000000003</v>
      </c>
      <c r="G3" s="1" t="s">
        <v>61</v>
      </c>
      <c r="H3" t="s">
        <v>78</v>
      </c>
      <c r="I3" t="s">
        <v>79</v>
      </c>
      <c r="K3" s="1" t="s">
        <v>61</v>
      </c>
      <c r="L3" t="s">
        <v>78</v>
      </c>
      <c r="M3" t="s">
        <v>79</v>
      </c>
    </row>
    <row r="4" spans="1:13" x14ac:dyDescent="0.35">
      <c r="A4" t="s">
        <v>2</v>
      </c>
      <c r="B4" t="s">
        <v>36</v>
      </c>
      <c r="C4" t="s">
        <v>38</v>
      </c>
      <c r="D4">
        <v>83.37</v>
      </c>
      <c r="E4">
        <v>16.63</v>
      </c>
      <c r="G4" s="2" t="s">
        <v>33</v>
      </c>
      <c r="H4">
        <v>251.82999999999998</v>
      </c>
      <c r="I4">
        <v>48.17</v>
      </c>
      <c r="K4" s="2" t="s">
        <v>33</v>
      </c>
      <c r="L4">
        <v>181.01</v>
      </c>
      <c r="M4">
        <v>118.99000000000001</v>
      </c>
    </row>
    <row r="5" spans="1:13" x14ac:dyDescent="0.35">
      <c r="A5" t="s">
        <v>2</v>
      </c>
      <c r="B5" t="s">
        <v>33</v>
      </c>
      <c r="C5" t="s">
        <v>32</v>
      </c>
      <c r="D5">
        <v>37.94</v>
      </c>
      <c r="E5">
        <v>62.06</v>
      </c>
      <c r="G5" s="3" t="s">
        <v>32</v>
      </c>
      <c r="H5">
        <v>72.72</v>
      </c>
      <c r="I5">
        <v>27.28</v>
      </c>
      <c r="K5" s="3" t="s">
        <v>35</v>
      </c>
      <c r="L5">
        <v>62.48</v>
      </c>
      <c r="M5">
        <v>37.520000000000003</v>
      </c>
    </row>
    <row r="6" spans="1:13" x14ac:dyDescent="0.35">
      <c r="A6" t="s">
        <v>2</v>
      </c>
      <c r="B6" t="s">
        <v>33</v>
      </c>
      <c r="C6" t="s">
        <v>38</v>
      </c>
      <c r="D6">
        <v>80.59</v>
      </c>
      <c r="E6">
        <v>19.41</v>
      </c>
      <c r="G6" s="3" t="s">
        <v>38</v>
      </c>
      <c r="H6">
        <v>93.62</v>
      </c>
      <c r="I6">
        <v>6.38</v>
      </c>
      <c r="K6" s="3" t="s">
        <v>32</v>
      </c>
      <c r="L6">
        <v>37.94</v>
      </c>
      <c r="M6">
        <v>62.06</v>
      </c>
    </row>
    <row r="7" spans="1:13" x14ac:dyDescent="0.35">
      <c r="A7" t="s">
        <v>2</v>
      </c>
      <c r="B7" t="s">
        <v>39</v>
      </c>
      <c r="C7" t="s">
        <v>38</v>
      </c>
      <c r="D7">
        <v>84.6</v>
      </c>
      <c r="E7">
        <v>15.4</v>
      </c>
      <c r="G7" s="3" t="s">
        <v>40</v>
      </c>
      <c r="H7">
        <v>85.49</v>
      </c>
      <c r="I7">
        <v>14.51</v>
      </c>
      <c r="K7" s="3" t="s">
        <v>38</v>
      </c>
      <c r="L7">
        <v>80.59</v>
      </c>
      <c r="M7">
        <v>19.41</v>
      </c>
    </row>
    <row r="8" spans="1:13" x14ac:dyDescent="0.35">
      <c r="A8" t="s">
        <v>2</v>
      </c>
      <c r="B8" t="s">
        <v>39</v>
      </c>
      <c r="C8" t="s">
        <v>32</v>
      </c>
      <c r="D8">
        <v>50.68</v>
      </c>
      <c r="E8">
        <v>49.32</v>
      </c>
      <c r="G8" s="2" t="s">
        <v>30</v>
      </c>
      <c r="H8">
        <v>251.64999999999998</v>
      </c>
      <c r="I8">
        <v>48.349999999999994</v>
      </c>
      <c r="K8" s="2" t="s">
        <v>30</v>
      </c>
      <c r="L8">
        <v>197.07999999999998</v>
      </c>
      <c r="M8">
        <v>102.92</v>
      </c>
    </row>
    <row r="9" spans="1:13" x14ac:dyDescent="0.35">
      <c r="A9" t="s">
        <v>2</v>
      </c>
      <c r="B9" t="s">
        <v>39</v>
      </c>
      <c r="C9" t="s">
        <v>35</v>
      </c>
      <c r="D9">
        <v>69.319999999999993</v>
      </c>
      <c r="E9">
        <v>30.68</v>
      </c>
      <c r="G9" s="3" t="s">
        <v>32</v>
      </c>
      <c r="H9">
        <v>73.099999999999994</v>
      </c>
      <c r="I9">
        <v>26.9</v>
      </c>
      <c r="K9" s="3" t="s">
        <v>35</v>
      </c>
      <c r="L9">
        <v>67.95</v>
      </c>
      <c r="M9">
        <v>32.049999999999997</v>
      </c>
    </row>
    <row r="10" spans="1:13" x14ac:dyDescent="0.35">
      <c r="A10" t="s">
        <v>2</v>
      </c>
      <c r="B10" t="s">
        <v>30</v>
      </c>
      <c r="C10" t="s">
        <v>35</v>
      </c>
      <c r="D10">
        <v>67.95</v>
      </c>
      <c r="E10">
        <v>32.049999999999997</v>
      </c>
      <c r="G10" s="3" t="s">
        <v>38</v>
      </c>
      <c r="H10">
        <v>92.57</v>
      </c>
      <c r="I10">
        <v>7.43</v>
      </c>
      <c r="K10" s="3" t="s">
        <v>32</v>
      </c>
      <c r="L10">
        <v>46.33</v>
      </c>
      <c r="M10">
        <v>53.67</v>
      </c>
    </row>
    <row r="11" spans="1:13" x14ac:dyDescent="0.35">
      <c r="A11" t="s">
        <v>2</v>
      </c>
      <c r="B11" t="s">
        <v>36</v>
      </c>
      <c r="C11" t="s">
        <v>35</v>
      </c>
      <c r="D11">
        <v>70.709999999999994</v>
      </c>
      <c r="E11">
        <v>29.29</v>
      </c>
      <c r="G11" s="3" t="s">
        <v>40</v>
      </c>
      <c r="H11">
        <v>85.98</v>
      </c>
      <c r="I11">
        <v>14.02</v>
      </c>
      <c r="K11" s="3" t="s">
        <v>38</v>
      </c>
      <c r="L11">
        <v>82.8</v>
      </c>
      <c r="M11">
        <v>17.2</v>
      </c>
    </row>
    <row r="12" spans="1:13" x14ac:dyDescent="0.35">
      <c r="A12" t="s">
        <v>2</v>
      </c>
      <c r="B12" t="s">
        <v>36</v>
      </c>
      <c r="C12" t="s">
        <v>32</v>
      </c>
      <c r="D12">
        <v>45.89</v>
      </c>
      <c r="E12">
        <v>54.11</v>
      </c>
      <c r="G12" s="2" t="s">
        <v>36</v>
      </c>
      <c r="H12">
        <v>256.37</v>
      </c>
      <c r="I12">
        <v>43.629999999999995</v>
      </c>
      <c r="K12" s="2" t="s">
        <v>36</v>
      </c>
      <c r="L12">
        <v>199.97</v>
      </c>
      <c r="M12">
        <v>100.03</v>
      </c>
    </row>
    <row r="13" spans="1:13" x14ac:dyDescent="0.35">
      <c r="A13" t="s">
        <v>2</v>
      </c>
      <c r="B13" t="s">
        <v>30</v>
      </c>
      <c r="C13" t="s">
        <v>38</v>
      </c>
      <c r="D13">
        <v>82.8</v>
      </c>
      <c r="E13">
        <v>17.2</v>
      </c>
      <c r="G13" s="3" t="s">
        <v>32</v>
      </c>
      <c r="H13">
        <v>76.05</v>
      </c>
      <c r="I13">
        <v>23.95</v>
      </c>
      <c r="K13" s="3" t="s">
        <v>35</v>
      </c>
      <c r="L13">
        <v>70.709999999999994</v>
      </c>
      <c r="M13">
        <v>29.29</v>
      </c>
    </row>
    <row r="14" spans="1:13" x14ac:dyDescent="0.35">
      <c r="A14" t="s">
        <v>3</v>
      </c>
      <c r="B14" t="s">
        <v>33</v>
      </c>
      <c r="C14" t="s">
        <v>38</v>
      </c>
      <c r="D14">
        <v>93.62</v>
      </c>
      <c r="E14">
        <v>6.38</v>
      </c>
      <c r="G14" s="3" t="s">
        <v>38</v>
      </c>
      <c r="H14">
        <v>93.82</v>
      </c>
      <c r="I14">
        <v>6.18</v>
      </c>
      <c r="K14" s="3" t="s">
        <v>32</v>
      </c>
      <c r="L14">
        <v>45.89</v>
      </c>
      <c r="M14">
        <v>54.11</v>
      </c>
    </row>
    <row r="15" spans="1:13" x14ac:dyDescent="0.35">
      <c r="A15" t="s">
        <v>3</v>
      </c>
      <c r="B15" t="s">
        <v>33</v>
      </c>
      <c r="C15" t="s">
        <v>32</v>
      </c>
      <c r="D15">
        <v>72.72</v>
      </c>
      <c r="E15">
        <v>27.28</v>
      </c>
      <c r="G15" s="3" t="s">
        <v>40</v>
      </c>
      <c r="H15">
        <v>86.5</v>
      </c>
      <c r="I15">
        <v>13.5</v>
      </c>
      <c r="K15" s="3" t="s">
        <v>38</v>
      </c>
      <c r="L15">
        <v>83.37</v>
      </c>
      <c r="M15">
        <v>16.63</v>
      </c>
    </row>
    <row r="16" spans="1:13" x14ac:dyDescent="0.35">
      <c r="A16" t="s">
        <v>3</v>
      </c>
      <c r="B16" t="s">
        <v>30</v>
      </c>
      <c r="C16" t="s">
        <v>32</v>
      </c>
      <c r="D16">
        <v>73.099999999999994</v>
      </c>
      <c r="E16">
        <v>26.9</v>
      </c>
      <c r="G16" s="2" t="s">
        <v>39</v>
      </c>
      <c r="H16">
        <v>258.66999999999996</v>
      </c>
      <c r="I16">
        <v>41.33</v>
      </c>
      <c r="K16" s="2" t="s">
        <v>39</v>
      </c>
      <c r="L16">
        <v>204.6</v>
      </c>
      <c r="M16">
        <v>95.4</v>
      </c>
    </row>
    <row r="17" spans="1:13" x14ac:dyDescent="0.35">
      <c r="A17" t="s">
        <v>3</v>
      </c>
      <c r="B17" t="s">
        <v>36</v>
      </c>
      <c r="C17" t="s">
        <v>40</v>
      </c>
      <c r="D17">
        <v>86.5</v>
      </c>
      <c r="E17">
        <v>13.5</v>
      </c>
      <c r="G17" s="3" t="s">
        <v>32</v>
      </c>
      <c r="H17">
        <v>77.06</v>
      </c>
      <c r="I17">
        <v>22.94</v>
      </c>
      <c r="K17" s="3" t="s">
        <v>35</v>
      </c>
      <c r="L17">
        <v>69.319999999999993</v>
      </c>
      <c r="M17">
        <v>30.68</v>
      </c>
    </row>
    <row r="18" spans="1:13" x14ac:dyDescent="0.35">
      <c r="A18" t="s">
        <v>3</v>
      </c>
      <c r="B18" t="s">
        <v>36</v>
      </c>
      <c r="C18" t="s">
        <v>38</v>
      </c>
      <c r="D18">
        <v>93.82</v>
      </c>
      <c r="E18">
        <v>6.18</v>
      </c>
      <c r="G18" s="3" t="s">
        <v>38</v>
      </c>
      <c r="H18">
        <v>94.02</v>
      </c>
      <c r="I18">
        <v>5.98</v>
      </c>
      <c r="K18" s="3" t="s">
        <v>32</v>
      </c>
      <c r="L18">
        <v>50.68</v>
      </c>
      <c r="M18">
        <v>49.32</v>
      </c>
    </row>
    <row r="19" spans="1:13" x14ac:dyDescent="0.35">
      <c r="A19" t="s">
        <v>3</v>
      </c>
      <c r="B19" t="s">
        <v>39</v>
      </c>
      <c r="C19" t="s">
        <v>32</v>
      </c>
      <c r="D19">
        <v>77.06</v>
      </c>
      <c r="E19">
        <v>22.94</v>
      </c>
      <c r="G19" s="3" t="s">
        <v>40</v>
      </c>
      <c r="H19">
        <v>87.59</v>
      </c>
      <c r="I19">
        <v>12.41</v>
      </c>
      <c r="K19" s="3" t="s">
        <v>38</v>
      </c>
      <c r="L19">
        <v>84.6</v>
      </c>
      <c r="M19">
        <v>15.4</v>
      </c>
    </row>
    <row r="20" spans="1:13" x14ac:dyDescent="0.35">
      <c r="A20" t="s">
        <v>3</v>
      </c>
      <c r="B20" t="s">
        <v>30</v>
      </c>
      <c r="C20" t="s">
        <v>38</v>
      </c>
      <c r="D20">
        <v>92.57</v>
      </c>
      <c r="E20">
        <v>7.43</v>
      </c>
    </row>
    <row r="21" spans="1:13" x14ac:dyDescent="0.35">
      <c r="A21" t="s">
        <v>3</v>
      </c>
      <c r="B21" t="s">
        <v>30</v>
      </c>
      <c r="C21" t="s">
        <v>40</v>
      </c>
      <c r="D21">
        <v>85.98</v>
      </c>
      <c r="E21">
        <v>14.02</v>
      </c>
    </row>
    <row r="22" spans="1:13" x14ac:dyDescent="0.35">
      <c r="A22" t="s">
        <v>3</v>
      </c>
      <c r="B22" t="s">
        <v>36</v>
      </c>
      <c r="C22" t="s">
        <v>32</v>
      </c>
      <c r="D22">
        <v>76.05</v>
      </c>
      <c r="E22">
        <v>23.95</v>
      </c>
    </row>
    <row r="23" spans="1:13" x14ac:dyDescent="0.35">
      <c r="A23" t="s">
        <v>3</v>
      </c>
      <c r="B23" t="s">
        <v>39</v>
      </c>
      <c r="C23" t="s">
        <v>40</v>
      </c>
      <c r="D23">
        <v>87.59</v>
      </c>
      <c r="E23">
        <v>12.41</v>
      </c>
    </row>
    <row r="24" spans="1:13" x14ac:dyDescent="0.35">
      <c r="A24" t="s">
        <v>3</v>
      </c>
      <c r="B24" t="s">
        <v>33</v>
      </c>
      <c r="C24" t="s">
        <v>40</v>
      </c>
      <c r="D24">
        <v>85.49</v>
      </c>
      <c r="E24">
        <v>14.51</v>
      </c>
    </row>
    <row r="25" spans="1:13" x14ac:dyDescent="0.35">
      <c r="A25" t="s">
        <v>3</v>
      </c>
      <c r="B25" t="s">
        <v>39</v>
      </c>
      <c r="C25" t="s">
        <v>38</v>
      </c>
      <c r="D25">
        <v>94.02</v>
      </c>
      <c r="E25">
        <v>5.98</v>
      </c>
    </row>
  </sheetData>
  <pageMargins left="0.7" right="0.7" top="0.75" bottom="0.75" header="0.3" footer="0.3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p r Q 1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 1 1 0 < / i n t > < / v a l u e > < / i t e m > < i t e m > < k e y > < s t r i n g > l i o c i n e m a _ u s e r s < / s t r i n g > < / k e y > < v a l u e > < i n t > 1 9 7 < / i n t > < / v a l u e > < / i t e m > < i t e m > < k e y > < s t r i n g > l i o c i n e m a _ g r o w t h _ r a t e < / s t r i n g > < / k e y > < v a l u e > < i n t > 2 6 1 < / i n t > < / v a l u e > < / i t e m > < i t e m > < k e y > < s t r i n g > l i o c i n e m a < / s t r i n g > < / k e y > < v a l u e > < i n t > 1 3 7 < / i n t > < / v a l u e > < / i t e m > < i t e m > < k e y > < s t r i n g > j o t s t a r _ u s e r s < / s t r i n g > < / k e y > < v a l u e > < i n t > 1 6 8 < / i n t > < / v a l u e > < / i t e m > < i t e m > < k e y > < s t r i n g > j o t s t a r _ g r o w t h _ r a t e < / s t r i n g > < / k e y > < v a l u e > < i n t > 2 3 2 < / i n t > < / v a l u e > < / i t e m > < i t e m > < k e y > < s t r i n g > L i o c i n e m a 2 < / s t r i n g > < / k e y > < v a l u e > < i n t > 1 5 2 < / i n t > < / v a l u e > < / i t e m > < i t e m > < k e y > < s t r i n g > J o t s t a r < / s t r i n g > < / k e y > < v a l u e > < i n t > 1 1 0 < / i n t > < / v a l u e > < / i t e m > < i t e m > < k e y > < s t r i n g > j o t s t a r 3 < / s t r i n g > < / k e y > < v a l u e > < i n t > 1 1 9 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 l i o c i n e m a _ u s e r s < / s t r i n g > < / k e y > < v a l u e > < i n t > 1 < / i n t > < / v a l u e > < / i t e m > < i t e m > < k e y > < s t r i n g > l i o c i n e m a _ g r o w t h _ r a t e < / s t r i n g > < / k e y > < v a l u e > < i n t > 2 < / i n t > < / v a l u e > < / i t e m > < i t e m > < k e y > < s t r i n g > l i o c i n e m a < / s t r i n g > < / k e y > < v a l u e > < i n t > 3 < / i n t > < / v a l u e > < / i t e m > < i t e m > < k e y > < s t r i n g > j o t s t a r _ u s e r s < / s t r i n g > < / k e y > < v a l u e > < i n t > 4 < / i n t > < / v a l u e > < / i t e m > < i t e m > < k e y > < s t r i n g > j o t s t a r _ g r o w t h _ r a t e < / s t r i n g > < / k e y > < v a l u e > < i n t > 5 < / i n t > < / v a l u e > < / i t e m > < i t e m > < k e y > < s t r i n g > L i o c i n e m a 2 < / s t r i n g > < / k e y > < v a l u e > < i n t > 6 < / i n t > < / v a l u e > < / i t e m > < i t e m > < k e y > < s t r i n g > J o t s t a r < / s t r i n g > < / k e y > < v a l u e > < i n t > 7 < / i n t > < / v a l u e > < / i t e m > < i t e m > < k e y > < s t r i n g > j o t s t a r 3 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 T o t a l U s e r s 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 T o t a l U s e r s 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 m o n t h < / K e y > < / D i a g r a m O b j e c t K e y > < D i a g r a m O b j e c t K e y > < K e y > M e a s u r e s \ S u m   o f   m o n t h \ T a g I n f o \ F o r m u l a < / K e y > < / D i a g r a m O b j e c t K e y > < D i a g r a m O b j e c t K e y > < K e y > M e a s u r e s \ S u m   o f   m o n t h \ T a g I n f o \ V a l u e < / K e y > < / D i a g r a m O b j e c t K e y > < D i a g r a m O b j e c t K e y > < K e y > M e a s u r e s \ C o u n t   o f   l i o c i n e m a _ g r o w t h _ r a t e < / K e y > < / D i a g r a m O b j e c t K e y > < D i a g r a m O b j e c t K e y > < K e y > M e a s u r e s \ C o u n t   o f   l i o c i n e m a _ g r o w t h _ r a t e \ T a g I n f o \ F o r m u l a < / K e y > < / D i a g r a m O b j e c t K e y > < D i a g r a m O b j e c t K e y > < K e y > M e a s u r e s \ C o u n t   o f   l i o c i n e m a _ g r o w t h _ r a t e \ T a g I n f o \ V a l u e < / K e y > < / D i a g r a m O b j e c t K e y > < D i a g r a m O b j e c t K e y > < K e y > M e a s u r e s \ C o u n t   o f   j o t s t a r _ g r o w t h _ r a t e < / K e y > < / D i a g r a m O b j e c t K e y > < D i a g r a m O b j e c t K e y > < K e y > M e a s u r e s \ C o u n t   o f   j o t s t a r _ g r o w t h _ r a t e \ T a g I n f o \ F o r m u l a < / K e y > < / D i a g r a m O b j e c t K e y > < D i a g r a m O b j e c t K e y > < K e y > M e a s u r e s \ C o u n t   o f   j o t s t a r _ g r o w t h _ r a t e \ T a g I n f o \ V a l u e < / K e y > < / D i a g r a m O b j e c t K e y > < D i a g r a m O b j e c t K e y > < K e y > M e a s u r e s \ C o u n t   o f   l i o c i n e m a < / K e y > < / D i a g r a m O b j e c t K e y > < D i a g r a m O b j e c t K e y > < K e y > M e a s u r e s \ C o u n t   o f   l i o c i n e m a \ T a g I n f o \ F o r m u l a < / K e y > < / D i a g r a m O b j e c t K e y > < D i a g r a m O b j e c t K e y > < K e y > M e a s u r e s \ C o u n t   o f   l i o c i n e m a \ T a g I n f o \ V a l u e < / K e y > < / D i a g r a m O b j e c t K e y > < D i a g r a m O b j e c t K e y > < K e y > M e a s u r e s \ C o u n t   o f   j o t s t a r < / K e y > < / D i a g r a m O b j e c t K e y > < D i a g r a m O b j e c t K e y > < K e y > M e a s u r e s \ C o u n t   o f   j o t s t a r \ T a g I n f o \ F o r m u l a < / K e y > < / D i a g r a m O b j e c t K e y > < D i a g r a m O b j e c t K e y > < K e y > M e a s u r e s \ C o u n t   o f   j o t s t a r \ T a g I n f o \ V a l u e < / K e y > < / D i a g r a m O b j e c t K e y > < D i a g r a m O b j e c t K e y > < K e y > C o l u m n s \ m o n t h < / K e y > < / D i a g r a m O b j e c t K e y > < D i a g r a m O b j e c t K e y > < K e y > C o l u m n s \ l i o c i n e m a _ u s e r s < / K e y > < / D i a g r a m O b j e c t K e y > < D i a g r a m O b j e c t K e y > < K e y > C o l u m n s \ l i o c i n e m a _ g r o w t h _ r a t e < / K e y > < / D i a g r a m O b j e c t K e y > < D i a g r a m O b j e c t K e y > < K e y > C o l u m n s \ l i o c i n e m a < / K e y > < / D i a g r a m O b j e c t K e y > < D i a g r a m O b j e c t K e y > < K e y > C o l u m n s \ j o t s t a r _ u s e r s < / K e y > < / D i a g r a m O b j e c t K e y > < D i a g r a m O b j e c t K e y > < K e y > C o l u m n s \ j o t s t a r _ g r o w t h _ r a t e < / K e y > < / D i a g r a m O b j e c t K e y > < D i a g r a m O b j e c t K e y > < K e y > C o l u m n s \ j o t s t a r < / K e y > < / D i a g r a m O b j e c t K e y > < D i a g r a m O b j e c t K e y > < K e y > L i n k s \ & l t ; C o l u m n s \ S u m   o f   m o n t h & g t ; - & l t ; M e a s u r e s \ m o n t h & g t ; < / K e y > < / D i a g r a m O b j e c t K e y > < D i a g r a m O b j e c t K e y > < K e y > L i n k s \ & l t ; C o l u m n s \ S u m   o f   m o n t h & g t ; - & l t ; M e a s u r e s \ m o n t h & g t ; \ C O L U M N < / K e y > < / D i a g r a m O b j e c t K e y > < D i a g r a m O b j e c t K e y > < K e y > L i n k s \ & l t ; C o l u m n s \ S u m   o f   m o n t h & g t ; - & l t ; M e a s u r e s \ m o n t h & g t ; \ M E A S U R E < / K e y > < / D i a g r a m O b j e c t K e y > < D i a g r a m O b j e c t K e y > < K e y > L i n k s \ & l t ; C o l u m n s \ C o u n t   o f   l i o c i n e m a _ g r o w t h _ r a t e & g t ; - & l t ; M e a s u r e s \ l i o c i n e m a _ g r o w t h _ r a t e & g t ; < / K e y > < / D i a g r a m O b j e c t K e y > < D i a g r a m O b j e c t K e y > < K e y > L i n k s \ & l t ; C o l u m n s \ C o u n t   o f   l i o c i n e m a _ g r o w t h _ r a t e & g t ; - & l t ; M e a s u r e s \ l i o c i n e m a _ g r o w t h _ r a t e & g t ; \ C O L U M N < / K e y > < / D i a g r a m O b j e c t K e y > < D i a g r a m O b j e c t K e y > < K e y > L i n k s \ & l t ; C o l u m n s \ C o u n t   o f   l i o c i n e m a _ g r o w t h _ r a t e & g t ; - & l t ; M e a s u r e s \ l i o c i n e m a _ g r o w t h _ r a t e & g t ; \ M E A S U R E < / K e y > < / D i a g r a m O b j e c t K e y > < D i a g r a m O b j e c t K e y > < K e y > L i n k s \ & l t ; C o l u m n s \ C o u n t   o f   j o t s t a r _ g r o w t h _ r a t e & g t ; - & l t ; M e a s u r e s \ j o t s t a r _ g r o w t h _ r a t e & g t ; < / K e y > < / D i a g r a m O b j e c t K e y > < D i a g r a m O b j e c t K e y > < K e y > L i n k s \ & l t ; C o l u m n s \ C o u n t   o f   j o t s t a r _ g r o w t h _ r a t e & g t ; - & l t ; M e a s u r e s \ j o t s t a r _ g r o w t h _ r a t e & g t ; \ C O L U M N < / K e y > < / D i a g r a m O b j e c t K e y > < D i a g r a m O b j e c t K e y > < K e y > L i n k s \ & l t ; C o l u m n s \ C o u n t   o f   j o t s t a r _ g r o w t h _ r a t e & g t ; - & l t ; M e a s u r e s \ j o t s t a r _ g r o w t h _ r a t e & g t ; \ M E A S U R E < / K e y > < / D i a g r a m O b j e c t K e y > < D i a g r a m O b j e c t K e y > < K e y > L i n k s \ & l t ; C o l u m n s \ C o u n t   o f   l i o c i n e m a & g t ; - & l t ; M e a s u r e s \ l i o c i n e m a & g t ; < / K e y > < / D i a g r a m O b j e c t K e y > < D i a g r a m O b j e c t K e y > < K e y > L i n k s \ & l t ; C o l u m n s \ C o u n t   o f   l i o c i n e m a & g t ; - & l t ; M e a s u r e s \ l i o c i n e m a & g t ; \ C O L U M N < / K e y > < / D i a g r a m O b j e c t K e y > < D i a g r a m O b j e c t K e y > < K e y > L i n k s \ & l t ; C o l u m n s \ C o u n t   o f   l i o c i n e m a & g t ; - & l t ; M e a s u r e s \ l i o c i n e m a & g t ; \ M E A S U R E < / K e y > < / D i a g r a m O b j e c t K e y > < D i a g r a m O b j e c t K e y > < K e y > L i n k s \ & l t ; C o l u m n s \ C o u n t   o f   j o t s t a r & g t ; - & l t ; M e a s u r e s \ j o t s t a r & g t ; < / K e y > < / D i a g r a m O b j e c t K e y > < D i a g r a m O b j e c t K e y > < K e y > L i n k s \ & l t ; C o l u m n s \ C o u n t   o f   j o t s t a r & g t ; - & l t ; M e a s u r e s \ j o t s t a r & g t ; \ C O L U M N < / K e y > < / D i a g r a m O b j e c t K e y > < D i a g r a m O b j e c t K e y > < K e y > L i n k s \ & l t ; C o l u m n s \ C o u n t   o f   j o t s t a r & g t ; - & l t ; M e a s u r e s \ j o t s t a r & g t ; \ M E A S U R E 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 m o n t h 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 l i o c i n e m a _ g r o w t h _ r a t e 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 l i o c i n e m a _ g r o w t h _ r a t e \ T a g I n f o \ F o r m u l a 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 l i o c i n e m a _ g r o w t h _ r a t e \ T a g I n f o \ V a l u e 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 j o t s t a r _ g r o w t h _ r a t e 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 j o t s t a r _ g r o w t h _ r a t e \ T a g I n f o \ F o r m u l a 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 j o t s t a r _ g r o w t h _ r a t e \ T a g I n f o \ V a l u e 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 l i o c i n e m a 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 l i o c i n e m a \ T a g I n f o \ F o r m u l a 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 l i o c i n e m a \ T a g I n f o \ V a l u e 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 j o t s t a r 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 j o t s t a r \ T a g I n f o \ F o r m u l a 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 j o t s t a r \ T a g I n f o \ V a l u e 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 C o l u m n s \ l i o c i n e m a _ u s e r s 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 C o l u m n s \ l i o c i n e m a _ g r o w t h _ r a t e 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 C o l u m n s \ l i o c i n e m a 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 C o l u m n s \ j o t s t a r _ u s e r s 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 C o l u m n s \ j o t s t a r _ g r o w t h _ r a t e 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 C o l u m n s \ j o t s t a r 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 m o n t h & g t ; - & l t ; M e a s u r e s \ m o n t h & g t ; 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 m o n t h & g t ; - & l t ; M e a s u r e s \ m o n t h & g t ; \ C O L U M N 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 m o n t h & g t ; - & l t ; M e a s u r e s \ m o n t h & g t ; \ M E A S U R E 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 l i o c i n e m a _ g r o w t h _ r a t e & g t ; - & l t ; M e a s u r e s \ l i o c i n e m a _ g r o w t h _ r a t e & g t ; 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 l i o c i n e m a _ g r o w t h _ r a t e & g t ; - & l t ; M e a s u r e s \ l i o c i n e m a _ g r o w t h _ r a t e & g t ; \ C O L U M N 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 l i o c i n e m a _ g r o w t h _ r a t e & g t ; - & l t ; M e a s u r e s \ l i o c i n e m a _ g r o w t h _ r a t e & g t ; \ M E A S U R E 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 j o t s t a r _ g r o w t h _ r a t e & g t ; - & l t ; M e a s u r e s \ j o t s t a r _ g r o w t h _ r a t e & g t ; 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 j o t s t a r _ g r o w t h _ r a t e & g t ; - & l t ; M e a s u r e s \ j o t s t a r _ g r o w t h _ r a t e & g t ; \ C O L U M N 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 j o t s t a r _ g r o w t h _ r a t e & g t ; - & l t ; M e a s u r e s \ j o t s t a r _ g r o w t h _ r a t e & g t ; \ M E A S U R E 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 l i o c i n e m a & g t ; - & l t ; M e a s u r e s \ l i o c i n e m a & g t ; 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 l i o c i n e m a & g t ; - & l t ; M e a s u r e s \ l i o c i n e m a & g t ; \ C O L U M N 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 l i o c i n e m a & g t ; - & l t ; M e a s u r e s \ l i o c i n e m a & g t ; \ M E A S U R E 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 j o t s t a r & g t ; - & l t ; M e a s u r e s \ j o t s t a r & g t ; 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 j o t s t a r & g t ; - & l t ; M e a s u r e s \ j o t s t a r & g t ; \ C O L U M N 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 j o t s t a r & g t ; - & l t ; M e a s u r e s \ j o t s t a r & g t ; \ M E A S U R E 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 I n a c t i v e U s e r 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 I n a c t i v e U s e r 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 j o t s t a r _ g r o w t h _ r a t e < / K e y > < / D i a g r a m O b j e c t K e y > < D i a g r a m O b j e c t K e y > < K e y > M e a s u r e s \ S u m   o f   j o t s t a r _ g r o w t h _ r a t e \ T a g I n f o \ F o r m u l a < / K e y > < / D i a g r a m O b j e c t K e y > < D i a g r a m O b j e c t K e y > < K e y > M e a s u r e s \ S u m   o f   l i o c i n e m a _ g r o w t h _ r a t e < / K e y > < / D i a g r a m O b j e c t K e y > < D i a g r a m O b j e c t K e y > < K e y > M e a s u r e s \ S u m   o f   l i o c i n e m a _ g r o w t h _ r a t e \ T a g I n f o \ F o r m u l a < / K e y > < / D i a g r a m O b j e c t K e y > < D i a g r a m O b j e c t K e y > < K e y > C o l u m n s \ m o n t h < / K e y > < / D i a g r a m O b j e c t K e y > < D i a g r a m O b j e c t K e y > < K e y > C o l u m n s \ l i o c i n e m a _ u s e r s < / K e y > < / D i a g r a m O b j e c t K e y > < D i a g r a m O b j e c t K e y > < K e y > C o l u m n s \ l i o c i n e m a _ g r o w t h _ r a t e < / K e y > < / D i a g r a m O b j e c t K e y > < D i a g r a m O b j e c t K e y > < K e y > C o l u m n s \ j o t s t a r _ u s e r s < / K e y > < / D i a g r a m O b j e c t K e y > < D i a g r a m O b j e c t K e y > < K e y > C o l u m n s \ j o t s t a r _ g r o w t h _ r a t e < / K e y > < / D i a g r a m O b j e c t K e y > < D i a g r a m O b j e c t K e y > < K e y > L i n k s \ & l t ; C o l u m n s \ S u m   o f   j o t s t a r _ g r o w t h _ r a t e & g t ; - & l t ; M e a s u r e s \ j o t s t a r _ g r o w t h _ r a t e & g t ; < / K e y > < / D i a g r a m O b j e c t K e y > < D i a g r a m O b j e c t K e y > < K e y > L i n k s \ & l t ; C o l u m n s \ S u m   o f   j o t s t a r _ g r o w t h _ r a t e & g t ; - & l t ; M e a s u r e s \ j o t s t a r _ g r o w t h _ r a t e & g t ; \ C O L U M N < / K e y > < / D i a g r a m O b j e c t K e y > < D i a g r a m O b j e c t K e y > < K e y > L i n k s \ & l t ; C o l u m n s \ S u m   o f   j o t s t a r _ g r o w t h _ r a t e & g t ; - & l t ; M e a s u r e s \ j o t s t a r _ g r o w t h _ r a t e & g t ; \ M E A S U R E < / K e y > < / D i a g r a m O b j e c t K e y > < D i a g r a m O b j e c t K e y > < K e y > L i n k s \ & l t ; C o l u m n s \ S u m   o f   l i o c i n e m a _ g r o w t h _ r a t e & g t ; - & l t ; M e a s u r e s \ l i o c i n e m a _ g r o w t h _ r a t e & g t ; < / K e y > < / D i a g r a m O b j e c t K e y > < D i a g r a m O b j e c t K e y > < K e y > L i n k s \ & l t ; C o l u m n s \ S u m   o f   l i o c i n e m a _ g r o w t h _ r a t e & g t ; - & l t ; M e a s u r e s \ l i o c i n e m a _ g r o w t h _ r a t e & g t ; \ C O L U M N < / K e y > < / D i a g r a m O b j e c t K e y > < D i a g r a m O b j e c t K e y > < K e y > L i n k s \ & l t ; C o l u m n s \ S u m   o f   l i o c i n e m a _ g r o w t h _ r a t e & g t ; - & l t ; M e a s u r e s \ l i o c i n e m a _ g r o w t h _ r a t e & g t ; \ M E A S U R E 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 j o t s t a r _ g r o w t h _ r a t e 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 j o t s t a r _ g r o w t h _ r a t e \ T a g I n f o \ F o r m u l a 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 l i o c i n e m a _ g r o w t h _ r a t e 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 l i o c i n e m a _ g r o w t h _ r a t e \ T a g I n f o \ F o r m u l a 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 C o l u m n s \ l i o c i n e m a _ u s e r s 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 C o l u m n s \ l i o c i n e m a _ g r o w t h _ r a t e 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 C o l u m n s \ j o t s t a r _ u s e r s 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 C o l u m n s \ j o t s t a r _ g r o w t h _ r a t e 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 j o t s t a r _ g r o w t h _ r a t e & g t ; - & l t ; M e a s u r e s \ j o t s t a r _ g r o w t h _ r a t e & g t ; 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 j o t s t a r _ g r o w t h _ r a t e & g t ; - & l t ; M e a s u r e s \ j o t s t a r _ g r o w t h _ r a t e & g t ; \ C O L U M N 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 j o t s t a r _ g r o w t h _ r a t e & g t ; - & l t ; M e a s u r e s \ j o t s t a r _ g r o w t h _ r a t e & g t ; \ M E A S U R E 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 l i o c i n e m a _ g r o w t h _ r a t e & g t ; - & l t ; M e a s u r e s \ l i o c i n e m a _ g r o w t h _ r a t e & g t ; 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 l i o c i n e m a _ g r o w t h _ r a t e & g t ; - & l t ; M e a s u r e s \ l i o c i n e m a _ g r o w t h _ r a t e & g t ; \ C O L U M N 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 l i o c i n e m a _ g r o w t h _ r a t e & g t ; - & l t ; M e a s u r e s \ l i o c i n e m a _ g r o w t h _ r a t e & g t ; \ M E A S U R E 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 A c t i v e U s e r 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 A c t i v e U s e r 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 C o l u m n s \ m o n t h < / K e y > < / D i a g r a m O b j e c t K e y > < D i a g r a m O b j e c t K e y > < K e y > C o l u m n s \ l i o c i n e m a _ u s e r s < / K e y > < / D i a g r a m O b j e c t K e y > < D i a g r a m O b j e c t K e y > < K e y > C o l u m n s \ l i o c i n e m a _ g r o w t h _ r a t e < / K e y > < / D i a g r a m O b j e c t K e y > < D i a g r a m O b j e c t K e y > < K e y > C o l u m n s \ j o t s t a r _ u s e r s < / K e y > < / D i a g r a m O b j e c t K e y > < D i a g r a m O b j e c t K e y > < K e y > C o l u m n s \ j o t s t a r _ g r o w t h _ r a t e 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 C o l u m n s \ l i o c i n e m a _ u s e r s 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 C o l u m n s \ l i o c i n e m a _ g r o w t h _ r a t e 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 C o l u m n s \ j o t s t a r _ u s e r s 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 C o l u m n s \ j o t s t a r _ g r o w t h _ r a t e 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 T o t a l U s e r 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 T o t a l U s e r 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 C o l u m n s \ m o n t h < / K e y > < / D i a g r a m O b j e c t K e y > < D i a g r a m O b j e c t K e y > < K e y > C o l u m n s \ l i o c i n e m a _ u s e r s < / K e y > < / D i a g r a m O b j e c t K e y > < D i a g r a m O b j e c t K e y > < K e y > C o l u m n s \ l i o c i n e m a _ g r o w t h _ r a t e < / K e y > < / D i a g r a m O b j e c t K e y > < D i a g r a m O b j e c t K e y > < K e y > C o l u m n s \ l i o c i n e m a < / K e y > < / D i a g r a m O b j e c t K e y > < D i a g r a m O b j e c t K e y > < K e y > C o l u m n s \ j o t s t a r _ u s e r s < / K e y > < / D i a g r a m O b j e c t K e y > < D i a g r a m O b j e c t K e y > < K e y > C o l u m n s \ j o t s t a r _ g r o w t h _ r a t e < / K e y > < / D i a g r a m O b j e c t K e y > < D i a g r a m O b j e c t K e y > < K e y > C o l u m n s \ L i o c i n e m a 2 < / K e y > < / D i a g r a m O b j e c t K e y > < D i a g r a m O b j e c t K e y > < K e y > C o l u m n s \ J o t s t a r < / K e y > < / D i a g r a m O b j e c t K e y > < D i a g r a m O b j e c t K e y > < K e y > C o l u m n s \ j o t s t a r 3 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 C o l u m n s \ l i o c i n e m a _ u s e r s 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 C o l u m n s \ l i o c i n e m a _ g r o w t h _ r a t e 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 C o l u m n s \ l i o c i n e m a 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 C o l u m n s \ j o t s t a r _ u s e r s 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 C o l u m n s \ j o t s t a r _ g r o w t h _ r a t e 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 C o l u m n s \ L i o c i n e m a 2 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 C o l u m n s \ J o t s t a r 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 C o l u m n s \ j o t s t a r 3 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 T a g s \ T a b l e s \ & l t ; T a b l e s \ I n a c t i v e U s e r & g t ; < / K e y > < / D i a g r a m O b j e c t K e y > < D i a g r a m O b j e c t K e y > < K e y > D y n a m i c   T a g s \ T a b l e s \ & l t ; T a b l e s \ A c t i v e U s e r & g t ; < / K e y > < / D i a g r a m O b j e c t K e y > < D i a g r a m O b j e c t K e y > < K e y > D y n a m i c   T a g s \ T a b l e s \ & l t ; T a b l e s \ T o t a l U s e r & g t ; < / K e y > < / D i a g r a m O b j e c t K e y > < D i a g r a m O b j e c t K e y > < K e y > T a b l e s \ I n a c t i v e U s e r < / K e y > < / D i a g r a m O b j e c t K e y > < D i a g r a m O b j e c t K e y > < K e y > T a b l e s \ I n a c t i v e U s e r \ C o l u m n s \ m o n t h < / K e y > < / D i a g r a m O b j e c t K e y > < D i a g r a m O b j e c t K e y > < K e y > T a b l e s \ I n a c t i v e U s e r \ C o l u m n s \ l i o c i n e m a _ u s e r s < / K e y > < / D i a g r a m O b j e c t K e y > < D i a g r a m O b j e c t K e y > < K e y > T a b l e s \ I n a c t i v e U s e r \ C o l u m n s \ l i o c i n e m a _ g r o w t h _ r a t e < / K e y > < / D i a g r a m O b j e c t K e y > < D i a g r a m O b j e c t K e y > < K e y > T a b l e s \ I n a c t i v e U s e r \ C o l u m n s \ j o t s t a r _ u s e r s < / K e y > < / D i a g r a m O b j e c t K e y > < D i a g r a m O b j e c t K e y > < K e y > T a b l e s \ I n a c t i v e U s e r \ C o l u m n s \ j o t s t a r _ g r o w t h _ r a t e < / K e y > < / D i a g r a m O b j e c t K e y > < D i a g r a m O b j e c t K e y > < K e y > T a b l e s \ I n a c t i v e U s e r \ M e a s u r e s \ S u m   o f   j o t s t a r _ g r o w t h _ r a t e < / K e y > < / D i a g r a m O b j e c t K e y > < D i a g r a m O b j e c t K e y > < K e y > T a b l e s \ I n a c t i v e U s e r \ S u m   o f   j o t s t a r _ g r o w t h _ r a t e \ A d d i t i o n a l   I n f o \ I m p l i c i t   M e a s u r e < / K e y > < / D i a g r a m O b j e c t K e y > < D i a g r a m O b j e c t K e y > < K e y > T a b l e s \ I n a c t i v e U s e r \ M e a s u r e s \ S u m   o f   l i o c i n e m a _ g r o w t h _ r a t e < / K e y > < / D i a g r a m O b j e c t K e y > < D i a g r a m O b j e c t K e y > < K e y > T a b l e s \ I n a c t i v e U s e r \ S u m   o f   l i o c i n e m a _ g r o w t h _ r a t e \ A d d i t i o n a l   I n f o \ I m p l i c i t   M e a s u r e < / K e y > < / D i a g r a m O b j e c t K e y > < D i a g r a m O b j e c t K e y > < K e y > T a b l e s \ A c t i v e U s e r < / K e y > < / D i a g r a m O b j e c t K e y > < D i a g r a m O b j e c t K e y > < K e y > T a b l e s \ A c t i v e U s e r \ C o l u m n s \ m o n t h < / K e y > < / D i a g r a m O b j e c t K e y > < D i a g r a m O b j e c t K e y > < K e y > T a b l e s \ A c t i v e U s e r \ C o l u m n s \ l i o c i n e m a _ u s e r s < / K e y > < / D i a g r a m O b j e c t K e y > < D i a g r a m O b j e c t K e y > < K e y > T a b l e s \ A c t i v e U s e r \ C o l u m n s \ l i o c i n e m a _ g r o w t h _ r a t e < / K e y > < / D i a g r a m O b j e c t K e y > < D i a g r a m O b j e c t K e y > < K e y > T a b l e s \ A c t i v e U s e r \ C o l u m n s \ j o t s t a r _ u s e r s < / K e y > < / D i a g r a m O b j e c t K e y > < D i a g r a m O b j e c t K e y > < K e y > T a b l e s \ A c t i v e U s e r \ C o l u m n s \ j o t s t a r _ g r o w t h _ r a t e < / K e y > < / D i a g r a m O b j e c t K e y > < D i a g r a m O b j e c t K e y > < K e y > T a b l e s \ T o t a l U s e r < / K e y > < / D i a g r a m O b j e c t K e y > < D i a g r a m O b j e c t K e y > < K e y > T a b l e s \ T o t a l U s e r \ C o l u m n s \ m o n t h < / K e y > < / D i a g r a m O b j e c t K e y > < D i a g r a m O b j e c t K e y > < K e y > T a b l e s \ T o t a l U s e r \ C o l u m n s \ l i o c i n e m a _ u s e r s < / K e y > < / D i a g r a m O b j e c t K e y > < D i a g r a m O b j e c t K e y > < K e y > T a b l e s \ T o t a l U s e r \ C o l u m n s \ l i o c i n e m a _ g r o w t h _ r a t e < / K e y > < / D i a g r a m O b j e c t K e y > < D i a g r a m O b j e c t K e y > < K e y > T a b l e s \ T o t a l U s e r \ C o l u m n s \ l i o c i n e m a < / K e y > < / D i a g r a m O b j e c t K e y > < D i a g r a m O b j e c t K e y > < K e y > T a b l e s \ T o t a l U s e r \ C o l u m n s \ j o t s t a r _ u s e r s < / K e y > < / D i a g r a m O b j e c t K e y > < D i a g r a m O b j e c t K e y > < K e y > T a b l e s \ T o t a l U s e r \ C o l u m n s \ j o t s t a r _ g r o w t h _ r a t e < / K e y > < / D i a g r a m O b j e c t K e y > < D i a g r a m O b j e c t K e y > < K e y > T a b l e s \ T o t a l U s e r \ C o l u m n s \ L i o c i n e m a 2 < / K e y > < / D i a g r a m O b j e c t K e y > < D i a g r a m O b j e c t K e y > < K e y > T a b l e s \ T o t a l U s e r \ C o l u m n s \ J o t s t a r < / K e y > < / D i a g r a m O b j e c t K e y > < D i a g r a m O b j e c t K e y > < K e y > T a b l e s \ T o t a l U s e r \ C o l u m n s \ j o t s t a r 3 < / K e y > < / D i a g r a m O b j e c t K e y > < D i a g r a m O b j e c t K e y > < K e y > R e l a t i o n s h i p s \ & l t ; T a b l e s \ T o t a l U s e r \ C o l u m n s \ m o n t h & g t ; - & l t ; T a b l e s \ I n a c t i v e U s e r \ C o l u m n s \ m o n t h & g t ; < / K e y > < / D i a g r a m O b j e c t K e y > < D i a g r a m O b j e c t K e y > < K e y > R e l a t i o n s h i p s \ & l t ; T a b l e s \ T o t a l U s e r \ C o l u m n s \ m o n t h & g t ; - & l t ; T a b l e s \ I n a c t i v e U s e r \ C o l u m n s \ m o n t h & g t ; \ F K < / K e y > < / D i a g r a m O b j e c t K e y > < D i a g r a m O b j e c t K e y > < K e y > R e l a t i o n s h i p s \ & l t ; T a b l e s \ T o t a l U s e r \ C o l u m n s \ m o n t h & g t ; - & l t ; T a b l e s \ I n a c t i v e U s e r \ C o l u m n s \ m o n t h & g t ; \ P K < / K e y > < / D i a g r a m O b j e c t K e y > < D i a g r a m O b j e c t K e y > < K e y > R e l a t i o n s h i p s \ & l t ; T a b l e s \ T o t a l U s e r \ C o l u m n s \ m o n t h & g t ; - & l t ; T a b l e s \ I n a c t i v e U s e r \ C o l u m n s \ m o n t h & g t ; \ C r o s s F i l t e r < / K e y > < / D i a g r a m O b j e c t K e y > < D i a g r a m O b j e c t K e y > < K e y > R e l a t i o n s h i p s \ & l t ; T a b l e s \ T o t a l U s e r \ C o l u m n s \ m o n t h & g t ; - & l t ; T a b l e s \ A c t i v e U s e r \ C o l u m n s \ m o n t h & g t ; < / K e y > < / D i a g r a m O b j e c t K e y > < D i a g r a m O b j e c t K e y > < K e y > R e l a t i o n s h i p s \ & l t ; T a b l e s \ T o t a l U s e r \ C o l u m n s \ m o n t h & g t ; - & l t ; T a b l e s \ A c t i v e U s e r \ C o l u m n s \ m o n t h & g t ; \ F K < / K e y > < / D i a g r a m O b j e c t K e y > < D i a g r a m O b j e c t K e y > < K e y > R e l a t i o n s h i p s \ & l t ; T a b l e s \ T o t a l U s e r \ C o l u m n s \ m o n t h & g t ; - & l t ; T a b l e s \ A c t i v e U s e r \ C o l u m n s \ m o n t h & g t ; \ P K < / K e y > < / D i a g r a m O b j e c t K e y > < D i a g r a m O b j e c t K e y > < K e y > R e l a t i o n s h i p s \ & l t ; T a b l e s \ T o t a l U s e r \ C o l u m n s \ m o n t h & g t ; - & l t ; T a b l e s \ A c t i v e U s e r \ C o l u m n s \ m o n t h & g t ; \ C r o s s F i l t e r < / K e y > < / D i a g r a m O b j e c t K e y > < / A l l K e y s > < S e l e c t e d K e y s > < D i a g r a m O b j e c t K e y > < K e y > R e l a t i o n s h i p s \ & l t ; T a b l e s \ T o t a l U s e r \ C o l u m n s \ m o n t h & g t ; - & l t ; T a b l e s \ A c t i v e U s e r \ C o l u m n s \ m o n t h & g t ; 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 T a g s \ T a b l e s \ & l t ; T a b l e s \ I n a c t i v e U s e r & g t ; 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 T a g s \ T a b l e s \ & l t ; T a b l e s \ A c t i v e U s e r & g t ; 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 T a g s \ T a b l e s \ & l t ; T a b l e s \ T o t a l U s e r & g t ; 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 T a b l e s \ I n a c t i v e U s e r < / K e y > < / a : K e y > < a : V a l u e   i : t y p e = " D i a g r a m D i s p l a y N o d e V i e w S t a t e " > < H e i g h t > 1 7 8 < / H e i g h t > < I s E x p a n d e d > t r u e < / I s E x p a n d e d > < L a y e d O u t > t r u e < / L a y e d O u t > < L e f t > 5 . 6 8 4 3 4 1 8 8 6 0 8 0 8 0 1 5 E - 1 4 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 T a b l e s \ I n a c t i v e U s e r \ C o l u m n s \ m o n t h 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 T a b l e s \ I n a c t i v e U s e r \ C o l u m n s \ l i o c i n e m a _ u s e r s 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 T a b l e s \ I n a c t i v e U s e r \ C o l u m n s \ l i o c i n e m a _ g r o w t h _ r a t e 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 T a b l e s \ I n a c t i v e U s e r \ C o l u m n s \ j o t s t a r _ u s e r s 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 T a b l e s \ I n a c t i v e U s e r \ C o l u m n s \ j o t s t a r _ g r o w t h _ r a t e 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 T a b l e s \ I n a c t i v e U s e r \ M e a s u r e s \ S u m   o f   j o t s t a r _ g r o w t h _ r a t e 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 T a b l e s \ I n a c t i v e U s e r \ S u m   o f   j o t s t a r _ g r o w t h _ r a t e \ A d d i t i o n a l 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 T a b l e s \ I n a c t i v e U s e r \ M e a s u r e s \ S u m   o f   l i o c i n e m a _ g r o w t h _ r a t e 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 T a b l e s \ I n a c t i v e U s e r \ S u m   o f   l i o c i n e m a _ g r o w t h _ r a t e \ A d d i t i o n a l 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 T a b l e s \ A c t i v e U s e r < / K e y > < / a : K e y > < a : V a l u e   i : t y p e = " D i a g r a m D i s p l a y N o d e V i e w S t a t e " > < H e i g h t > 2 3 5 . 3 3 3 3 3 3 3 3 3 3 3 3 3 7 < / H e i g h t > < I s E x p a n d e d > t r u e < / I s E x p a n d e d > < L a y e d O u t > t r u e < / L a y e d O u t > < L e f t > 1 . 9 0 3 8 1 0 5 6 7 6 6 5 8 5 7 4 < / L e f t > < T a b I n d e x > 1 < / T a b I n d e x > < T o p > 2 0 9 . 3 3 3 3 3 3 3 3 3 3 3 3 3 1 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 T a b l e s \ A c t i v e U s e r \ C o l u m n s \ m o n t h 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 T a b l e s \ A c t i v e U s e r \ C o l u m n s \ l i o c i n e m a _ u s e r s 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 T a b l e s \ A c t i v e U s e r \ C o l u m n s \ l i o c i n e m a _ g r o w t h _ r a t e 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 T a b l e s \ A c t i v e U s e r \ C o l u m n s \ j o t s t a r _ u s e r s 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 T a b l e s \ A c t i v e U s e r \ C o l u m n s \ j o t s t a r _ g r o w t h _ r a t e 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 T a b l e s \ T o t a l U s e r < / K e y > < / a : K e y > < a : V a l u e   i : t y p e = " D i a g r a m D i s p l a y N o d e V i e w S t a t e " > < H e i g h t > 3 0 2 < / H e i g h t > < I s E x p a n d e d > t r u e < / I s E x p a n d e d > < L a y e d O u t > t r u e < / L a y e d O u t > < L e f t > 2 4 1 . 9 0 3 8 1 0 5 6 7 6 6 5 8 6 < / L e f t > < T a b I n d e x > 2 < / T a b I n d e x > < T o p > 1 4 7 . 3 3 3 3 3 3 3 3 3 3 3 3 3 7 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 T a b l e s \ T o t a l U s e r \ C o l u m n s \ m o n t h 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 T a b l e s \ T o t a l U s e r \ C o l u m n s \ l i o c i n e m a _ u s e r s 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 T a b l e s \ T o t a l U s e r \ C o l u m n s \ l i o c i n e m a _ g r o w t h _ r a t e 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 T a b l e s \ T o t a l U s e r \ C o l u m n s \ l i o c i n e m a 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 T a b l e s \ T o t a l U s e r \ C o l u m n s \ j o t s t a r _ u s e r s 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 T a b l e s \ T o t a l U s e r \ C o l u m n s \ j o t s t a r _ g r o w t h _ r a t e 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 T a b l e s \ T o t a l U s e r \ C o l u m n s \ L i o c i n e m a 2 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 T a b l e s \ T o t a l U s e r \ C o l u m n s \ J o t s t a r 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 T a b l e s \ T o t a l U s e r \ C o l u m n s \ j o t s t a r 3 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 R e l a t i o n s h i p s \ & l t ; T a b l e s \ T o t a l U s e r \ C o l u m n s \ m o n t h & g t ; - & l t ; T a b l e s \ I n a c t i v e U s e r \ C o l u m n s \ m o n t h & g t ; < / K e y > < / a : K e y > < a : V a l u e   i : t y p e = " D i a g r a m D i s p l a y L i n k V i e w S t a t e " > < A u t o m a t i o n P r o p e r t y H e l p e r T e x t > E n d   p o i n t   1 :   ( 3 4 1 . 9 0 3 8 1 0 4 3 2 3 3 4 , 1 3 1 . 3 3 3 3 3 3 3 3 3 3 3 3 ) .   E n d   p o i n t   2 :   ( 2 1 6 , 8 9 ) 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 3 4 1 . 9 0 3 8 1 0 4 3 2 3 3 4 3 < / b : _ x > < b : _ y > 1 3 1 . 3 3 3 3 3 3 3 3 3 3 3 3 3 7 < / b : _ y > < / b : P o i n t > < b : P o i n t > < b : _ x > 3 4 1 . 9 0 3 8 1 0 4 3 2 3 3 4 3 < / b : _ x > < b : _ y > 9 1 < / b : _ y > < / b : P o i n t > < b : P o i n t > < b : _ x > 3 3 9 . 9 0 3 8 1 0 4 3 2 3 3 4 3 < / b : _ x > < b : _ y > 8 9 < / b : _ y > < / b : P o i n t > < b : P o i n t > < b : _ x > 2 1 6 . 0 0 0 0 0 0 0 0 0 0 0 0 1 7 < / b : _ x > < b : _ y >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 R e l a t i o n s h i p s \ & l t ; T a b l e s \ T o t a l U s e r \ C o l u m n s \ m o n t h & g t ; - & l t ; T a b l e s \ I n a c t i v e U s e r \ C o l u m n s \ m o n t h & g t ; \ F K 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 3 3 3 . 9 0 3 8 1 0 4 3 2 3 3 4 3 < / b : _ x > < b : _ y > 1 3 1 . 3 3 3 3 3 3 3 3 3 3 3 3 3 7 < / b : _ y > < / L a b e l L o c a t i o n > < L o c a t i o n   x m l n s : b = " h t t p : / / s c h e m a s . d a t a c o n t r a c t . o r g / 2 0 0 4 / 0 7 / S y s t e m . W i n d o w s " > < b : _ x > 3 4 1 . 9 0 3 8 1 0 4 3 2 3 3 4 3 < / b : _ x > < b : _ y > 1 4 7 . 3 3 3 3 3 3 3 3 3 3 3 3 3 7 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 R e l a t i o n s h i p s \ & l t ; T a b l e s \ T o t a l U s e r \ C o l u m n s \ m o n t h & g t ; - & l t ; T a b l e s \ I n a c t i v e U s e r \ C o l u m n s \ m o n t h & g t ; \ P K 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 2 0 0 . 0 0 0 0 0 0 0 0 0 0 0 0 1 7 < / b : _ x > < b : _ y > 8 1 < / b : _ y > < / L a b e l L o c a t i o n > < L o c a t i o n   x m l n s : b = " h t t p : / / s c h e m a s . d a t a c o n t r a c t . o r g / 2 0 0 4 / 0 7 / S y s t e m . W i n d o w s " > < b : _ x > 2 0 0 . 0 0 0 0 0 0 0 0 0 0 0 0 1 7 < / b : _ x > < b : _ y > 8 9 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 R e l a t i o n s h i p s \ & l t ; T a b l e s \ T o t a l U s e r \ C o l u m n s \ m o n t h & g t ; - & l t ; T a b l e s \ I n a c t i v e U s e r \ C o l u m n s \ m o n t h & g t ; \ C r o s s F i l t e r 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 3 4 1 . 9 0 3 8 1 0 4 3 2 3 3 4 3 < / b : _ x > < b : _ y > 1 3 1 . 3 3 3 3 3 3 3 3 3 3 3 3 3 7 < / b : _ y > < / b : P o i n t > < b : P o i n t > < b : _ x > 3 4 1 . 9 0 3 8 1 0 4 3 2 3 3 4 3 < / b : _ x > < b : _ y > 9 1 < / b : _ y > < / b : P o i n t > < b : P o i n t > < b : _ x > 3 3 9 . 9 0 3 8 1 0 4 3 2 3 3 4 3 < / b : _ x > < b : _ y > 8 9 < / b : _ y > < / b : P o i n t > < b : P o i n t > < b : _ x > 2 1 6 . 0 0 0 0 0 0 0 0 0 0 0 0 1 7 < / b : _ x > < b : _ y >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 R e l a t i o n s h i p s \ & l t ; T a b l e s \ T o t a l U s e r \ C o l u m n s \ m o n t h & g t ; - & l t ; T a b l e s \ A c t i v e U s e r \ C o l u m n s \ m o n t h & g t ; < / K e y > < / a : K e y > < a : V a l u e   i : t y p e = " D i a g r a m D i s p l a y L i n k V i e w S t a t e " > < A u t o m a t i o n P r o p e r t y H e l p e r T e x t > E n d   p o i n t   1 :   ( 2 2 5 . 9 0 3 8 1 0 5 6 7 6 6 6 , 2 9 8 . 3 3 3 3 3 3 ) .   E n d   p o i n t   2 :   ( 2 1 7 . 9 0 3 8 1 0 5 6 7 6 6 6 , 3 2 7 ) 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 2 2 5 . 9 0 3 8 1 0 5 6 7 6 6 5 8 6 < / b : _ x > < b : _ y > 2 9 8 . 3 3 3 3 3 3 < / b : _ y > < / b : P o i n t > < b : P o i n t > < b : _ x > 2 2 3 . 9 0 3 8 1 0 4 3 2 3 3 4 3 < / b : _ x > < b : _ y > 2 9 8 . 3 3 3 3 3 3 < / b : _ y > < / b : P o i n t > < b : P o i n t > < b : _ x > 2 2 1 . 9 0 3 8 1 0 4 3 2 3 3 4 3 < / b : _ x > < b : _ y > 3 0 0 . 3 3 3 3 3 3 < / b : _ y > < / b : P o i n t > < b : P o i n t > < b : _ x > 2 2 1 . 9 0 3 8 1 0 4 3 2 3 3 4 3 < / b : _ x > < b : _ y > 3 2 5 < / b : _ y > < / b : P o i n t > < b : P o i n t > < b : _ x > 2 1 9 . 9 0 3 8 1 0 4 3 2 3 3 4 3 < / b : _ x > < b : _ y > 3 2 7 < / b : _ y > < / b : P o i n t > < b : P o i n t > < b : _ x > 2 1 7 . 9 0 3 8 1 0 5 6 7 6 6 5 8 6 < / b : _ x > < b : _ y > 3 2 7 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 R e l a t i o n s h i p s \ & l t ; T a b l e s \ T o t a l U s e r \ C o l u m n s \ m o n t h & g t ; - & l t ; T a b l e s \ A c t i v e U s e r \ C o l u m n s \ m o n t h & g t ; \ F K 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 2 2 5 . 9 0 3 8 1 0 5 6 7 6 6 5 8 6 < / b : _ x > < b : _ y > 2 9 0 . 3 3 3 3 3 3 < / b : _ y > < / L a b e l L o c a t i o n > < L o c a t i o n   x m l n s : b = " h t t p : / / s c h e m a s . d a t a c o n t r a c t . o r g / 2 0 0 4 / 0 7 / S y s t e m . W i n d o w s " > < b : _ x > 2 4 1 . 9 0 3 8 1 0 5 6 7 6 6 5 8 6 < / b : _ x > < b : _ y > 2 9 8 . 3 3 3 3 3 3 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 R e l a t i o n s h i p s \ & l t ; T a b l e s \ T o t a l U s e r \ C o l u m n s \ m o n t h & g t ; - & l t ; T a b l e s \ A c t i v e U s e r \ C o l u m n s \ m o n t h & g t ; \ P K 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 2 0 1 . 9 0 3 8 1 0 5 6 7 6 6 5 8 6 < / b : _ x > < b : _ y > 3 1 9 < / b : _ y > < / L a b e l L o c a t i o n > < L o c a t i o n   x m l n s : b = " h t t p : / / s c h e m a s . d a t a c o n t r a c t . o r g / 2 0 0 4 / 0 7 / S y s t e m . W i n d o w s " > < b : _ x > 2 0 1 . 9 0 3 8 1 0 5 6 7 6 6 5 8 6 < / b : _ x > < b : _ y > 3 2 7 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 R e l a t i o n s h i p s \ & l t ; T a b l e s \ T o t a l U s e r \ C o l u m n s \ m o n t h & g t ; - & l t ; T a b l e s \ A c t i v e U s e r \ C o l u m n s \ m o n t h & g t ; \ C r o s s F i l t e r 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 2 2 5 . 9 0 3 8 1 0 5 6 7 6 6 5 8 6 < / b : _ x > < b : _ y > 2 9 8 . 3 3 3 3 3 3 < / b : _ y > < / b : P o i n t > < b : P o i n t > < b : _ x > 2 2 3 . 9 0 3 8 1 0 4 3 2 3 3 4 3 < / b : _ x > < b : _ y > 2 9 8 . 3 3 3 3 3 3 < / b : _ y > < / b : P o i n t > < b : P o i n t > < b : _ x > 2 2 1 . 9 0 3 8 1 0 4 3 2 3 3 4 3 < / b : _ x > < b : _ y > 3 0 0 . 3 3 3 3 3 3 < / b : _ y > < / b : P o i n t > < b : P o i n t > < b : _ x > 2 2 1 . 9 0 3 8 1 0 4 3 2 3 3 4 3 < / b : _ x > < b : _ y > 3 2 5 < / b : _ y > < / b : P o i n t > < b : P o i n t > < b : _ x > 2 1 9 . 9 0 3 8 1 0 4 3 2 3 3 4 3 < / b : _ x > < b : _ y > 3 2 7 < / b : _ y > < / b : P o i n t > < b : P o i n t > < b : _ x > 2 1 7 . 9 0 3 8 1 0 5 6 7 6 6 5 8 6 < / b : _ x > < b : _ y > 3 2 7 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e x Q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 1 1 0 < / i n t > < / v a l u e > < / i t e m > < i t e m > < k e y > < s t r i n g > l i o c i n e m a _ u s e r s < / s t r i n g > < / k e y > < v a l u e > < i n t > 1 9 7 < / i n t > < / v a l u e > < / i t e m > < i t e m > < k e y > < s t r i n g > l i o c i n e m a _ g r o w t h _ r a t e < / s t r i n g > < / k e y > < v a l u e > < i n t > 2 6 1 < / i n t > < / v a l u e > < / i t e m > < i t e m > < k e y > < s t r i n g > j o t s t a r _ u s e r s < / s t r i n g > < / k e y > < v a l u e > < i n t > 1 6 8 < / i n t > < / v a l u e > < / i t e m > < i t e m > < k e y > < s t r i n g > j o t s t a r _ g r o w t h _ r a t e < / s t r i n g > < / k e y > < v a l u e > < i n t > 2 3 2 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 l i o c i n e m a _ u s e r s < / s t r i n g > < / k e y > < v a l u e > < i n t > 1 < / i n t > < / v a l u e > < / i t e m > < i t e m > < k e y > < s t r i n g > l i o c i n e m a _ g r o w t h _ r a t e < / s t r i n g > < / k e y > < v a l u e > < i n t > 2 < / i n t > < / v a l u e > < / i t e m > < i t e m > < k e y > < s t r i n g > j o t s t a r _ u s e r s < / s t r i n g > < / k e y > < v a l u e > < i n t > 3 < / i n t > < / v a l u e > < / i t e m > < i t e m > < k e y > < s t r i n g > j o t s t a r _ g r o w t h _ r a t e 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s q m i d = " e 9 c 9 5 f f 1 - 4 a 6 f - 4 4 2 d - 9 d 2 5 - 4 2 b 3 1 0 0 e 4 9 d 1 "   x m l n s = " h t t p : / / s c h e m a s . m i c r o s o f t . c o m / D a t a M a s h u p " > A A A A A A I I A A B Q S w M E F A A C A A g A w V x n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D B X G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V x n W h B M T E X 6 B A A A / U I A A B M A H A B G b 3 J t d W x h c y 9 T Z W N 0 a W 9 u M S 5 t I K I Y A C i g F A A A A A A A A A A A A A A A A A A A A A A A A A A A A O 1 b S 2 / b O B C + B 8 h / I N S L A w h e S 7 G T d h c + e J 0 W T T d o k 9 r t H p L C Y C T G Z i G R B k U 5 D Y L 8 9 y V l + S H r Q U c 2 F 4 W l A E E i c U T P z D c v z d A B c j i m B A z m f 6 2 / j o + O j 4 I J Z M g F b 4 w p u 7 F A y w B d 4 C F + f A T E z 4 C G z E H i T j + Y N S + o E / q I 8 M Y H 7 K F m n x I u L o K G 0 f / z 7 l u A W H D X + 9 r 7 + + M / A / s M X L 3 / / O X 7 l 7 s L + k g 8 C t 3 g T u w t f 6 1 m q + k E M + P E v L 1 A H v Y x R 6 x r m I Y J + t Q L f R J 0 b R O 8 J w 5 1 M R l 3 L b s j L m 9 C y t G A P 3 m o u / q 3 + Z k S 9 O P E n L P 5 x r h m 1 B d r L v i I o C t 4 k V I M 4 b 0 g j F f i + 4 2 5 R C a 4 j e / 3 P G / g Q A + y o M t Z u L 5 l f w L J W O w 4 f J q i 1 X Z D B k n w Q J k / Z 1 g u B o 2 M z z e f n 4 2 p B 7 k k F e J x Q Q c 4 + s V f T P B s c M q h N w q D i B B c E n 7 W b s q d X l 5 O j o 8 w y e Q g A y t L M 1 a W A q v O A W H l C x V N k m B I p D x M H U y Q D 7 P Q S h K M G X 3 k k x G D H K U A / 0 l 5 w C H L 2 2 S x n L f F S 7 a k l l L U h F 6 k m I X s k t C / R 0 z F U U y 1 x t M l E W J J h V 7 g G Q 5 E Y F n x 1 X P d O U e N T d Z N Y C z J T Y C g M w G 3 m d z 9 A H 8 A q 9 V K f H q 2 P m y l P t K c S q W s 8 X G N h M U R D s d o 4 Z D 5 U l p q M e 1 1 M Z v W U t A M 9 W 4 v 5 u n r x b Q S c k a M F E j 6 F R H o i 6 d j P 1 9 9 3 H w h v t 3 Y 5 G p D l c b V A s 2 h D H c y 7 B i R b S X Y M D 7 N V b F G k w y C m 8 y k 4 q C t O W f Z d c 5 a 5 S w n 1 m D 5 t G V r T l u 2 M m 2 1 q w C X J 3 Y O h X O n F m I E R z x K C T m L D g 0 J L 4 W x Q O B U J 7 y n F a p J c s E V u M r U E U 7 T A G L + N O J Y h N H N l S C 8 D x y G p 7 L w H 4 m d S Y p C F i c 7 I B 9 5 d 1 t z M G 4 r g / H p A R l A h I j I j j w M 0 g 6 + r J W m y 0 x e U M j l E r 0 O X b 2 x u 1 2 p V 4 4 S 7 q 1 2 Y i j e 7 G e o 2 C Y w U V G 9 x i g 6 m l 2 + U 6 n 6 6 z r X K G b j 0 S P k z k S E d x + N f E x 2 K M I 6 m h 2 5 U x d h x d n Y R T P s o O w i b F 9 I C x z O d I J 8 V m f i Z C b O b e y U h e 9 c J 3 z n t Y c + G w + C O j u R c p p 9 3 x V 6 H D O x 9 W 4 v S W 9 1 Q v u 2 h r Y M t O F 0 D 8 C + 0 w n s u 7 o 8 L s q q U 4 j d v B 5 7 7 s x l + e C u 1 b C c m b S 0 T m S q V A g r G p E M z R A J U S k v R b 9 u L C 0 4 i Y 3 l r 6 r 2 P a T C K B e m o g p 3 x 0 6 T U L G t E z + 7 T p 9 i Q X g Y p m G Q n S o J e h y p m x F c M o K j 9 Z 3 Q 1 t N R j t F W d Z Q r 4 a 3 5 L a f k 2 2 h Z B N s 6 E W z X V d E 2 8 R Z y N K b s a e t o n G g V l j + s I g D q 6 E S / U 0 f r / X S a y q K r p 8 k U o 1 u l J l M p 3 4 4 O T o z + j V A c 7 t Q v F N r W 0 3 C K o V Q 1 n C o R p v W M b p 1 J y M j O L 7 A C I z 1 t q d g A V G 2 p S v j y F i O 8 P f X / 5 Z u o n n 7 E 4 j 2 3 S r P 4 8 o O 5 l Y N m H q P c G k u 9 P Y t 6 Y L e V c x Y O 1 v f o u X r a y D H Y q j Z y j X V E w Z B U b b T 8 P 6 G u N V y r o v U h 1 V + / + X H + L U 9 q R B b R s E / 0 n N W o z e J 3 M w v d 3 / L Y P P O f z 1 X 6 2 w F 5 J m u l Y p j e I F a b a 2 2 u + z R X S + s o y V L N k i o x s t 3 b g V O p U a 3 D I E s 1 D a p E a V x 4 V u K B o c x x Q N E B j O 1 P U G j K H v E J C m X 2 O D 8 g e H O y R y G 4 8 e I 4 3 Y T M n w O t r 2 Y 8 W D R C S q 5 v P L y / B L M u V V Z S S T C Q R b D B Y 9 l 0 E 1 m g Z g O v L b y 2 c B 0 W v t u 3 g 6 0 U l / P B F Y g M 2 0 j z a P S i q / X 1 D R a N y / h 6 Q a P 4 3 v B / U E s B A i 0 A F A A C A A g A w V x n W s i A H 7 C m A A A A 9 w A A A B I A A A A A A A A A A A A A A A A A A A A A A E N v b m Z p Z y 9 Q Y W N r Y W d l L n h t b F B L A Q I t A B Q A A g A I A M F c Z 1 o P y u m r p A A A A O k A A A A T A A A A A A A A A A A A A A A A A P I A A A B b Q 2 9 u d G V u d F 9 U e X B l c 1 0 u e G 1 s U E s B A i 0 A F A A C A A g A w V x n W h B M T E X 6 B A A A / U I A A B M A A A A A A A A A A A A A A A A A 4 w E A A E Z v c m 1 1 b G F z L 1 N l Y 3 R p b 2 4 x L m 1 Q S w U G A A A A A A M A A w D C A A A A K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i E B A A A A A A C c I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R M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z I 2 M m Y w Y i 1 l O T g z L T R l M j E t Y j Q w N i 0 y Y j I y M G F j Y T I x Y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R M V 8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G x h d G Z v c m 0 m c X V v d D s s J n F 1 b 3 Q 7 d G 9 0 Y W x f d X N l c n M m c X V v d D t d I i A v P j x F b n R y e S B U e X B l P S J G a W x s Q 2 9 s d W 1 u V H l w Z X M i I F Z h b H V l P S J z Q m d N P S I g L z 4 8 R W 5 0 c n k g V H l w Z T 0 i R m l s b E x h c 3 R V c G R h d G V k I i B W Y W x 1 Z T 0 i Z D I w M j U t M D M t M D d U M D U 6 M T M 6 M D Y u O T I y N j U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R M S A w L 0 N o Y W 5 n Z W Q g V H l w Z S 5 7 c G x h d G Z v c m 0 s M H 0 m c X V v d D s s J n F 1 b 3 Q 7 U 2 V j d G l v b j E v c H J R M S A w L 0 N o Y W 5 n Z W Q g V H l w Z S 5 7 d G 9 0 Y W x f d X N l c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R M S A w L 0 N o Y W 5 n Z W Q g V H l w Z S 5 7 c G x h d G Z v c m 0 s M H 0 m c X V v d D s s J n F 1 b 3 Q 7 U 2 V j d G l v b j E v c H J R M S A w L 0 N o Y W 5 n Z W Q g V H l w Z S 5 7 d G 9 0 Y W x f d X N l c n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U T E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U T E l M j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U T E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R M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D E 5 Y 2 V l N S 0 4 M T E 4 L T Q w N m M t Y j U y M C 1 h M D J i O D E 2 M 2 V m M j I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R M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W 9 u d G g m c X V v d D s s J n F 1 b 3 Q 7 b G l v Y 2 l u Z W 1 h X 3 V z Z X J z J n F 1 b 3 Q 7 L C Z x d W 9 0 O 2 x p b 2 N p b m V t Y V 9 n c m 9 3 d G h f c m F 0 Z S Z x d W 9 0 O y w m c X V v d D t q b 3 R z d G F y X 3 V z Z X J z J n F 1 b 3 Q 7 L C Z x d W 9 0 O 2 p v d H N 0 Y X J f Z 3 J v d 3 R o X 3 J h d G U m c X V v d D s s J n F 1 b 3 Q 7 T G l v Y 2 l u Z W 1 h V G 9 0 Y W x V c 2 V y J n F 1 b 3 Q 7 L C Z x d W 9 0 O 0 p v d H N 0 Y X J U b 3 R h b F V z Z X I m c X V v d D t d I i A v P j x F b n R y e S B U e X B l P S J G a W x s Q 2 9 s d W 1 u V H l w Z X M i I F Z h b H V l P S J z Q X d N R k F 3 V U V C Q T 0 9 I i A v P j x F b n R y e S B U e X B l P S J G a W x s T G F z d F V w Z G F 0 Z W Q i I F Z h b H V l P S J k M j A y N S 0 w M y 0 w N 1 Q w N T o x M z o w N i 4 5 N j M x M T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l E x I D E v Q 2 h h b m d l Z C B U e X B l L n t t b 2 5 0 a C w w f S Z x d W 9 0 O y w m c X V v d D t T Z W N 0 a W 9 u M S 9 w c l E x I D E v Q 2 h h b m d l Z C B U e X B l L n t s a W 9 j a W 5 l b W F f d X N l c n M s M X 0 m c X V v d D s s J n F 1 b 3 Q 7 U 2 V j d G l v b j E v c H J R M S A x L 0 N o Y W 5 n Z W Q g V H l w Z T E u e 2 x p b 2 N p b m V t Y V 9 n c m 9 3 d G h f c m F 0 Z S w y f S Z x d W 9 0 O y w m c X V v d D t T Z W N 0 a W 9 u M S 9 w c l E x I D E v Q 2 h h b m d l Z C B U e X B l L n t q b 3 R z d G F y X 3 V z Z X J z L D N 9 J n F 1 b 3 Q 7 L C Z x d W 9 0 O 1 N l Y 3 R p b 2 4 x L 3 B y U T E g M S 9 D a G F u Z 2 V k I F R 5 c G U x L n t q b 3 R z d G F y X 2 d y b 3 d 0 a F 9 y Y X R l L D R 9 J n F 1 b 3 Q 7 L C Z x d W 9 0 O 1 N l Y 3 R p b 2 4 x L 3 B y U T E g M S 9 D a G F u Z 2 V k I F R 5 c G U y L n t E a X Z p c 2 l v b i w 1 f S Z x d W 9 0 O y w m c X V v d D t T Z W N 0 a W 9 u M S 9 w c l E x I D E v Q 2 h h b m d l Z C B U e X B l M y 5 7 R G l 2 a X N p b 2 4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c l E x I D E v Q 2 h h b m d l Z C B U e X B l L n t t b 2 5 0 a C w w f S Z x d W 9 0 O y w m c X V v d D t T Z W N 0 a W 9 u M S 9 w c l E x I D E v Q 2 h h b m d l Z C B U e X B l L n t s a W 9 j a W 5 l b W F f d X N l c n M s M X 0 m c X V v d D s s J n F 1 b 3 Q 7 U 2 V j d G l v b j E v c H J R M S A x L 0 N o Y W 5 n Z W Q g V H l w Z T E u e 2 x p b 2 N p b m V t Y V 9 n c m 9 3 d G h f c m F 0 Z S w y f S Z x d W 9 0 O y w m c X V v d D t T Z W N 0 a W 9 u M S 9 w c l E x I D E v Q 2 h h b m d l Z C B U e X B l L n t q b 3 R z d G F y X 3 V z Z X J z L D N 9 J n F 1 b 3 Q 7 L C Z x d W 9 0 O 1 N l Y 3 R p b 2 4 x L 3 B y U T E g M S 9 D a G F u Z 2 V k I F R 5 c G U x L n t q b 3 R z d G F y X 2 d y b 3 d 0 a F 9 y Y X R l L D R 9 J n F 1 b 3 Q 7 L C Z x d W 9 0 O 1 N l Y 3 R p b 2 4 x L 3 B y U T E g M S 9 D a G F u Z 2 V k I F R 5 c G U y L n t E a X Z p c 2 l v b i w 1 f S Z x d W 9 0 O y w m c X V v d D t T Z W N 0 a W 9 u M S 9 w c l E x I D E v Q 2 h h b m d l Z C B U e X B l M y 5 7 R G l 2 a X N p b 2 4 u M S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l E x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l E x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l E x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U T I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g z M 2 Y y M D k t Y T d j Y i 0 0 Y z F m L T g 1 N z k t M m U 0 Y j d h Z W Y y M G M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U T J f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B s Y X R m b 3 J t J n F 1 b 3 Q 7 L C Z x d W 9 0 O 3 R v d G F s X 2 N v b n R l b n R z J n F 1 b 3 Q 7 X S I g L z 4 8 R W 5 0 c n k g V H l w Z T 0 i R m l s b E N v b H V t b l R 5 c G V z I i B W Y W x 1 Z T 0 i c 0 J n T T 0 i I C 8 + P E V u d H J 5 I F R 5 c G U 9 I k Z p b G x M Y X N 0 V X B k Y X R l Z C I g V m F s d W U 9 I m Q y M D I 1 L T A z L T A 3 V D A 1 O j E z O j A 2 L j k 5 N z I 3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U T I g M C 9 D a G F u Z 2 V k I F R 5 c G U u e 3 B s Y X R m b 3 J t L D B 9 J n F 1 b 3 Q 7 L C Z x d W 9 0 O 1 N l Y 3 R p b 2 4 x L 3 B y U T I g M C 9 D a G F u Z 2 V k I F R 5 c G U u e 3 R v d G F s X 2 N v b n R l b n R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U T I g M C 9 D a G F u Z 2 V k I F R 5 c G U u e 3 B s Y X R m b 3 J t L D B 9 J n F 1 b 3 Q 7 L C Z x d W 9 0 O 1 N l Y 3 R p b 2 4 x L 3 B y U T I g M C 9 D a G F u Z 2 V k I F R 5 c G U u e 3 R v d G F s X 2 N v b n R l b n R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l E y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l E y J T I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l E y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U T I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k w N D A 5 N m I t Y j E 5 Y i 0 0 M m V h L T l h Z j A t Z T B j Z D I x Z T I z Y W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U T J f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B s Y X R m b 3 J t J n F 1 b 3 Q 7 L C Z x d W 9 0 O 2 x h b m d 1 Y W d l J n F 1 b 3 Q 7 L C Z x d W 9 0 O 2 N v b n R l b n R f d H l w Z S Z x d W 9 0 O y w m c X V v d D t j b 2 5 0 Z W 5 0 X 2 N v d W 5 0 J n F 1 b 3 Q 7 X S I g L z 4 8 R W 5 0 c n k g V H l w Z T 0 i R m l s b E N v b H V t b l R 5 c G V z I i B W Y W x 1 Z T 0 i c 0 J n W U d B d z 0 9 I i A v P j x F b n R y e S B U e X B l P S J G a W x s T G F z d F V w Z G F 0 Z W Q i I F Z h b H V l P S J k M j A y N S 0 w M y 0 w N 1 Q w N T o x M z o w N y 4 w N T A z O T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R M i A x L 0 N o Y W 5 n Z W Q g V H l w Z S 5 7 c G x h d G Z v c m 0 s M H 0 m c X V v d D s s J n F 1 b 3 Q 7 U 2 V j d G l v b j E v c H J R M i A x L 0 N o Y W 5 n Z W Q g V H l w Z S 5 7 b G F u Z 3 V h Z 2 U s M X 0 m c X V v d D s s J n F 1 b 3 Q 7 U 2 V j d G l v b j E v c H J R M i A x L 0 N o Y W 5 n Z W Q g V H l w Z S 5 7 Y 2 9 u d G V u d F 9 0 e X B l L D J 9 J n F 1 b 3 Q 7 L C Z x d W 9 0 O 1 N l Y 3 R p b 2 4 x L 3 B y U T I g M S 9 D a G F u Z 2 V k I F R 5 c G U u e 2 N v b n R l b n R f Y 2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R M i A x L 0 N o Y W 5 n Z W Q g V H l w Z S 5 7 c G x h d G Z v c m 0 s M H 0 m c X V v d D s s J n F 1 b 3 Q 7 U 2 V j d G l v b j E v c H J R M i A x L 0 N o Y W 5 n Z W Q g V H l w Z S 5 7 b G F u Z 3 V h Z 2 U s M X 0 m c X V v d D s s J n F 1 b 3 Q 7 U 2 V j d G l v b j E v c H J R M i A x L 0 N o Y W 5 n Z W Q g V H l w Z S 5 7 Y 2 9 u d G V u d F 9 0 e X B l L D J 9 J n F 1 b 3 Q 7 L C Z x d W 9 0 O 1 N l Y 3 R p b 2 4 x L 3 B y U T I g M S 9 D a G F u Z 2 V k I F R 5 c G U u e 2 N v b n R l b n R f Y 2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U T I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U T I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U T I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R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x M T g x O G F k L T E z M W E t N G U x Y y 0 4 N z J h L T A 0 M D k 3 N z B k Z T Q 4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l E z X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B s Y X R m b 3 J t J n F 1 b 3 Q 7 L C Z x d W 9 0 O 2 F n Z V 9 n c m 9 1 c C Z x d W 9 0 O y w m c X V v d D t j a X R 5 X 3 R p Z X I m c X V v d D s s J n F 1 b 3 Q 7 c 3 V i c 2 N y a X B 0 a W 9 u X 3 B s Y W 4 m c X V v d D s s J n F 1 b 3 Q 7 d X N l c l 9 j b 3 V u d C Z x d W 9 0 O 1 0 i I C 8 + P E V u d H J 5 I F R 5 c G U 9 I k Z p b G x D b 2 x 1 b W 5 U e X B l c y I g V m F s d W U 9 I n N C Z 1 l H Q m d N P S I g L z 4 8 R W 5 0 c n k g V H l w Z T 0 i R m l s b E x h c 3 R V c G R h d G V k I i B W Y W x 1 Z T 0 i Z D I w M j U t M D M t M D d U M D U 6 M T M 6 M D c u M D g w M j A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U T M v Q 2 h h b m d l Z C B U e X B l L n t w b G F 0 Z m 9 y b S w w f S Z x d W 9 0 O y w m c X V v d D t T Z W N 0 a W 9 u M S 9 w c l E z L 0 N o Y W 5 n Z W Q g V H l w Z S 5 7 Y W d l X 2 d y b 3 V w L D F 9 J n F 1 b 3 Q 7 L C Z x d W 9 0 O 1 N l Y 3 R p b 2 4 x L 3 B y U T M v Q 2 h h b m d l Z C B U e X B l L n t j a X R 5 X 3 R p Z X I s M n 0 m c X V v d D s s J n F 1 b 3 Q 7 U 2 V j d G l v b j E v c H J R M y 9 D a G F u Z 2 V k I F R 5 c G U u e 3 N 1 Y n N j c m l w d G l v b l 9 w b G F u L D N 9 J n F 1 b 3 Q 7 L C Z x d W 9 0 O 1 N l Y 3 R p b 2 4 x L 3 B y U T M v Q 2 h h b m d l Z C B U e X B l L n t 1 c 2 V y X 2 N v d W 5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y U T M v Q 2 h h b m d l Z C B U e X B l L n t w b G F 0 Z m 9 y b S w w f S Z x d W 9 0 O y w m c X V v d D t T Z W N 0 a W 9 u M S 9 w c l E z L 0 N o Y W 5 n Z W Q g V H l w Z S 5 7 Y W d l X 2 d y b 3 V w L D F 9 J n F 1 b 3 Q 7 L C Z x d W 9 0 O 1 N l Y 3 R p b 2 4 x L 3 B y U T M v Q 2 h h b m d l Z C B U e X B l L n t j a X R 5 X 3 R p Z X I s M n 0 m c X V v d D s s J n F 1 b 3 Q 7 U 2 V j d G l v b j E v c H J R M y 9 D a G F u Z 2 V k I F R 5 c G U u e 3 N 1 Y n N j c m l w d G l v b l 9 w b G F u L D N 9 J n F 1 b 3 Q 7 L C Z x d W 9 0 O 1 N l Y 3 R p b 2 4 x L 3 B y U T M v Q 2 h h b m d l Z C B U e X B l L n t 1 c 2 V y X 2 N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l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U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R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U T Q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I 3 O D Q 0 N T I t Y T A 0 N S 0 0 Y W V k L T h l O G E t M z c 1 Z D V m O T Z i Y T d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U T R f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V z Z X J f c 3 R h d H V z J n F 1 b 3 Q 7 L C Z x d W 9 0 O 2 x p b 2 N p b m V t Y V 9 w Z X J j Z W 5 0 Y W d l J n F 1 b 3 Q 7 L C Z x d W 9 0 O 2 p v d H N 0 Y X J f c G V y Y 2 V u d G F n Z S Z x d W 9 0 O 1 0 i I C 8 + P E V u d H J 5 I F R 5 c G U 9 I k Z p b G x D b 2 x 1 b W 5 U e X B l c y I g V m F s d W U 9 I n N C Z 1 V G I i A v P j x F b n R y e S B U e X B l P S J G a W x s T G F z d F V w Z G F 0 Z W Q i I F Z h b H V l P S J k M j A y N S 0 w M y 0 w N 1 Q w N T o x M z o w N y 4 x M D I 2 M D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l E 0 I D A v Q 2 h h b m d l Z C B U e X B l L n t 1 c 2 V y X 3 N 0 Y X R 1 c y w w f S Z x d W 9 0 O y w m c X V v d D t T Z W N 0 a W 9 u M S 9 w c l E 0 I D A v Q 2 h h b m d l Z C B U e X B l L n t s a W 9 j a W 5 l b W F f c G V y Y 2 V u d G F n Z S w x f S Z x d W 9 0 O y w m c X V v d D t T Z W N 0 a W 9 u M S 9 w c l E 0 I D A v Q 2 h h b m d l Z C B U e X B l L n t q b 3 R z d G F y X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R N C A w L 0 N o Y W 5 n Z W Q g V H l w Z S 5 7 d X N l c l 9 z d G F 0 d X M s M H 0 m c X V v d D s s J n F 1 b 3 Q 7 U 2 V j d G l v b j E v c H J R N C A w L 0 N o Y W 5 n Z W Q g V H l w Z S 5 7 b G l v Y 2 l u Z W 1 h X 3 B l c m N l b n R h Z 2 U s M X 0 m c X V v d D s s J n F 1 b 3 Q 7 U 2 V j d G l v b j E v c H J R N C A w L 0 N o Y W 5 n Z W Q g V H l w Z S 5 7 a m 9 0 c 3 R h c l 9 w Z X J j Z W 5 0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l E 0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l E 0 J T I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l E 0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U T Q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R h M 2 M w Y z M t Z D I z N C 0 0 M 2 Q 2 L W I 1 Y T M t Z G U 4 Z T Q 5 Z m U 4 Y T c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U T R f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B s Y X R m b 3 J t J n F 1 b 3 Q 7 L C Z x d W 9 0 O 2 F n Z V 9 n c m 9 1 c C Z x d W 9 0 O y w m c X V v d D t z d W J z Y 3 J p c H R p b 2 5 f c G x h b i Z x d W 9 0 O y w m c X V v d D t h Y 3 R p d m V f c G V y Y 2 V u d G F n Z S Z x d W 9 0 O y w m c X V v d D t p b m F j d G l 2 Z V 9 w Z X J j Z W 5 0 Y W d l J n F 1 b 3 Q 7 X S I g L z 4 8 R W 5 0 c n k g V H l w Z T 0 i R m l s b E N v b H V t b l R 5 c G V z I i B W Y W x 1 Z T 0 i c 0 J n W U d C U V U 9 I i A v P j x F b n R y e S B U e X B l P S J G a W x s T G F z d F V w Z G F 0 Z W Q i I F Z h b H V l P S J k M j A y N S 0 w M y 0 w N 1 Q w N T o x M z o w N y 4 x M j c 4 O D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R N C A x L 0 N o Y W 5 n Z W Q g V H l w Z S 5 7 c G x h d G Z v c m 0 s M H 0 m c X V v d D s s J n F 1 b 3 Q 7 U 2 V j d G l v b j E v c H J R N C A x L 0 N o Y W 5 n Z W Q g V H l w Z S 5 7 Y W d l X 2 d y b 3 V w L D F 9 J n F 1 b 3 Q 7 L C Z x d W 9 0 O 1 N l Y 3 R p b 2 4 x L 3 B y U T Q g M S 9 D a G F u Z 2 V k I F R 5 c G U u e 3 N 1 Y n N j c m l w d G l v b l 9 w b G F u L D J 9 J n F 1 b 3 Q 7 L C Z x d W 9 0 O 1 N l Y 3 R p b 2 4 x L 3 B y U T Q g M S 9 D a G F u Z 2 V k I F R 5 c G U u e 2 F j d G l 2 Z V 9 w Z X J j Z W 5 0 Y W d l L D N 9 J n F 1 b 3 Q 7 L C Z x d W 9 0 O 1 N l Y 3 R p b 2 4 x L 3 B y U T Q g M S 9 D a G F u Z 2 V k I F R 5 c G U u e 2 l u Y W N 0 a X Z l X 3 B l c m N l b n R h Z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J R N C A x L 0 N o Y W 5 n Z W Q g V H l w Z S 5 7 c G x h d G Z v c m 0 s M H 0 m c X V v d D s s J n F 1 b 3 Q 7 U 2 V j d G l v b j E v c H J R N C A x L 0 N o Y W 5 n Z W Q g V H l w Z S 5 7 Y W d l X 2 d y b 3 V w L D F 9 J n F 1 b 3 Q 7 L C Z x d W 9 0 O 1 N l Y 3 R p b 2 4 x L 3 B y U T Q g M S 9 D a G F u Z 2 V k I F R 5 c G U u e 3 N 1 Y n N j c m l w d G l v b l 9 w b G F u L D J 9 J n F 1 b 3 Q 7 L C Z x d W 9 0 O 1 N l Y 3 R p b 2 4 x L 3 B y U T Q g M S 9 D a G F u Z 2 V k I F R 5 c G U u e 2 F j d G l 2 Z V 9 w Z X J j Z W 5 0 Y W d l L D N 9 J n F 1 b 3 Q 7 L C Z x d W 9 0 O 1 N l Y 3 R p b 2 4 x L 3 B y U T Q g M S 9 D a G F u Z 2 V k I F R 5 c G U u e 2 l u Y W N 0 a X Z l X 3 B l c m N l b n R h Z 2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U T Q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U T Q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U T Q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R N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z k 2 N D U z O C 1 j N z N j L T Q 1 M j k t O W E y M S 1 h Y j Y w Y j E 1 Z m M z O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R N V 8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x h d G Z v c m 0 m c X V v d D s s J n F 1 b 3 Q 7 Y X Z n X 3 d h d G N o X 3 R p b W V f b W l u c y Z x d W 9 0 O 1 0 i I C 8 + P E V u d H J 5 I F R 5 c G U 9 I k Z p b G x D b 2 x 1 b W 5 U e X B l c y I g V m F s d W U 9 I n N C Z 0 0 9 I i A v P j x F b n R y e S B U e X B l P S J G a W x s T G F z d F V w Z G F 0 Z W Q i I F Z h b H V l P S J k M j A y N S 0 w M y 0 w N 1 Q w N T o x M z o w N y 4 x N T M x M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l E 1 I D A v Q 2 h h b m d l Z C B U e X B l L n t Q b G F 0 Z m 9 y b S w w f S Z x d W 9 0 O y w m c X V v d D t T Z W N 0 a W 9 u M S 9 w c l E 1 I D A v Q 2 h h b m d l Z C B U e X B l L n t h d m d f d 2 F 0 Y 2 h f d G l t Z V 9 t a W 5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U T U g M C 9 D a G F u Z 2 V k I F R 5 c G U u e 1 B s Y X R m b 3 J t L D B 9 J n F 1 b 3 Q 7 L C Z x d W 9 0 O 1 N l Y 3 R p b 2 4 x L 3 B y U T U g M C 9 D a G F u Z 2 V k I F R 5 c G U u e 2 F 2 Z 1 9 3 Y X R j a F 9 0 a W 1 l X 2 1 p b n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U T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U T U l M j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U T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R N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O D E 0 O T Z k N i 1 m Y z M 5 L T Q 3 M j c t O W M 3 N S 1 m M 2 V k M m Q 1 M z U 0 M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R N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G x h d G Z v c m 0 m c X V v d D s s J n F 1 b 3 Q 7 Y 2 l 0 e V 9 0 a W V y J n F 1 b 3 Q 7 L C Z x d W 9 0 O 2 R l d m l j Z V 9 0 e X B l J n F 1 b 3 Q 7 L C Z x d W 9 0 O 2 F 2 Z 1 9 3 Y X R j a F 9 0 a W 1 l X 2 1 p b n M m c X V v d D t d I i A v P j x F b n R y e S B U e X B l P S J G a W x s Q 2 9 s d W 1 u V H l w Z X M i I F Z h b H V l P S J z Q m d Z R 0 F 3 P T 0 i I C 8 + P E V u d H J 5 I F R 5 c G U 9 I k Z p b G x M Y X N 0 V X B k Y X R l Z C I g V m F s d W U 9 I m Q y M D I 1 L T A z L T A 3 V D A 1 O j E z O j A 3 L j E 3 N T c 3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l E 1 I D E v Q 2 h h b m d l Z C B U e X B l L n t w b G F 0 Z m 9 y b S w w f S Z x d W 9 0 O y w m c X V v d D t T Z W N 0 a W 9 u M S 9 w c l E 1 I D E v Q 2 h h b m d l Z C B U e X B l L n t j a X R 5 X 3 R p Z X I s M X 0 m c X V v d D s s J n F 1 b 3 Q 7 U 2 V j d G l v b j E v c H J R N S A x L 0 N o Y W 5 n Z W Q g V H l w Z S 5 7 Z G V 2 a W N l X 3 R 5 c G U s M n 0 m c X V v d D s s J n F 1 b 3 Q 7 U 2 V j d G l v b j E v c H J R N S A x L 0 N o Y W 5 n Z W Q g V H l w Z S 5 7 Y X Z n X 3 d h d G N o X 3 R p b W V f b W l u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l E 1 I D E v Q 2 h h b m d l Z C B U e X B l L n t w b G F 0 Z m 9 y b S w w f S Z x d W 9 0 O y w m c X V v d D t T Z W N 0 a W 9 u M S 9 w c l E 1 I D E v Q 2 h h b m d l Z C B U e X B l L n t j a X R 5 X 3 R p Z X I s M X 0 m c X V v d D s s J n F 1 b 3 Q 7 U 2 V j d G l v b j E v c H J R N S A x L 0 N o Y W 5 n Z W Q g V H l w Z S 5 7 Z G V 2 a W N l X 3 R 5 c G U s M n 0 m c X V v d D s s J n F 1 b 3 Q 7 U 2 V j d G l v b j E v c H J R N S A x L 0 N o Y W 5 n Z W Q g V H l w Z S 5 7 Y X Z n X 3 d h d G N o X 3 R p b W V f b W l u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R N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R N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R N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l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Q 4 M z c z O D U t Z T E 5 Y i 0 0 N T E x L T k 4 N D M t Y W U 0 Y m U 4 Z D E 0 Y T N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U T Z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X N l c l 9 z d G F 0 d X M m c X V v d D s s J n F 1 b 3 Q 7 b G l v Y 2 l u Z W 1 h J n F 1 b 3 Q 7 L C Z x d W 9 0 O 2 p v d H N 0 Y X I m c X V v d D t d I i A v P j x F b n R y e S B U e X B l P S J G a W x s Q 2 9 s d W 1 u V H l w Z X M i I F Z h b H V l P S J z Q m d N R C I g L z 4 8 R W 5 0 c n k g V H l w Z T 0 i R m l s b E x h c 3 R V c G R h d G V k I i B W Y W x 1 Z T 0 i Z D I w M j U t M D M t M D d U M D U 6 M T M 6 M D c u M j Q 4 N D M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R N i 9 D a G F u Z 2 V k I F R 5 c G U u e 3 V z Z X J f c 3 R h d H V z L D B 9 J n F 1 b 3 Q 7 L C Z x d W 9 0 O 1 N l Y 3 R p b 2 4 x L 3 B y U T Y v Q 2 h h b m d l Z C B U e X B l L n t s a W 9 j a W 5 l b W E s M X 0 m c X V v d D s s J n F 1 b 3 Q 7 U 2 V j d G l v b j E v c H J R N i 9 D a G F u Z 2 V k I F R 5 c G U u e 2 p v d H N 0 Y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R N i 9 D a G F u Z 2 V k I F R 5 c G U u e 3 V z Z X J f c 3 R h d H V z L D B 9 J n F 1 b 3 Q 7 L C Z x d W 9 0 O 1 N l Y 3 R p b 2 4 x L 3 B y U T Y v Q 2 h h b m d l Z C B U e X B l L n t s a W 9 j a W 5 l b W E s M X 0 m c X V v d D s s J n F 1 b 3 Q 7 U 2 V j d G l v b j E v c H J R N i 9 D a G F u Z 2 V k I F R 5 c G U u e 2 p v d H N 0 Y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U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R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l E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R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i M W R m Y z N j L T E x N W Y t N G I 4 N i 1 h Z G E x L W E 5 N G M 3 Z D d j N 2 R h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l E 3 X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B s Y X R m b 3 J t J n F 1 b 3 Q 7 L C Z x d W 9 0 O 2 Z y b 2 1 f c G x h b i Z x d W 9 0 O y w m c X V v d D t 0 b 1 9 w b G F u J n F 1 b 3 Q 7 L C Z x d W 9 0 O 2 R v d 2 5 n c m F k Z V 9 j b 3 V u d C Z x d W 9 0 O 1 0 i I C 8 + P E V u d H J 5 I F R 5 c G U 9 I k Z p b G x D b 2 x 1 b W 5 U e X B l c y I g V m F s d W U 9 I n N C Z 1 l H Q X c 9 P S I g L z 4 8 R W 5 0 c n k g V H l w Z T 0 i R m l s b E x h c 3 R V c G R h d G V k I i B W Y W x 1 Z T 0 i Z D I w M j U t M D M t M D d U M D U 6 M T M 6 M D c u M j k 2 M D I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R N y 9 D a G F u Z 2 V k I F R 5 c G U u e 3 B s Y X R m b 3 J t L D B 9 J n F 1 b 3 Q 7 L C Z x d W 9 0 O 1 N l Y 3 R p b 2 4 x L 3 B y U T c v Q 2 h h b m d l Z C B U e X B l L n t m c m 9 t X 3 B s Y W 4 s M X 0 m c X V v d D s s J n F 1 b 3 Q 7 U 2 V j d G l v b j E v c H J R N y 9 D a G F u Z 2 V k I F R 5 c G U u e 3 R v X 3 B s Y W 4 s M n 0 m c X V v d D s s J n F 1 b 3 Q 7 U 2 V j d G l v b j E v c H J R N y 9 D a G F u Z 2 V k I F R 5 c G U u e 2 R v d 2 5 n c m F k Z V 9 j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l E 3 L 0 N o Y W 5 n Z W Q g V H l w Z S 5 7 c G x h d G Z v c m 0 s M H 0 m c X V v d D s s J n F 1 b 3 Q 7 U 2 V j d G l v b j E v c H J R N y 9 D a G F u Z 2 V k I F R 5 c G U u e 2 Z y b 2 1 f c G x h b i w x f S Z x d W 9 0 O y w m c X V v d D t T Z W N 0 a W 9 u M S 9 w c l E 3 L 0 N o Y W 5 n Z W Q g V H l w Z S 5 7 d G 9 f c G x h b i w y f S Z x d W 9 0 O y w m c X V v d D t T Z W N 0 a W 9 u M S 9 w c l E 3 L 0 N o Y W 5 n Z W Q g V H l w Z S 5 7 Z G 9 3 b m d y Y W R l X 2 N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l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U T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R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U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W N m Y T E z M i 0 1 Z j M 2 L T R m M j Q t Y T Q y N C 0 x Z T U 4 M G Y y Y T Y 5 N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R O F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b G F 0 Z m 9 y b S Z x d W 9 0 O y w m c X V v d D t m c m 9 t X 3 B s Y W 4 m c X V v d D s s J n F 1 b 3 Q 7 d G 9 f c G x h b i Z x d W 9 0 O y w m c X V v d D t 1 c G d y Y W R l X 2 N v d W 5 0 J n F 1 b 3 Q 7 X S I g L z 4 8 R W 5 0 c n k g V H l w Z T 0 i R m l s b E N v b H V t b l R 5 c G V z I i B W Y W x 1 Z T 0 i c 0 J n W U d B d z 0 9 I i A v P j x F b n R y e S B U e X B l P S J G a W x s T G F z d F V w Z G F 0 Z W Q i I F Z h b H V l P S J k M j A y N S 0 w M y 0 w N 1 Q w N T o x M z o w N y 4 z M z Q 4 M D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l E 4 L 0 N o Y W 5 n Z W Q g V H l w Z S 5 7 c G x h d G Z v c m 0 s M H 0 m c X V v d D s s J n F 1 b 3 Q 7 U 2 V j d G l v b j E v c H J R O C 9 D a G F u Z 2 V k I F R 5 c G U u e 2 Z y b 2 1 f c G x h b i w x f S Z x d W 9 0 O y w m c X V v d D t T Z W N 0 a W 9 u M S 9 w c l E 4 L 0 N o Y W 5 n Z W Q g V H l w Z S 5 7 d G 9 f c G x h b i w y f S Z x d W 9 0 O y w m c X V v d D t T Z W N 0 a W 9 u M S 9 w c l E 4 L 0 N o Y W 5 n Z W Q g V H l w Z S 5 7 d X B n c m F k Z V 9 j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l E 4 L 0 N o Y W 5 n Z W Q g V H l w Z S 5 7 c G x h d G Z v c m 0 s M H 0 m c X V v d D s s J n F 1 b 3 Q 7 U 2 V j d G l v b j E v c H J R O C 9 D a G F u Z 2 V k I F R 5 c G U u e 2 Z y b 2 1 f c G x h b i w x f S Z x d W 9 0 O y w m c X V v d D t T Z W N 0 a W 9 u M S 9 w c l E 4 L 0 N o Y W 5 n Z W Q g V H l w Z S 5 7 d G 9 f c G x h b i w y f S Z x d W 9 0 O y w m c X V v d D t T Z W N 0 a W 9 u M S 9 w c l E 4 L 0 N o Y W 5 n Z W Q g V H l w Z S 5 7 d X B n c m F k Z V 9 j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R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l E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U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l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M 4 N D g x Z T U t N z I 2 M y 0 0 M 2 J k L T h i Y W U t Z T g y N j c 2 O T d k M m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U T l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G x h d G Z v c m 0 m c X V v d D s s J n F 1 b 3 Q 7 Y 2 l 0 e V 9 0 a W V y J n F 1 b 3 Q 7 L C Z x d W 9 0 O 3 B h a W R f d X N l c n M m c X V v d D s s J n F 1 b 3 Q 7 d G 9 0 Y W x f d X N l c n M m c X V v d D s s J n F 1 b 3 Q 7 c G F p Z F 9 w Z X J j Z W 5 0 Y W d l J n F 1 b 3 Q 7 X S I g L z 4 8 R W 5 0 c n k g V H l w Z T 0 i R m l s b E N v b H V t b l R 5 c G V z I i B W Y W x 1 Z T 0 i c 0 J n W U R B d 1 U 9 I i A v P j x F b n R y e S B U e X B l P S J G a W x s T G F z d F V w Z G F 0 Z W Q i I F Z h b H V l P S J k M j A y N S 0 w M y 0 w N 1 Q w N T o x M z o w N y 4 z N z E 4 N T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l E 5 L 0 N o Y W 5 n Z W Q g V H l w Z S 5 7 c G x h d G Z v c m 0 s M H 0 m c X V v d D s s J n F 1 b 3 Q 7 U 2 V j d G l v b j E v c H J R O S 9 D a G F u Z 2 V k I F R 5 c G U u e 2 N p d H l f d G l l c i w x f S Z x d W 9 0 O y w m c X V v d D t T Z W N 0 a W 9 u M S 9 w c l E 5 L 0 N o Y W 5 n Z W Q g V H l w Z S 5 7 c G F p Z F 9 1 c 2 V y c y w y f S Z x d W 9 0 O y w m c X V v d D t T Z W N 0 a W 9 u M S 9 w c l E 5 L 0 N o Y W 5 n Z W Q g V H l w Z S 5 7 d G 9 0 Y W x f d X N l c n M s M 3 0 m c X V v d D s s J n F 1 b 3 Q 7 U 2 V j d G l v b j E v c H J R O S 9 D a G F u Z 2 V k I F R 5 c G U u e 3 B h a W R f c G V y Y 2 V u d G F n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c l E 5 L 0 N o Y W 5 n Z W Q g V H l w Z S 5 7 c G x h d G Z v c m 0 s M H 0 m c X V v d D s s J n F 1 b 3 Q 7 U 2 V j d G l v b j E v c H J R O S 9 D a G F u Z 2 V k I F R 5 c G U u e 2 N p d H l f d G l l c i w x f S Z x d W 9 0 O y w m c X V v d D t T Z W N 0 a W 9 u M S 9 w c l E 5 L 0 N o Y W 5 n Z W Q g V H l w Z S 5 7 c G F p Z F 9 1 c 2 V y c y w y f S Z x d W 9 0 O y w m c X V v d D t T Z W N 0 a W 9 u M S 9 w c l E 5 L 0 N o Y W 5 n Z W Q g V H l w Z S 5 7 d G 9 0 Y W x f d X N l c n M s M 3 0 m c X V v d D s s J n F 1 b 3 Q 7 U 2 V j d G l v b j E v c H J R O S 9 D a G F u Z 2 V k I F R 5 c G U u e 3 B h a W R f c G V y Y 2 V u d G F n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R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l E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U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l E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k M T d i Z T J k L T N j N W Q t N G U 0 Y i 0 5 N D k 4 L T A x N m U x O W Z m O T d i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l E x M F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b G F 0 Z m 9 y b S Z x d W 9 0 O y w m c X V v d D t 0 b 3 R h b F 9 y Z X Z l b n V l J n F 1 b 3 Q 7 X S I g L z 4 8 R W 5 0 c n k g V H l w Z T 0 i R m l s b E N v b H V t b l R 5 c G V z I i B W Y W x 1 Z T 0 i c 0 J n T T 0 i I C 8 + P E V u d H J 5 I F R 5 c G U 9 I k Z p b G x M Y X N 0 V X B k Y X R l Z C I g V m F s d W U 9 I m Q y M D I 1 L T A z L T A 3 V D A 1 O j E z O j A 3 L j M 5 M z E 0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U T E w L 0 N o Y W 5 n Z W Q g V H l w Z S 5 7 c G x h d G Z v c m 0 s M H 0 m c X V v d D s s J n F 1 b 3 Q 7 U 2 V j d G l v b j E v c H J R M T A v Q 2 h h b m d l Z C B U e X B l L n t 0 b 3 R h b F 9 y Z X Z l b n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U T E w L 0 N o Y W 5 n Z W Q g V H l w Z S 5 7 c G x h d G Z v c m 0 s M H 0 m c X V v d D s s J n F 1 b 3 Q 7 U 2 V j d G l v b j E v c H J R M T A v Q 2 h h b m d l Z C B U e X B l L n t 0 b 3 R h b F 9 y Z X Z l b n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l E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l E x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l E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U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O D M z M W N m Y i 0 w Y T c w L T Q 0 Y z g t O T Z i Y S 1 j Y z M 0 Y z V h O W M x Y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R M V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b G F 0 Z m 9 y b S Z x d W 9 0 O y w m c X V v d D t k Z X Z p Y 2 V f d H l w Z S Z x d W 9 0 O y w m c X V v d D t 1 c 2 V y X 2 N v d W 5 0 J n F 1 b 3 Q 7 X S I g L z 4 8 R W 5 0 c n k g V H l w Z T 0 i R m l s b E N v b H V t b l R 5 c G V z I i B W Y W x 1 Z T 0 i c 0 J n W U Q i I C 8 + P E V u d H J 5 I F R 5 c G U 9 I k Z p b G x M Y X N 0 V X B k Y X R l Z C I g V m F s d W U 9 I m Q y M D I 1 L T A z L T A 3 V D A 1 O j E z O j A 4 L j U 2 N D A 4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U T E v Q 2 h h b m d l Z C B U e X B l L n t w b G F 0 Z m 9 y b S w w f S Z x d W 9 0 O y w m c X V v d D t T Z W N 0 a W 9 u M S 9 l e F E x L 0 N o Y W 5 n Z W Q g V H l w Z S 5 7 Z G V 2 a W N l X 3 R 5 c G U s M X 0 m c X V v d D s s J n F 1 b 3 Q 7 U 2 V j d G l v b j E v Z X h R M S 9 D a G F u Z 2 V k I F R 5 c G U u e 3 V z Z X J f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R M S 9 D a G F u Z 2 V k I F R 5 c G U u e 3 B s Y X R m b 3 J t L D B 9 J n F 1 b 3 Q 7 L C Z x d W 9 0 O 1 N l Y 3 R p b 2 4 x L 2 V 4 U T E v Q 2 h h b m d l Z C B U e X B l L n t k Z X Z p Y 2 V f d H l w Z S w x f S Z x d W 9 0 O y w m c X V v d D t T Z W N 0 a W 9 u M S 9 l e F E x L 0 N o Y W 5 n Z W Q g V H l w Z S 5 7 d X N l c l 9 j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R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E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U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J j O G V j M j M t O G Q 2 Y y 0 0 N z c 1 L T k y O D k t Z D U 5 Y T I 4 M G Q w M m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U T J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G x h d G Z v c m 0 m c X V v d D s s J n F 1 b 3 Q 7 c H J l d m l v d X N f c G x h b i Z x d W 9 0 O y w m c X V v d D t u Z X d f c 3 V i c 2 N y a X B 0 a W 9 u X 3 B s Y W 4 m c X V v d D s s J n F 1 b 3 Q 7 d H J h b n N p d G l v b l 9 j b 3 V u d C Z x d W 9 0 O 1 0 i I C 8 + P E V u d H J 5 I F R 5 c G U 9 I k Z p b G x D b 2 x 1 b W 5 U e X B l c y I g V m F s d W U 9 I n N C Z 1 l H Q X c 9 P S I g L z 4 8 R W 5 0 c n k g V H l w Z T 0 i R m l s b E x h c 3 R V c G R h d G V k I i B W Y W x 1 Z T 0 i Z D I w M j U t M D M t M D d U M D U 6 M T M 6 M D g u O D A z N j U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U T I v Q 2 h h b m d l Z C B U e X B l L n t w b G F 0 Z m 9 y b S w w f S Z x d W 9 0 O y w m c X V v d D t T Z W N 0 a W 9 u M S 9 l e F E y L 0 N o Y W 5 n Z W Q g V H l w Z S 5 7 c H J l d m l v d X N f c G x h b i w x f S Z x d W 9 0 O y w m c X V v d D t T Z W N 0 a W 9 u M S 9 l e F E y L 0 N o Y W 5 n Z W Q g V H l w Z S 5 7 b m V 3 X 3 N 1 Y n N j c m l w d G l v b l 9 w b G F u L D J 9 J n F 1 b 3 Q 7 L C Z x d W 9 0 O 1 N l Y 3 R p b 2 4 x L 2 V 4 U T I v Q 2 h h b m d l Z C B U e X B l L n t 0 c m F u c 2 l 0 a W 9 u X 2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U T I v Q 2 h h b m d l Z C B U e X B l L n t w b G F 0 Z m 9 y b S w w f S Z x d W 9 0 O y w m c X V v d D t T Z W N 0 a W 9 u M S 9 l e F E y L 0 N o Y W 5 n Z W Q g V H l w Z S 5 7 c H J l d m l v d X N f c G x h b i w x f S Z x d W 9 0 O y w m c X V v d D t T Z W N 0 a W 9 u M S 9 l e F E y L 0 N o Y W 5 n Z W Q g V H l w Z S 5 7 b m V 3 X 3 N 1 Y n N j c m l w d G l v b l 9 w b G F u L D J 9 J n F 1 b 3 Q 7 L C Z x d W 9 0 O 1 N l Y 3 R p b 2 4 x L 2 V 4 U T I v Q 2 h h b m d l Z C B U e X B l L n t 0 c m F u c 2 l 0 a W 9 u X 2 N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U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R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U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T E y N m U z Y y 0 0 N D g w L T R k O D g t O G J l M y 0 0 N T R i N j R k O D Y x Z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R M 1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b G F 0 Z m 9 y b S Z x d W 9 0 O y w m c X V v d D t h Z 2 V f Z 3 J v d X A m c X V v d D s s J n F 1 b 3 Q 7 Y X Z n X 3 d h d G N o X 3 R p b W U m c X V v d D t d I i A v P j x F b n R y e S B U e X B l P S J G a W x s Q 2 9 s d W 1 u V H l w Z X M i I F Z h b H V l P S J z Q m d Z R C I g L z 4 8 R W 5 0 c n k g V H l w Z T 0 i R m l s b E x h c 3 R V c G R h d G V k I i B W Y W x 1 Z T 0 i Z D I w M j U t M D M t M D d U M D U 6 M T M 6 M D g u O D M 0 M j A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R M y 9 D a G F u Z 2 V k I F R 5 c G U u e 3 B s Y X R m b 3 J t L D B 9 J n F 1 b 3 Q 7 L C Z x d W 9 0 O 1 N l Y 3 R p b 2 4 x L 2 V 4 U T M v Q 2 h h b m d l Z C B U e X B l L n t h Z 2 V f Z 3 J v d X A s M X 0 m c X V v d D s s J n F 1 b 3 Q 7 U 2 V j d G l v b j E v Z X h R M y 9 D a G F u Z 2 V k I F R 5 c G U u e 2 F 2 Z 1 9 3 Y X R j a F 9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U T M v Q 2 h h b m d l Z C B U e X B l L n t w b G F 0 Z m 9 y b S w w f S Z x d W 9 0 O y w m c X V v d D t T Z W N 0 a W 9 u M S 9 l e F E z L 0 N o Y W 5 n Z W Q g V H l w Z S 5 7 Y W d l X 2 d y b 3 V w L D F 9 J n F 1 b 3 Q 7 L C Z x d W 9 0 O 1 N l Y 3 R p b 2 4 x L 2 V 4 U T M v Q 2 h h b m d l Z C B U e X B l L n t h d m d f d 2 F 0 Y 2 h f d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R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E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U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I y Z T U z N 2 U t Z G Y 4 N i 0 0 O D U w L W I 2 Z T A t O D F k M G R j O T g z M G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G x h d G Z v c m 0 m c X V v d D s s J n F 1 b 3 Q 7 Z G V 2 a W N l X 3 R 5 c G U m c X V v d D s s J n F 1 b 3 Q 7 d X N l c l 9 j Y X R l Z 2 9 y e S Z x d W 9 0 O y w m c X V v d D t 1 c 2 V y X 2 N v d W 5 0 J n F 1 b 3 Q 7 L C Z x d W 9 0 O 2 l u Y W N 0 a X Z l X 3 V z Z X J z J n F 1 b 3 Q 7 X S I g L z 4 8 R W 5 0 c n k g V H l w Z T 0 i R m l s b E N v b H V t b l R 5 c G V z I i B W Y W x 1 Z T 0 i c 0 J n W U d B d 0 0 9 I i A v P j x F b n R y e S B U e X B l P S J G a W x s T G F z d F V w Z G F 0 Z W Q i I F Z h b H V l P S J k M j A y N S 0 w M y 0 w N 1 Q w N T o x M z o w N S 4 2 N j k 1 O T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F E 0 L 0 N o Y W 5 n Z W Q g V H l w Z S 5 7 c G x h d G Z v c m 0 s M H 0 m c X V v d D s s J n F 1 b 3 Q 7 U 2 V j d G l v b j E v Z X h R N C 9 D a G F u Z 2 V k I F R 5 c G U u e 2 R l d m l j Z V 9 0 e X B l L D F 9 J n F 1 b 3 Q 7 L C Z x d W 9 0 O 1 N l Y 3 R p b 2 4 x L 2 V 4 U T Q v Q 2 h h b m d l Z C B U e X B l L n t 1 c 2 V y X 2 N h d G V n b 3 J 5 L D J 9 J n F 1 b 3 Q 7 L C Z x d W 9 0 O 1 N l Y 3 R p b 2 4 x L 2 V 4 U T Q v Q 2 h h b m d l Z C B U e X B l L n t 1 c 2 V y X 2 N v d W 5 0 L D N 9 J n F 1 b 3 Q 7 L C Z x d W 9 0 O 1 N l Y 3 R p b 2 4 x L 2 V 4 U T Q v Q 2 h h b m d l Z C B U e X B l L n t p b m F j d G l 2 Z V 9 1 c 2 V y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e F E 0 L 0 N o Y W 5 n Z W Q g V H l w Z S 5 7 c G x h d G Z v c m 0 s M H 0 m c X V v d D s s J n F 1 b 3 Q 7 U 2 V j d G l v b j E v Z X h R N C 9 D a G F u Z 2 V k I F R 5 c G U u e 2 R l d m l j Z V 9 0 e X B l L D F 9 J n F 1 b 3 Q 7 L C Z x d W 9 0 O 1 N l Y 3 R p b 2 4 x L 2 V 4 U T Q v Q 2 h h b m d l Z C B U e X B l L n t 1 c 2 V y X 2 N h d G V n b 3 J 5 L D J 9 J n F 1 b 3 Q 7 L C Z x d W 9 0 O 1 N l Y 3 R p b 2 4 x L 2 V 4 U T Q v Q 2 h h b m d l Z C B U e X B l L n t 1 c 2 V y X 2 N v d W 5 0 L D N 9 J n F 1 b 3 Q 7 L C Z x d W 9 0 O 1 N l Y 3 R p b 2 4 x L 2 V 4 U T Q v Q 2 h h b m d l Z C B U e X B l L n t p b m F j d G l 2 Z V 9 1 c 2 V y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R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E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U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Y x M j d i M G E t Y 2 Q y N i 0 0 Y j A x L T k z M T I t N T Q z N T c z Y z Y w N D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G x h d G Z v c m 0 m c X V v d D s s J n F 1 b 3 Q 7 Y 2 l 0 e V 9 0 a W V y J n F 1 b 3 Q 7 L C Z x d W 9 0 O 2 R l d m l j Z V 9 0 e X B l J n F 1 b 3 Q 7 L C Z x d W 9 0 O 2 F 2 Z 1 9 3 Y X R j a F 9 0 a W 1 l J n F 1 b 3 Q 7 X S I g L z 4 8 R W 5 0 c n k g V H l w Z T 0 i R m l s b E N v b H V t b l R 5 c G V z I i B W Y W x 1 Z T 0 i c 0 J n W U d B d z 0 9 I i A v P j x F b n R y e S B U e X B l P S J G a W x s T G F z d F V w Z G F 0 Z W Q i I F Z h b H V l P S J k M j A y N S 0 w M y 0 w N 1 Q w N T o x M z o w N S 4 3 M D U 0 M D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F E 1 L 0 N o Y W 5 n Z W Q g V H l w Z S 5 7 c G x h d G Z v c m 0 s M H 0 m c X V v d D s s J n F 1 b 3 Q 7 U 2 V j d G l v b j E v Z X h R N S 9 D a G F u Z 2 V k I F R 5 c G U u e 2 N p d H l f d G l l c i w x f S Z x d W 9 0 O y w m c X V v d D t T Z W N 0 a W 9 u M S 9 l e F E 1 L 0 N o Y W 5 n Z W Q g V H l w Z S 5 7 Z G V 2 a W N l X 3 R 5 c G U s M n 0 m c X V v d D s s J n F 1 b 3 Q 7 U 2 V j d G l v b j E v Z X h R N S 9 D a G F u Z 2 V k I F R 5 c G U u e 2 F 2 Z 1 9 3 Y X R j a F 9 0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U T U v Q 2 h h b m d l Z C B U e X B l L n t w b G F 0 Z m 9 y b S w w f S Z x d W 9 0 O y w m c X V v d D t T Z W N 0 a W 9 u M S 9 l e F E 1 L 0 N o Y W 5 n Z W Q g V H l w Z S 5 7 Y 2 l 0 e V 9 0 a W V y L D F 9 J n F 1 b 3 Q 7 L C Z x d W 9 0 O 1 N l Y 3 R p b 2 4 x L 2 V 4 U T U v Q 2 h h b m d l Z C B U e X B l L n t k Z X Z p Y 2 V f d H l w Z S w y f S Z x d W 9 0 O y w m c X V v d D t T Z W N 0 a W 9 u M S 9 l e F E 1 L 0 N o Y W 5 n Z W Q g V H l w Z S 5 7 Y X Z n X 3 d h d G N o X 3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U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R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E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R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3 M W R k O G U z L W F h O D Q t N D B j O S 1 i M D Q x L T Z l O D l h N W M w Y z c w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F E 2 X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B s Y X R m b 3 J t J n F 1 b 3 Q 7 L C Z x d W 9 0 O 2 R l d m l j Z V 9 0 e X B l J n F 1 b 3 Q 7 L C Z x d W 9 0 O 1 R v d G F s X 1 d h d G N o X 1 R p b W V f b W l u c y Z x d W 9 0 O 1 0 i I C 8 + P E V u d H J 5 I F R 5 c G U 9 I k Z p b G x D b 2 x 1 b W 5 U e X B l c y I g V m F s d W U 9 I n N C Z 1 l E I i A v P j x F b n R y e S B U e X B l P S J G a W x s T G F z d F V w Z G F 0 Z W Q i I F Z h b H V l P S J k M j A y N S 0 w M y 0 w N 1 Q w N T o x M z o w O C 4 4 N z A 3 M T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F E 2 L 0 N o Y W 5 n Z W Q g V H l w Z S 5 7 c G x h d G Z v c m 0 s M H 0 m c X V v d D s s J n F 1 b 3 Q 7 U 2 V j d G l v b j E v Z X h R N i 9 D a G F u Z 2 V k I F R 5 c G U u e 2 R l d m l j Z V 9 0 e X B l L D F 9 J n F 1 b 3 Q 7 L C Z x d W 9 0 O 1 N l Y 3 R p b 2 4 x L 2 V 4 U T Y v Q 2 h h b m d l Z C B U e X B l L n t U b 3 R h b F 9 X Y X R j a F 9 U a W 1 l X 2 1 p b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R N i 9 D a G F u Z 2 V k I F R 5 c G U u e 3 B s Y X R m b 3 J t L D B 9 J n F 1 b 3 Q 7 L C Z x d W 9 0 O 1 N l Y 3 R p b 2 4 x L 2 V 4 U T Y v Q 2 h h b m d l Z C B U e X B l L n t k Z X Z p Y 2 V f d H l w Z S w x f S Z x d W 9 0 O y w m c X V v d D t T Z W N 0 a W 9 u M S 9 l e F E 2 L 0 N o Y W 5 n Z W Q g V H l w Z S 5 7 V G 9 0 Y W x f V 2 F 0 Y 2 h f V G l t Z V 9 t a W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U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R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U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m V h M z A 2 N C 0 1 M T Y 0 L T Q 1 N z Y t Y j R i O C 0 0 M W J h N W R i Z G N k Y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R N 1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b G F 0 Z m 9 y b S Z x d W 9 0 O y w m c X V v d D t h Z 2 V f Z 3 J v d X A m c X V v d D s s J n F 1 b 3 Q 7 Y 2 l 0 e V 9 0 a W V y J n F 1 b 3 Q 7 L C Z x d W 9 0 O 3 N 1 Y n N j c m l w d G l v b l 9 w b G F u J n F 1 b 3 Q 7 L C Z x d W 9 0 O 2 N o d X J u X 3 B l c m N l b n R h Z 2 U m c X V v d D t d I i A v P j x F b n R y e S B U e X B l P S J G a W x s Q 2 9 s d W 1 u V H l w Z X M i I F Z h b H V l P S J z Q m d Z R 0 J n V T 0 i I C 8 + P E V u d H J 5 I F R 5 c G U 9 I k Z p b G x M Y X N 0 V X B k Y X R l Z C I g V m F s d W U 9 I m Q y M D I 1 L T A z L T A 3 V D A 1 O j E z O j A 4 L j k y N D U z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F E 3 L 0 N o Y W 5 n Z W Q g V H l w Z S 5 7 c G x h d G Z v c m 0 s M H 0 m c X V v d D s s J n F 1 b 3 Q 7 U 2 V j d G l v b j E v Z X h R N y 9 D a G F u Z 2 V k I F R 5 c G U u e 2 F n Z V 9 n c m 9 1 c C w x f S Z x d W 9 0 O y w m c X V v d D t T Z W N 0 a W 9 u M S 9 l e F E 3 L 0 N o Y W 5 n Z W Q g V H l w Z S 5 7 Y 2 l 0 e V 9 0 a W V y L D J 9 J n F 1 b 3 Q 7 L C Z x d W 9 0 O 1 N l Y 3 R p b 2 4 x L 2 V 4 U T c v Q 2 h h b m d l Z C B U e X B l L n t z d W J z Y 3 J p c H R p b 2 5 f c G x h b i w z f S Z x d W 9 0 O y w m c X V v d D t T Z W N 0 a W 9 u M S 9 l e F E 3 L 0 N o Y W 5 n Z W Q g V H l w Z S 5 7 Y 2 h 1 c m 5 f c G V y Y 2 V u d G F n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e F E 3 L 0 N o Y W 5 n Z W Q g V H l w Z S 5 7 c G x h d G Z v c m 0 s M H 0 m c X V v d D s s J n F 1 b 3 Q 7 U 2 V j d G l v b j E v Z X h R N y 9 D a G F u Z 2 V k I F R 5 c G U u e 2 F n Z V 9 n c m 9 1 c C w x f S Z x d W 9 0 O y w m c X V v d D t T Z W N 0 a W 9 u M S 9 l e F E 3 L 0 N o Y W 5 n Z W Q g V H l w Z S 5 7 Y 2 l 0 e V 9 0 a W V y L D J 9 J n F 1 b 3 Q 7 L C Z x d W 9 0 O 1 N l Y 3 R p b 2 4 x L 2 V 4 U T c v Q 2 h h b m d l Z C B U e X B l L n t z d W J z Y 3 J p c H R p b 2 5 f c G x h b i w z f S Z x d W 9 0 O y w m c X V v d D t T Z W N 0 a W 9 u M S 9 l e F E 3 L 0 N o Y W 5 n Z W Q g V H l w Z S 5 7 Y 2 h 1 c m 5 f c G V y Y 2 V u d G F n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R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E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U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Z k Z T F m N T E t N G N k M i 0 0 O D A z L T l i Y 2 E t Z T c z N D Q 3 N j Z k Y j k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U T h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G x h d G Z v c m 0 m c X V v d D s s J n F 1 b 3 Q 7 c 3 V i c 2 N y a X B 0 a W 9 u X 3 B s Y W 4 m c X V v d D s s J n F 1 b 3 Q 7 Y X Z n X 3 d h d G N o X 3 R p b W V f b W l u c y Z x d W 9 0 O 1 0 i I C 8 + P E V u d H J 5 I F R 5 c G U 9 I k Z p b G x D b 2 x 1 b W 5 U e X B l c y I g V m F s d W U 9 I n N C Z 1 l E I i A v P j x F b n R y e S B U e X B l P S J G a W x s T G F z d F V w Z G F 0 Z W Q i I F Z h b H V l P S J k M j A y N S 0 w M y 0 w N 1 Q w N T o x M z o w O C 4 5 N T U 2 N T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F E 4 L 0 N o Y W 5 n Z W Q g V H l w Z S 5 7 c G x h d G Z v c m 0 s M H 0 m c X V v d D s s J n F 1 b 3 Q 7 U 2 V j d G l v b j E v Z X h R O C 9 D a G F u Z 2 V k I F R 5 c G U u e 3 N 1 Y n N j c m l w d G l v b l 9 w b G F u L D F 9 J n F 1 b 3 Q 7 L C Z x d W 9 0 O 1 N l Y 3 R p b 2 4 x L 2 V 4 U T g v Q 2 h h b m d l Z C B U e X B l L n t h d m d f d 2 F 0 Y 2 h f d G l t Z V 9 t a W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U T g v Q 2 h h b m d l Z C B U e X B l L n t w b G F 0 Z m 9 y b S w w f S Z x d W 9 0 O y w m c X V v d D t T Z W N 0 a W 9 u M S 9 l e F E 4 L 0 N o Y W 5 n Z W Q g V H l w Z S 5 7 c 3 V i c 2 N y a X B 0 a W 9 u X 3 B s Y W 4 s M X 0 m c X V v d D s s J n F 1 b 3 Q 7 U 2 V j d G l v b j E v Z X h R O C 9 D a G F u Z 2 V k I F R 5 c G U u e 2 F 2 Z 1 9 3 Y X R j a F 9 0 a W 1 l X 2 1 p b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U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R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E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R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m R l Y j R l Z S 0 y M 2 N i L T Q w M T U t Y W Z j O S 1 j N m F j M m Q 2 Y T U w Y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R M T B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x h d G Z v c m 0 m c X V v d D s s J n F 1 b 3 Q 7 Y X Z n X 3 d h d G N o X 3 R p b W V f b W l u c y Z x d W 9 0 O y w m c X V v d D t j a H V y b l 9 y Y X R l J n F 1 b 3 Q 7 X S I g L z 4 8 R W 5 0 c n k g V H l w Z T 0 i R m l s b E N v b H V t b l R 5 c G V z I i B W Y W x 1 Z T 0 i c 0 J n T U Y i I C 8 + P E V u d H J 5 I F R 5 c G U 9 I k Z p b G x M Y X N 0 V X B k Y X R l Z C I g V m F s d W U 9 I m Q y M D I 1 L T A z L T A 3 V D A 1 O j E z O j A 5 L j A 1 O D A y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U T E w L 0 N o Y W 5 n Z W Q g V H l w Z S 5 7 U G x h d G Z v c m 0 s M H 0 m c X V v d D s s J n F 1 b 3 Q 7 U 2 V j d G l v b j E v Z X h R M T A v Q 2 h h b m d l Z C B U e X B l L n t h d m d f d 2 F 0 Y 2 h f d G l t Z V 9 t a W 5 z L D F 9 J n F 1 b 3 Q 7 L C Z x d W 9 0 O 1 N l Y 3 R p b 2 4 x L 2 V 4 U T E w L 0 N o Y W 5 n Z W Q g V H l w Z S 5 7 Y 2 h 1 c m 5 f c m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F E x M C 9 D a G F u Z 2 V k I F R 5 c G U u e 1 B s Y X R m b 3 J t L D B 9 J n F 1 b 3 Q 7 L C Z x d W 9 0 O 1 N l Y 3 R p b 2 4 x L 2 V 4 U T E w L 0 N o Y W 5 n Z W Q g V H l w Z S 5 7 Y X Z n X 3 d h d G N o X 3 R p b W V f b W l u c y w x f S Z x d W 9 0 O y w m c X V v d D t T Z W N 0 a W 9 u M S 9 l e F E x M C 9 D a G F u Z 2 V k I F R 5 c G U u e 2 N o d X J u X 3 J h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U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U T E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U T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R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Z m Z m Z D M 4 M S 0 2 N j F k L T Q 0 Z j Q t Y j M z O S 0 y M W V l O T R i N z N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R M T F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G x h d G Z v c m 0 m c X V v d D s s J n F 1 b 3 Q 7 c 3 V i c 2 N y a X B 0 a W 9 u X 3 B s Y W 4 m c X V v d D s s J n F 1 b 3 Q 7 c G V y Y 2 V u d G F n Z S Z x d W 9 0 O y w m c X V v d D t h d m d f d 2 F 0 Y 2 h f d G l t Z V 9 t a W 5 z J n F 1 b 3 Q 7 X S I g L z 4 8 R W 5 0 c n k g V H l w Z T 0 i R m l s b E N v b H V t b l R 5 c G V z I i B W Y W x 1 Z T 0 i c 0 J n W U Z B d z 0 9 I i A v P j x F b n R y e S B U e X B l P S J G a W x s T G F z d F V w Z G F 0 Z W Q i I F Z h b H V l P S J k M j A y N S 0 w M y 0 w N 1 Q w N T o x M z o w O S 4 w O D A 4 M z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F E x M S 9 D a G F u Z 2 V k I F R 5 c G U u e 3 B s Y X R m b 3 J t L D B 9 J n F 1 b 3 Q 7 L C Z x d W 9 0 O 1 N l Y 3 R p b 2 4 x L 2 V 4 U T E x L 0 N o Y W 5 n Z W Q g V H l w Z S 5 7 c 3 V i c 2 N y a X B 0 a W 9 u X 3 B s Y W 4 s M X 0 m c X V v d D s s J n F 1 b 3 Q 7 U 2 V j d G l v b j E v Z X h R M T E v Q 2 h h b m d l Z C B U e X B l L n t w Z X J j Z W 5 0 Y W d l L D J 9 J n F 1 b 3 Q 7 L C Z x d W 9 0 O 1 N l Y 3 R p b 2 4 x L 2 V 4 U T E x L 0 N o Y W 5 n Z W Q g V H l w Z S 5 7 Y X Z n X 3 d h d G N o X 3 R p b W V f b W l u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F E x M S 9 D a G F u Z 2 V k I F R 5 c G U u e 3 B s Y X R m b 3 J t L D B 9 J n F 1 b 3 Q 7 L C Z x d W 9 0 O 1 N l Y 3 R p b 2 4 x L 2 V 4 U T E x L 0 N o Y W 5 n Z W Q g V H l w Z S 5 7 c 3 V i c 2 N y a X B 0 a W 9 u X 3 B s Y W 4 s M X 0 m c X V v d D s s J n F 1 b 3 Q 7 U 2 V j d G l v b j E v Z X h R M T E v Q 2 h h b m d l Z C B U e X B l L n t w Z X J j Z W 5 0 Y W d l L D J 9 J n F 1 b 3 Q 7 L C Z x d W 9 0 O 1 N l Y 3 R p b 2 4 x L 2 V 4 U T E x L 0 N o Y W 5 n Z W Q g V H l w Z S 5 7 Y X Z n X 3 d h d G N o X 3 R p b W V f b W l u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R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R M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R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R h Z j A w Z D A t N j U 1 Z i 0 0 O T M x L T h m Y T c t Y z Q 0 O D l l N j M 2 N D k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U T l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G x h d G Z v c m 0 m c X V v d D s s J n F 1 b 3 Q 7 c 3 V i c 2 N y a X B 0 a W 9 u X 3 B s Y W 4 m c X V v d D s s J n F 1 b 3 Q 7 c m V 0 Z W 5 0 a W 9 u X 3 B l c m N l b n R h Z 2 U m c X V v d D s s J n F 1 b 3 Q 7 Y X Z n X 3 d h d G N o X 3 R p b W V f b W l u c y Z x d W 9 0 O 1 0 i I C 8 + P E V u d H J 5 I F R 5 c G U 9 I k Z p b G x D b 2 x 1 b W 5 U e X B l c y I g V m F s d W U 9 I n N C Z 1 l G Q X c 9 P S I g L z 4 8 R W 5 0 c n k g V H l w Z T 0 i R m l s b E x h c 3 R V c G R h d G V k I i B W Y W x 1 Z T 0 i Z D I w M j U t M D M t M D d U M D U 6 M T M 6 M D k u M D A 0 N T A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R O S 9 D a G F u Z 2 V k I F R 5 c G U u e 3 B s Y X R m b 3 J t L D B 9 J n F 1 b 3 Q 7 L C Z x d W 9 0 O 1 N l Y 3 R p b 2 4 x L 2 V 4 U T k v Q 2 h h b m d l Z C B U e X B l L n t z d W J z Y 3 J p c H R p b 2 5 f c G x h b i w x f S Z x d W 9 0 O y w m c X V v d D t T Z W N 0 a W 9 u M S 9 l e F E 5 L 0 N o Y W 5 n Z W Q g V H l w Z S 5 7 c m V 0 Z W 5 0 a W 9 u X 3 B l c m N l b n R h Z 2 U s M n 0 m c X V v d D s s J n F 1 b 3 Q 7 U 2 V j d G l v b j E v Z X h R O S 9 D a G F u Z 2 V k I F R 5 c G U u e 2 F 2 Z 1 9 3 Y X R j a F 9 0 a W 1 l X 2 1 p b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h R O S 9 D a G F u Z 2 V k I F R 5 c G U u e 3 B s Y X R m b 3 J t L D B 9 J n F 1 b 3 Q 7 L C Z x d W 9 0 O 1 N l Y 3 R p b 2 4 x L 2 V 4 U T k v Q 2 h h b m d l Z C B U e X B l L n t z d W J z Y 3 J p c H R p b 2 5 f c G x h b i w x f S Z x d W 9 0 O y w m c X V v d D t T Z W N 0 a W 9 u M S 9 l e F E 5 L 0 N o Y W 5 n Z W Q g V H l w Z S 5 7 c m V 0 Z W 5 0 a W 9 u X 3 B l c m N l b n R h Z 2 U s M n 0 m c X V v d D s s J n F 1 b 3 Q 7 U 2 V j d G l v b j E v Z X h R O S 9 D a G F u Z 2 V k I F R 5 c G U u e 2 F 2 Z 1 9 3 Y X R j a F 9 0 a W 1 l X 2 1 p b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U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R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R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w M G M 5 M G J l L T A 2 O T E t N G J l N y 1 h M z U 4 L T B j N G E 3 Y W E y Y T R h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1 v b n R o J n F 1 b 3 Q 7 L C Z x d W 9 0 O 2 x p b 2 N p b m V t Y V 9 1 c 2 V y c y Z x d W 9 0 O y w m c X V v d D t s a W 9 j a W 5 l b W F f Z 3 J v d 3 R o X 3 J h d G U m c X V v d D s s J n F 1 b 3 Q 7 a m 9 0 c 3 R h c l 9 1 c 2 V y c y Z x d W 9 0 O y w m c X V v d D t q b 3 R z d G F y X 2 d y b 3 d 0 a F 9 y Y X R l J n F 1 b 3 Q 7 X S I g L z 4 8 R W 5 0 c n k g V H l w Z T 0 i R m l s b E N v b H V t b l R 5 c G V z I i B W Y W x 1 Z T 0 i c 0 F 3 T U d B d 1 k 9 I i A v P j x F b n R y e S B U e X B l P S J G a W x s T G F z d F V w Z G F 0 Z W Q i I F Z h b H V l P S J k M j A y N S 0 w M y 0 w N 1 Q w N T o x M z o w N S 4 3 M T E 4 O T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R M C 9 D a G F u Z 2 V k I F R 5 c G U u e 2 1 v b n R o L D B 9 J n F 1 b 3 Q 7 L C Z x d W 9 0 O 1 N l Y 3 R p b 2 4 x L 2 V 4 U T A v Q 2 h h b m d l Z C B U e X B l L n t s a W 9 j a W 5 l b W F f d X N l c n M s M X 0 m c X V v d D s s J n F 1 b 3 Q 7 U 2 V j d G l v b j E v Z X h R M C 9 D a G F u Z 2 V k I F R 5 c G U u e 2 x p b 2 N p b m V t Y V 9 n c m 9 3 d G h f c m F 0 Z S w y f S Z x d W 9 0 O y w m c X V v d D t T Z W N 0 a W 9 u M S 9 l e F E w L 0 N o Y W 5 n Z W Q g V H l w Z S 5 7 a m 9 0 c 3 R h c l 9 1 c 2 V y c y w z f S Z x d W 9 0 O y w m c X V v d D t T Z W N 0 a W 9 u M S 9 l e F E w L 0 N o Y W 5 n Z W Q g V H l w Z S 5 7 a m 9 0 c 3 R h c l 9 n c m 9 3 d G h f c m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e F E w L 0 N o Y W 5 n Z W Q g V H l w Z S 5 7 b W 9 u d G g s M H 0 m c X V v d D s s J n F 1 b 3 Q 7 U 2 V j d G l v b j E v Z X h R M C 9 D a G F u Z 2 V k I F R 5 c G U u e 2 x p b 2 N p b m V t Y V 9 1 c 2 V y c y w x f S Z x d W 9 0 O y w m c X V v d D t T Z W N 0 a W 9 u M S 9 l e F E w L 0 N o Y W 5 n Z W Q g V H l w Z S 5 7 b G l v Y 2 l u Z W 1 h X 2 d y b 3 d 0 a F 9 y Y X R l L D J 9 J n F 1 b 3 Q 7 L C Z x d W 9 0 O 1 N l Y 3 R p b 2 4 x L 2 V 4 U T A v Q 2 h h b m d l Z C B U e X B l L n t q b 3 R z d G F y X 3 V z Z X J z L D N 9 J n F 1 b 3 Q 7 L C Z x d W 9 0 O 1 N l Y 3 R p b 2 4 x L 2 V 4 U T A v Q 2 h h b m d l Z C B U e X B l L n t q b 3 R z d G F y X 2 d y b 3 d 0 a F 9 y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U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R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U T A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O D h i N m E z N i 1 i O W Q 0 L T Q y Y j E t O W Y 1 O S 0 5 O T I 0 N z N m Z D I 1 N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4 U T B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b 2 5 0 a C Z x d W 9 0 O y w m c X V v d D t s a W 9 j a W 5 l b W F f d X N l c n M m c X V v d D s s J n F 1 b 3 Q 7 b G l v Y 2 l u Z W 1 h X 2 d y b 3 d 0 a F 9 y Y X R l J n F 1 b 3 Q 7 L C Z x d W 9 0 O 2 p v d H N 0 Y X J f d X N l c n M m c X V v d D s s J n F 1 b 3 Q 7 a m 9 0 c 3 R h c l 9 n c m 9 3 d G h f c m F 0 Z S Z x d W 9 0 O 1 0 i I C 8 + P E V u d H J 5 I F R 5 c G U 9 I k Z p b G x D b 2 x 1 b W 5 U e X B l c y I g V m F s d W U 9 I n N B d 0 1 F Q X d R P S I g L z 4 8 R W 5 0 c n k g V H l w Z T 0 i R m l s b E x h c 3 R V c G R h d G V k I i B W Y W x 1 Z T 0 i Z D I w M j U t M D M t M D d U M D U 6 M T M 6 M D g u N z Y 0 M z Y z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U T A g K D I p L 0 N o Y W 5 n Z W Q g V H l w Z S 5 7 b W 9 u d G g s M H 0 m c X V v d D s s J n F 1 b 3 Q 7 U 2 V j d G l v b j E v Z X h R M C A o M i k v Q 2 h h b m d l Z C B U e X B l L n t s a W 9 j a W 5 l b W F f d X N l c n M s M X 0 m c X V v d D s s J n F 1 b 3 Q 7 U 2 V j d G l v b j E v Z X h R M C A o M i k v Q 2 h h b m d l Z C B U e X B l M S 5 7 b G l v Y 2 l u Z W 1 h X 2 d y b 3 d 0 a F 9 y Y X R l L D J 9 J n F 1 b 3 Q 7 L C Z x d W 9 0 O 1 N l Y 3 R p b 2 4 x L 2 V 4 U T A g K D I p L 0 N o Y W 5 n Z W Q g V H l w Z S 5 7 a m 9 0 c 3 R h c l 9 1 c 2 V y c y w z f S Z x d W 9 0 O y w m c X V v d D t T Z W N 0 a W 9 u M S 9 l e F E w I C g y K S 9 D a G F u Z 2 V k I F R 5 c G U x L n t q b 3 R z d G F y X 2 d y b 3 d 0 a F 9 y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U T A g K D I p L 0 N o Y W 5 n Z W Q g V H l w Z S 5 7 b W 9 u d G g s M H 0 m c X V v d D s s J n F 1 b 3 Q 7 U 2 V j d G l v b j E v Z X h R M C A o M i k v Q 2 h h b m d l Z C B U e X B l L n t s a W 9 j a W 5 l b W F f d X N l c n M s M X 0 m c X V v d D s s J n F 1 b 3 Q 7 U 2 V j d G l v b j E v Z X h R M C A o M i k v Q 2 h h b m d l Z C B U e X B l M S 5 7 b G l v Y 2 l u Z W 1 h X 2 d y b 3 d 0 a F 9 y Y X R l L D J 9 J n F 1 b 3 Q 7 L C Z x d W 9 0 O 1 N l Y 3 R p b 2 4 x L 2 V 4 U T A g K D I p L 0 N o Y W 5 n Z W Q g V H l w Z S 5 7 a m 9 0 c 3 R h c l 9 1 c 2 V y c y w z f S Z x d W 9 0 O y w m c X V v d D t T Z W N 0 a W 9 u M S 9 l e F E w I C g y K S 9 D a G F u Z 2 V k I F R 5 c G U x L n t q b 3 R z d G F y X 2 d y b 3 d 0 a F 9 y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E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U T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R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U T A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R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j A y Z j d m M C 1 j Y W V j L T Q x M z c t O W U 5 Z C 0 x O W Z k O D h l O T V m O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4 U T A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W 9 u d G g m c X V v d D s s J n F 1 b 3 Q 7 b G l v Y 2 l u Z W 1 h X 3 V z Z X J z J n F 1 b 3 Q 7 L C Z x d W 9 0 O 2 x p b 2 N p b m V t Y V 9 n c m 9 3 d G h f c m F 0 Z S Z x d W 9 0 O y w m c X V v d D t q b 3 R z d G F y X 3 V z Z X J z J n F 1 b 3 Q 7 L C Z x d W 9 0 O 2 p v d H N 0 Y X J f Z 3 J v d 3 R o X 3 J h d G U m c X V v d D t d I i A v P j x F b n R y e S B U e X B l P S J G a W x s Q 2 9 s d W 1 u V H l w Z X M i I F Z h b H V l P S J z Q X d N R U F 3 U T 0 i I C 8 + P E V u d H J 5 I F R 5 c G U 9 I k Z p b G x M Y X N 0 V X B k Y X R l Z C I g V m F s d W U 9 I m Q y M D I 1 L T A z L T A 3 V D A 1 O j E z O j A 4 L j Y z N D E y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F E w M C 9 D a G F u Z 2 V k I F R 5 c G U u e 2 1 v b n R o L D B 9 J n F 1 b 3 Q 7 L C Z x d W 9 0 O 1 N l Y 3 R p b 2 4 x L 2 V 4 U T A w L 0 N o Y W 5 n Z W Q g V H l w Z S 5 7 b G l v Y 2 l u Z W 1 h X 3 V z Z X J z L D F 9 J n F 1 b 3 Q 7 L C Z x d W 9 0 O 1 N l Y 3 R p b 2 4 x L 2 V 4 U T A w L 0 N o Y W 5 n Z W Q g V H l w Z T E u e 2 x p b 2 N p b m V t Y V 9 n c m 9 3 d G h f c m F 0 Z S w y f S Z x d W 9 0 O y w m c X V v d D t T Z W N 0 a W 9 u M S 9 l e F E w M C 9 D a G F u Z 2 V k I F R 5 c G U u e 2 p v d H N 0 Y X J f d X N l c n M s M 3 0 m c X V v d D s s J n F 1 b 3 Q 7 U 2 V j d G l v b j E v Z X h R M D A v Q 2 h h b m d l Z C B U e X B l M S 5 7 a m 9 0 c 3 R h c l 9 n c m 9 3 d G h f c m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e F E w M C 9 D a G F u Z 2 V k I F R 5 c G U u e 2 1 v b n R o L D B 9 J n F 1 b 3 Q 7 L C Z x d W 9 0 O 1 N l Y 3 R p b 2 4 x L 2 V 4 U T A w L 0 N o Y W 5 n Z W Q g V H l w Z S 5 7 b G l v Y 2 l u Z W 1 h X 3 V z Z X J z L D F 9 J n F 1 b 3 Q 7 L C Z x d W 9 0 O 1 N l Y 3 R p b 2 4 x L 2 V 4 U T A w L 0 N o Y W 5 n Z W Q g V H l w Z T E u e 2 x p b 2 N p b m V t Y V 9 n c m 9 3 d G h f c m F 0 Z S w y f S Z x d W 9 0 O y w m c X V v d D t T Z W N 0 a W 9 u M S 9 l e F E w M C 9 D a G F u Z 2 V k I F R 5 c G U u e 2 p v d H N 0 Y X J f d X N l c n M s M 3 0 m c X V v d D s s J n F 1 b 3 Q 7 U 2 V j d G l v b j E v Z X h R M D A v Q 2 h h b m d l Z C B U e X B l M S 5 7 a m 9 0 c 3 R h c l 9 n c m 9 3 d G h f c m F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R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R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R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E w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E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4 Y T g z M D Z l L T Z h N G M t N G I 4 N i 0 5 Y T A 1 L T U 4 M z l i O D d l O D M 3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F E x M l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b G F 0 Z m 9 y b S Z x d W 9 0 O y w m c X V v d D t p b m F j d G l 2 Z V 9 w Z X J j Z W 5 0 Y W d l J n F 1 b 3 Q 7 X S I g L z 4 8 R W 5 0 c n k g V H l w Z T 0 i R m l s b E N v b H V t b l R 5 c G V z I i B W Y W x 1 Z T 0 i c 0 J n V T 0 i I C 8 + P E V u d H J 5 I F R 5 c G U 9 I k Z p b G x M Y X N 0 V X B k Y X R l Z C I g V m F s d W U 9 I m Q y M D I 1 L T A z L T A 3 V D A 1 O j E z O j A 5 L j E y N z k 2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U T E y L 0 N o Y W 5 n Z W Q g V H l w Z S 5 7 c G x h d G Z v c m 0 s M H 0 m c X V v d D s s J n F 1 b 3 Q 7 U 2 V j d G l v b j E v Z X h R M T I v Q 2 h h b m d l Z C B U e X B l L n t p b m F j d G l 2 Z V 9 w Z X J j Z W 5 0 Y W d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U T E y L 0 N o Y W 5 n Z W Q g V H l w Z S 5 7 c G x h d G Z v c m 0 s M H 0 m c X V v d D s s J n F 1 b 3 Q 7 U 2 V j d G l v b j E v Z X h R M T I v Q 2 h h b m d l Z C B U e X B l L n t p b m F j d G l 2 Z V 9 w Z X J j Z W 5 0 Y W d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E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E x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E x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U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l h M z J l M z g t N j l i O S 0 0 N G N l L W I w O D c t M j h h N z h l O T I 5 M G Z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U T E z X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B s Y X R m b 3 J t J n F 1 b 3 Q 7 L C Z x d W 9 0 O 3 R v d G F s X 3 V z Z X J z J n F 1 b 3 Q 7 L C Z x d W 9 0 O 2 Z y Z W V f d X N l c n M m c X V v d D s s J n F 1 b 3 Q 7 c G F p Z F 9 1 c 2 V y c y Z x d W 9 0 O 1 0 i I C 8 + P E V u d H J 5 I F R 5 c G U 9 I k Z p b G x D b 2 x 1 b W 5 U e X B l c y I g V m F s d W U 9 I n N C Z 0 1 E Q X c 9 P S I g L z 4 8 R W 5 0 c n k g V H l w Z T 0 i R m l s b E x h c 3 R V c G R h d G V k I i B W Y W x 1 Z T 0 i Z D I w M j U t M D M t M D d U M D U 6 M T M 6 M T A u M j Q 2 N j U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R M T M v Q 2 h h b m d l Z C B U e X B l L n t w b G F 0 Z m 9 y b S w w f S Z x d W 9 0 O y w m c X V v d D t T Z W N 0 a W 9 u M S 9 l e F E x M y 9 D a G F u Z 2 V k I F R 5 c G U u e 3 R v d G F s X 3 V z Z X J z L D F 9 J n F 1 b 3 Q 7 L C Z x d W 9 0 O 1 N l Y 3 R p b 2 4 x L 2 V 4 U T E z L 0 N o Y W 5 n Z W Q g V H l w Z S 5 7 Z n J l Z V 9 1 c 2 V y c y w y f S Z x d W 9 0 O y w m c X V v d D t T Z W N 0 a W 9 u M S 9 l e F E x M y 9 D a G F u Z 2 V k I F R 5 c G U u e 3 B h a W R f d X N l c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h R M T M v Q 2 h h b m d l Z C B U e X B l L n t w b G F 0 Z m 9 y b S w w f S Z x d W 9 0 O y w m c X V v d D t T Z W N 0 a W 9 u M S 9 l e F E x M y 9 D a G F u Z 2 V k I F R 5 c G U u e 3 R v d G F s X 3 V z Z X J z L D F 9 J n F 1 b 3 Q 7 L C Z x d W 9 0 O 1 N l Y 3 R p b 2 4 x L 2 V 4 U T E z L 0 N o Y W 5 n Z W Q g V H l w Z S 5 7 Z n J l Z V 9 1 c 2 V y c y w y f S Z x d W 9 0 O y w m c X V v d D t T Z W N 0 a W 9 u M S 9 l e F E x M y 9 D a G F u Z 2 V k I F R 5 c G U u e 3 B h a W R f d X N l c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U T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U T E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U T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R M S U y M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R M S U y M D E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U T E l M j A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U T E l M j A x L 0 l u c 2 V y d G V k J T I w R G l 2 a X N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R M S U y M D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R M S U y M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l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j N z Y z N W M z L W Y z M W I t N D l k Y y 0 5 M D E z L W M 4 Y T J h M D V j Y 2 M 0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J R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d U M D U 6 N D A 6 N D I u O T c x M z U 3 M V o i I C 8 + P E V u d H J 5 I F R 5 c G U 9 I k Z p b G x D b 2 x 1 b W 5 U e X B l c y I g V m F s d W U 9 I n N B d 0 1 F Q X d R R E J B P T 0 i I C 8 + P E V u d H J 5 I F R 5 c G U 9 I k Z p b G x D b 2 x 1 b W 5 O Y W 1 l c y I g V m F s d W U 9 I n N b J n F 1 b 3 Q 7 b W 9 u d G g m c X V v d D s s J n F 1 b 3 Q 7 d G 9 0 Y W x f d X N l c n M m c X V v d D s s J n F 1 b 3 Q 7 d G 9 0 Y W x f d W d y J n F 1 b 3 Q 7 L C Z x d W 9 0 O 2 F j d G l 2 Z V 9 1 c 2 V y c y Z x d W 9 0 O y w m c X V v d D t h Y 3 R p d m V f d W d y J n F 1 b 3 Q 7 L C Z x d W 9 0 O 2 l u Y W N 0 a X Z l X 3 V z Z X J z J n F 1 b 3 Q 7 L C Z x d W 9 0 O 2 l u Y W N 0 a X Z l X 3 V n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U T A w L 0 N o Y W 5 n Z W Q g V H l w Z S 5 7 b W 9 u d G g s M H 0 m c X V v d D s s J n F 1 b 3 Q 7 U 2 V j d G l v b j E v c H J R M D A v Q 2 h h b m d l Z C B U e X B l L n t 0 b 3 R h b F 9 1 c 2 V y c y w x f S Z x d W 9 0 O y w m c X V v d D t T Z W N 0 a W 9 u M S 9 w c l E w M C 9 D a G F u Z 2 V k I F R 5 c G U x L n t 0 b 3 R h b F 9 1 Z 3 I s M n 0 m c X V v d D s s J n F 1 b 3 Q 7 U 2 V j d G l v b j E v c H J R M D A v Q 2 h h b m d l Z C B U e X B l L n t h Y 3 R p d m V f d X N l c n M s M 3 0 m c X V v d D s s J n F 1 b 3 Q 7 U 2 V j d G l v b j E v c H J R M D A v Q 2 h h b m d l Z C B U e X B l M S 5 7 Y W N 0 a X Z l X 3 V n c i w 0 f S Z x d W 9 0 O y w m c X V v d D t T Z W N 0 a W 9 u M S 9 w c l E w M C 9 D a G F u Z 2 V k I F R 5 c G U u e 2 l u Y W N 0 a X Z l X 3 V z Z X J z L D V 9 J n F 1 b 3 Q 7 L C Z x d W 9 0 O 1 N l Y 3 R p b 2 4 x L 3 B y U T A w L 0 N o Y W 5 n Z W Q g V H l w Z T E u e 2 l u Y W N 0 a X Z l X 3 V n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c l E w M C 9 D a G F u Z 2 V k I F R 5 c G U u e 2 1 v b n R o L D B 9 J n F 1 b 3 Q 7 L C Z x d W 9 0 O 1 N l Y 3 R p b 2 4 x L 3 B y U T A w L 0 N o Y W 5 n Z W Q g V H l w Z S 5 7 d G 9 0 Y W x f d X N l c n M s M X 0 m c X V v d D s s J n F 1 b 3 Q 7 U 2 V j d G l v b j E v c H J R M D A v Q 2 h h b m d l Z C B U e X B l M S 5 7 d G 9 0 Y W x f d W d y L D J 9 J n F 1 b 3 Q 7 L C Z x d W 9 0 O 1 N l Y 3 R p b 2 4 x L 3 B y U T A w L 0 N o Y W 5 n Z W Q g V H l w Z S 5 7 Y W N 0 a X Z l X 3 V z Z X J z L D N 9 J n F 1 b 3 Q 7 L C Z x d W 9 0 O 1 N l Y 3 R p b 2 4 x L 3 B y U T A w L 0 N o Y W 5 n Z W Q g V H l w Z T E u e 2 F j d G l 2 Z V 9 1 Z 3 I s N H 0 m c X V v d D s s J n F 1 b 3 Q 7 U 2 V j d G l v b j E v c H J R M D A v Q 2 h h b m d l Z C B U e X B l L n t p b m F j d G l 2 Z V 9 1 c 2 V y c y w 1 f S Z x d W 9 0 O y w m c X V v d D t T Z W N 0 a W 9 u M S 9 w c l E w M C 9 D a G F u Z 2 V k I F R 5 c G U x L n t p b m F j d G l 2 Z V 9 1 Z 3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U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U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U T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R M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R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I y Z W Y 4 N D k t N j g z O S 0 0 M j V l L W I 2 M D g t M 2 Q 3 N j c 0 M D Y z N W J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c l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d U M D Y 6 M D g 6 M D I u N D M 0 N T M 0 N l o i I C 8 + P E V u d H J 5 I F R 5 c G U 9 I k Z p b G x D b 2 x 1 b W 5 U e X B l c y I g V m F s d W U 9 I n N B d 0 1 F Q X d R R E J B P T 0 i I C 8 + P E V u d H J 5 I F R 5 c G U 9 I k Z p b G x D b 2 x 1 b W 5 O Y W 1 l c y I g V m F s d W U 9 I n N b J n F 1 b 3 Q 7 b W 9 u d G g m c X V v d D s s J n F 1 b 3 Q 7 d G 9 0 Y W x f d X N l c n M m c X V v d D s s J n F 1 b 3 Q 7 V G 9 0 Y W w g V X N l c n M m c X V v d D s s J n F 1 b 3 Q 7 Y W N 0 a X Z l X 3 V z Z X J z J n F 1 b 3 Q 7 L C Z x d W 9 0 O 0 F j d G l 2 Z S B V c 2 V y c y Z x d W 9 0 O y w m c X V v d D t p b m F j d G l 2 Z V 9 1 c 2 V y c y Z x d W 9 0 O y w m c X V v d D t J b m F j d G l 2 Z S B V c 2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U T A w M C 9 D a G F u Z 2 V k I F R 5 c G U u e 2 1 v b n R o L D B 9 J n F 1 b 3 Q 7 L C Z x d W 9 0 O 1 N l Y 3 R p b 2 4 x L 3 B y U T A w M C 9 D a G F u Z 2 V k I F R 5 c G U u e 3 R v d G F s X 3 V z Z X J z L D F 9 J n F 1 b 3 Q 7 L C Z x d W 9 0 O 1 N l Y 3 R p b 2 4 x L 3 B y U T A w M C 9 D a G F u Z 2 V k I F R 5 c G U x L n t 0 b 3 R h b F 9 1 Z 3 I s M n 0 m c X V v d D s s J n F 1 b 3 Q 7 U 2 V j d G l v b j E v c H J R M D A w L 0 N o Y W 5 n Z W Q g V H l w Z S 5 7 Y W N 0 a X Z l X 3 V z Z X J z L D N 9 J n F 1 b 3 Q 7 L C Z x d W 9 0 O 1 N l Y 3 R p b 2 4 x L 3 B y U T A w M C 9 D a G F u Z 2 V k I F R 5 c G U x L n t h Y 3 R p d m V f d W d y L D R 9 J n F 1 b 3 Q 7 L C Z x d W 9 0 O 1 N l Y 3 R p b 2 4 x L 3 B y U T A w M C 9 D a G F u Z 2 V k I F R 5 c G U u e 2 l u Y W N 0 a X Z l X 3 V z Z X J z L D V 9 J n F 1 b 3 Q 7 L C Z x d W 9 0 O 1 N l Y 3 R p b 2 4 x L 3 B y U T A w M C 9 D a G F u Z 2 V k I F R 5 c G U x L n t p b m F j d G l 2 Z V 9 1 Z 3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J R M D A w L 0 N o Y W 5 n Z W Q g V H l w Z S 5 7 b W 9 u d G g s M H 0 m c X V v d D s s J n F 1 b 3 Q 7 U 2 V j d G l v b j E v c H J R M D A w L 0 N o Y W 5 n Z W Q g V H l w Z S 5 7 d G 9 0 Y W x f d X N l c n M s M X 0 m c X V v d D s s J n F 1 b 3 Q 7 U 2 V j d G l v b j E v c H J R M D A w L 0 N o Y W 5 n Z W Q g V H l w Z T E u e 3 R v d G F s X 3 V n c i w y f S Z x d W 9 0 O y w m c X V v d D t T Z W N 0 a W 9 u M S 9 w c l E w M D A v Q 2 h h b m d l Z C B U e X B l L n t h Y 3 R p d m V f d X N l c n M s M 3 0 m c X V v d D s s J n F 1 b 3 Q 7 U 2 V j d G l v b j E v c H J R M D A w L 0 N o Y W 5 n Z W Q g V H l w Z T E u e 2 F j d G l 2 Z V 9 1 Z 3 I s N H 0 m c X V v d D s s J n F 1 b 3 Q 7 U 2 V j d G l v b j E v c H J R M D A w L 0 N o Y W 5 n Z W Q g V H l w Z S 5 7 a W 5 h Y 3 R p d m V f d X N l c n M s N X 0 m c X V v d D s s J n F 1 b 3 Q 7 U 2 V j d G l v b j E v c H J R M D A w L 0 N o Y W 5 n Z W Q g V H l w Z T E u e 2 l u Y W N 0 a X Z l X 3 V n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R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U T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l E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l E w M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R M D A w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z g z b S m 2 V 5 B v I X E p G C e h 9 Y A A A A A A g A A A A A A E G Y A A A A B A A A g A A A A e q p v V y v v a k g P V n t k c G 3 o b x f R q T P I a + 1 O M r 0 L z 4 k r O Q c A A A A A D o A A A A A C A A A g A A A A r f Y N M C R o u q Y w 9 V k I 9 m U W z 3 l 5 B s 6 E / m k z u p B b l X p u K Y R Q A A A A k P h a V 4 6 q / q E h H y E 8 w M e U / v S y 7 0 A Y l p B 5 v s J k 7 B b Q J N Y r T a K i c + P z J e n B Y g 8 W U I F X x z S x Y T / y K N + T l d K 0 j P 2 t T R 0 + M B 4 2 D E v b N 2 5 O u z p j Y b 9 A A A A A U Q + S d y 7 B V x G t y e z n y K Q 4 Z 6 / g e U t O 0 Z W F 6 / A O X N o t O g c h A o g z W P d s R x P 7 s A X I k k e 4 / r 5 L 5 c o N + 4 g a c A S + X p z B C w = = < / D a t a M a s h u p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 2 0 2 5 - 0 3 - 0 7 T 2 0 : 5 6 : 5 5 . 6 4 0 5 0 3 9 + 0 5 : 3 0 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e x Q 0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 1 1 0 < / i n t > < / v a l u e > < / i t e m > < i t e m > < k e y > < s t r i n g > l i o c i n e m a _ u s e r s < / s t r i n g > < / k e y > < v a l u e > < i n t > 1 9 7 < / i n t > < / v a l u e > < / i t e m > < i t e m > < k e y > < s t r i n g > l i o c i n e m a _ g r o w t h _ r a t e < / s t r i n g > < / k e y > < v a l u e > < i n t > 2 6 1 < / i n t > < / v a l u e > < / i t e m > < i t e m > < k e y > < s t r i n g > j o t s t a r _ u s e r s < / s t r i n g > < / k e y > < v a l u e > < i n t > 1 6 8 < / i n t > < / v a l u e > < / i t e m > < i t e m > < k e y > < s t r i n g > j o t s t a r _ g r o w t h _ r a t e < / s t r i n g > < / k e y > < v a l u e > < i n t > 2 3 2 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 l i o c i n e m a _ u s e r s < / s t r i n g > < / k e y > < v a l u e > < i n t > 1 < / i n t > < / v a l u e > < / i t e m > < i t e m > < k e y > < s t r i n g > l i o c i n e m a _ g r o w t h _ r a t e < / s t r i n g > < / k e y > < v a l u e > < i n t > 2 < / i n t > < / v a l u e > < / i t e m > < i t e m > < k e y > < s t r i n g > j o t s t a r _ u s e r s < / s t r i n g > < / k e y > < v a l u e > < i n t > 3 < / i n t > < / v a l u e > < / i t e m > < i t e m > < k e y > < s t r i n g > j o t s t a r _ g r o w t h _ r a t e 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p r Q 1 _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 A c t i v e U s e r 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 A c t i v e U s e r 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 C o l u m n s \ l i o c i n e m a _ u s e r s 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 C o l u m n s \ l i o c i n e m a _ g r o w t h _ r a t e 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 C o l u m n s \ j o t s t a r _ u s e r s 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 C o l u m n s \ j o t s t a r _ g r o w t h _ r a t e 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 I n a c t i v e U s e r 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 I n a c t i v e U s e r 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 C o l u m n s \ l i o c i n e m a _ u s e r s 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 C o l u m n s \ l i o c i n e m a _ g r o w t h _ r a t e 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 C o l u m n s \ j o t s t a r _ u s e r s 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 C o l u m n s \ j o t s t a r _ g r o w t h _ r a t e 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 T o t a l U s e r s 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 T o t a l U s e r s 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 C o l u m n s \ l i o c i n e m a _ u s e r s 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 C o l u m n s \ l i o c i n e m a _ g r o w t h _ r a t e 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 C o l u m n s \ l i o c i n e m a 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 C o l u m n s \ j o t s t a r _ u s e r s 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 C o l u m n s \ j o t s t a r _ g r o w t h _ r a t e 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 C o l u m n s \ j o t s t a r 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 T o t a l U s e r 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 T o t a l U s e r 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 C o l u m n s \ l i o c i n e m a _ u s e r s 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 C o l u m n s \ l i o c i n e m a _ g r o w t h _ r a t e 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 C o l u m n s \ l i o c i n e m a 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 C o l u m n s \ j o t s t a r _ u s e r s 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 C o l u m n s \ j o t s t a r _ g r o w t h _ r a t e 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 C o l u m n s \ L i o c i n e m a 2 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 C o l u m n s \ J o t s t a r 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 C o l u m n s \ j o t s t a r 3 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e x Q 0 _ _ 2 , e x Q 0 0 , p r Q 1 _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 e x Q 0 0 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 e x Q 0 _ _ 2 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 p r Q 1 _ 1 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C071B309-A31E-4447-9505-EED5695B762E}">
  <ds:schemaRefs/>
</ds:datastoreItem>
</file>

<file path=customXml/itemProps10.xml><?xml version="1.0" encoding="utf-8"?>
<ds:datastoreItem xmlns:ds="http://schemas.openxmlformats.org/officeDocument/2006/customXml" ds:itemID="{F500A4F5-7D6F-409E-8CA7-3D1D9AFD92E0}">
  <ds:schemaRefs/>
</ds:datastoreItem>
</file>

<file path=customXml/itemProps11.xml><?xml version="1.0" encoding="utf-8"?>
<ds:datastoreItem xmlns:ds="http://schemas.openxmlformats.org/officeDocument/2006/customXml" ds:itemID="{7348B9ED-7859-46E4-8733-DA9E3E28DA22}">
  <ds:schemaRefs/>
</ds:datastoreItem>
</file>

<file path=customXml/itemProps12.xml><?xml version="1.0" encoding="utf-8"?>
<ds:datastoreItem xmlns:ds="http://schemas.openxmlformats.org/officeDocument/2006/customXml" ds:itemID="{153BE011-9A5D-4F8B-85F2-3E804385D8F9}">
  <ds:schemaRefs/>
</ds:datastoreItem>
</file>

<file path=customXml/itemProps13.xml><?xml version="1.0" encoding="utf-8"?>
<ds:datastoreItem xmlns:ds="http://schemas.openxmlformats.org/officeDocument/2006/customXml" ds:itemID="{E1850CC0-4F74-40A6-B1D6-6836A9382955}">
  <ds:schemaRefs/>
</ds:datastoreItem>
</file>

<file path=customXml/itemProps14.xml><?xml version="1.0" encoding="utf-8"?>
<ds:datastoreItem xmlns:ds="http://schemas.openxmlformats.org/officeDocument/2006/customXml" ds:itemID="{A02EA583-3209-4A90-B9D4-5B11B11F5851}">
  <ds:schemaRefs/>
</ds:datastoreItem>
</file>

<file path=customXml/itemProps15.xml><?xml version="1.0" encoding="utf-8"?>
<ds:datastoreItem xmlns:ds="http://schemas.openxmlformats.org/officeDocument/2006/customXml" ds:itemID="{8C928F86-2ECE-426F-89A1-94CD9EDEEEA1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0EB0A90A-A0BB-4F88-930D-18282742A890}">
  <ds:schemaRefs/>
</ds:datastoreItem>
</file>

<file path=customXml/itemProps17.xml><?xml version="1.0" encoding="utf-8"?>
<ds:datastoreItem xmlns:ds="http://schemas.openxmlformats.org/officeDocument/2006/customXml" ds:itemID="{674657BD-D789-4E56-870A-1C9330692DEB}">
  <ds:schemaRefs/>
</ds:datastoreItem>
</file>

<file path=customXml/itemProps18.xml><?xml version="1.0" encoding="utf-8"?>
<ds:datastoreItem xmlns:ds="http://schemas.openxmlformats.org/officeDocument/2006/customXml" ds:itemID="{49BF1280-0F11-49F6-8806-8D803AAE7201}">
  <ds:schemaRefs/>
</ds:datastoreItem>
</file>

<file path=customXml/itemProps19.xml><?xml version="1.0" encoding="utf-8"?>
<ds:datastoreItem xmlns:ds="http://schemas.openxmlformats.org/officeDocument/2006/customXml" ds:itemID="{1A9BB8D8-8BEB-4550-8834-992FD09AB106}">
  <ds:schemaRefs/>
</ds:datastoreItem>
</file>

<file path=customXml/itemProps2.xml><?xml version="1.0" encoding="utf-8"?>
<ds:datastoreItem xmlns:ds="http://schemas.openxmlformats.org/officeDocument/2006/customXml" ds:itemID="{3CAD963B-BEF6-4F1D-9300-210F783326E9}">
  <ds:schemaRefs/>
</ds:datastoreItem>
</file>

<file path=customXml/itemProps3.xml><?xml version="1.0" encoding="utf-8"?>
<ds:datastoreItem xmlns:ds="http://schemas.openxmlformats.org/officeDocument/2006/customXml" ds:itemID="{D5438E1B-4B25-4BB1-B876-C8CC6251C322}">
  <ds:schemaRefs/>
</ds:datastoreItem>
</file>

<file path=customXml/itemProps4.xml><?xml version="1.0" encoding="utf-8"?>
<ds:datastoreItem xmlns:ds="http://schemas.openxmlformats.org/officeDocument/2006/customXml" ds:itemID="{128DC33E-8D25-4639-939B-DFCE6FE82CCC}">
  <ds:schemaRefs/>
</ds:datastoreItem>
</file>

<file path=customXml/itemProps5.xml><?xml version="1.0" encoding="utf-8"?>
<ds:datastoreItem xmlns:ds="http://schemas.openxmlformats.org/officeDocument/2006/customXml" ds:itemID="{FB1268E2-3F45-49E8-831C-71BC5CF35256}">
  <ds:schemaRefs/>
</ds:datastoreItem>
</file>

<file path=customXml/itemProps6.xml><?xml version="1.0" encoding="utf-8"?>
<ds:datastoreItem xmlns:ds="http://schemas.openxmlformats.org/officeDocument/2006/customXml" ds:itemID="{6475A281-6FBD-491D-8193-8C2261416E11}">
  <ds:schemaRefs/>
</ds:datastoreItem>
</file>

<file path=customXml/itemProps7.xml><?xml version="1.0" encoding="utf-8"?>
<ds:datastoreItem xmlns:ds="http://schemas.openxmlformats.org/officeDocument/2006/customXml" ds:itemID="{3962B423-0D8D-43CF-90E1-82DA8B666155}">
  <ds:schemaRefs/>
</ds:datastoreItem>
</file>

<file path=customXml/itemProps8.xml><?xml version="1.0" encoding="utf-8"?>
<ds:datastoreItem xmlns:ds="http://schemas.openxmlformats.org/officeDocument/2006/customXml" ds:itemID="{30B680FA-C5D9-483E-95EA-9DC034C33430}">
  <ds:schemaRefs/>
</ds:datastoreItem>
</file>

<file path=customXml/itemProps9.xml><?xml version="1.0" encoding="utf-8"?>
<ds:datastoreItem xmlns:ds="http://schemas.openxmlformats.org/officeDocument/2006/customXml" ds:itemID="{E36BCDDE-5358-48E1-B76D-D37FFC9923E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prQ1 0</vt:lpstr>
      <vt:lpstr>prQ000</vt:lpstr>
      <vt:lpstr>prQ00</vt:lpstr>
      <vt:lpstr>prQ1 1</vt:lpstr>
      <vt:lpstr>prQ2 0</vt:lpstr>
      <vt:lpstr>prQ2 1</vt:lpstr>
      <vt:lpstr>prQ3</vt:lpstr>
      <vt:lpstr>prQ4 0</vt:lpstr>
      <vt:lpstr>prQ4 1</vt:lpstr>
      <vt:lpstr>prQ5 0</vt:lpstr>
      <vt:lpstr>prQ5 1</vt:lpstr>
      <vt:lpstr>prQ6</vt:lpstr>
      <vt:lpstr>prQ7</vt:lpstr>
      <vt:lpstr>prQ8</vt:lpstr>
      <vt:lpstr>prQ9</vt:lpstr>
      <vt:lpstr>prQ10</vt:lpstr>
      <vt:lpstr>exQ1</vt:lpstr>
      <vt:lpstr>exQ00</vt:lpstr>
      <vt:lpstr>exQ0</vt:lpstr>
      <vt:lpstr>exQ2</vt:lpstr>
      <vt:lpstr>exQ3</vt:lpstr>
      <vt:lpstr>exQ6</vt:lpstr>
      <vt:lpstr>exQ7</vt:lpstr>
      <vt:lpstr>exQ8</vt:lpstr>
      <vt:lpstr>exQ9</vt:lpstr>
      <vt:lpstr>exQ10</vt:lpstr>
      <vt:lpstr>exQ11</vt:lpstr>
      <vt:lpstr>exQ12</vt:lpstr>
      <vt:lpstr>exQ13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Sonwane</dc:creator>
  <cp:lastModifiedBy>Saurabh Sonwane</cp:lastModifiedBy>
  <dcterms:created xsi:type="dcterms:W3CDTF">2025-03-01T11:00:24Z</dcterms:created>
  <dcterms:modified xsi:type="dcterms:W3CDTF">2025-03-13T17:13:19Z</dcterms:modified>
</cp:coreProperties>
</file>