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ARABHKS26 LENOVO\Downloads\"/>
    </mc:Choice>
  </mc:AlternateContent>
  <xr:revisionPtr revIDLastSave="0" documentId="13_ncr:1_{5F072412-1362-4022-9DF6-52F821F795D6}" xr6:coauthVersionLast="47" xr6:coauthVersionMax="47" xr10:uidLastSave="{00000000-0000-0000-0000-000000000000}"/>
  <bookViews>
    <workbookView xWindow="-110" yWindow="-110" windowWidth="19420" windowHeight="11020" tabRatio="782" firstSheet="3" activeTab="9" xr2:uid="{AC3D9971-87E5-4802-8C05-F7A646114B98}"/>
  </bookViews>
  <sheets>
    <sheet name="Dashboard Questions" sheetId="13" state="hidden" r:id="rId1"/>
    <sheet name="Customer Service" sheetId="2" state="hidden" r:id="rId2"/>
    <sheet name="CS PIVOT" sheetId="15" state="hidden" r:id="rId3"/>
    <sheet name="CS DASHBOARD" sheetId="16" r:id="rId4"/>
    <sheet name="Finance" sheetId="3" state="hidden" r:id="rId5"/>
    <sheet name="FINANCE PIVOT" sheetId="17" state="hidden" r:id="rId6"/>
    <sheet name="FINANCE DASHBOARD" sheetId="18" r:id="rId7"/>
    <sheet name="Orders" sheetId="14" state="hidden" r:id="rId8"/>
    <sheet name="ORDER PIVOT" sheetId="19" state="hidden" r:id="rId9"/>
    <sheet name="ORDER DASHBOARD" sheetId="20" r:id="rId10"/>
    <sheet name="Products" sheetId="4" state="hidden" r:id="rId11"/>
    <sheet name="Marketing" sheetId="5" state="hidden" r:id="rId12"/>
  </sheets>
  <definedNames>
    <definedName name="_xlnm._FilterDatabase" localSheetId="1" hidden="1">'Customer Service'!$A$1:$J$51</definedName>
    <definedName name="Slicer_Is_It_for_an_Order_?">#N/A</definedName>
    <definedName name="Slicer_Order_Type">#N/A</definedName>
    <definedName name="Slicer_Region">#N/A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14" l="1"/>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C5" i="19"/>
  <c r="C2" i="19"/>
  <c r="C4" i="19" l="1"/>
  <c r="C3" i="19"/>
</calcChain>
</file>

<file path=xl/sharedStrings.xml><?xml version="1.0" encoding="utf-8"?>
<sst xmlns="http://schemas.openxmlformats.org/spreadsheetml/2006/main" count="6494" uniqueCount="1159">
  <si>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</si>
  <si>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</si>
  <si>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</si>
  <si>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</si>
  <si>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</si>
  <si>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</si>
  <si>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</si>
  <si>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</si>
  <si>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</si>
  <si>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</si>
  <si>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</si>
  <si>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</si>
  <si>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</si>
  <si>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</si>
  <si>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</si>
  <si>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</si>
  <si>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</si>
  <si>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</si>
  <si>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</si>
  <si>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</si>
  <si>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</si>
  <si>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</si>
  <si>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</si>
  <si>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</si>
  <si>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</si>
  <si>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</si>
  <si>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</si>
  <si>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</si>
  <si>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</si>
  <si>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</si>
  <si>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</si>
  <si>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</si>
  <si>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</si>
  <si>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</si>
  <si>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</si>
  <si>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</si>
  <si>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</si>
  <si>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</si>
  <si>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</si>
  <si>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</si>
  <si>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</si>
  <si>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</si>
  <si>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</si>
  <si>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</si>
  <si>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</si>
  <si>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</si>
  <si>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</si>
  <si>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</si>
  <si>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</si>
  <si>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</si>
  <si>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</si>
  <si>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</si>
  <si>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</si>
  <si>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</si>
  <si>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</si>
  <si>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</si>
  <si>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</si>
  <si>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</si>
  <si>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</si>
  <si>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</si>
  <si>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</si>
  <si>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</si>
  <si>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</si>
  <si>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</si>
  <si>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</si>
  <si>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</si>
  <si>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</si>
  <si>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</si>
  <si>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</si>
  <si>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</si>
  <si>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</si>
  <si>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</si>
  <si>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</si>
  <si>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</si>
  <si>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</si>
  <si>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</si>
  <si>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</si>
  <si>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</si>
  <si>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</si>
  <si>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</si>
  <si>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</si>
  <si>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</si>
  <si>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</si>
  <si>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</si>
  <si>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</si>
  <si>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</si>
  <si>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</si>
  <si>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</si>
  <si>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</si>
  <si>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</si>
  <si>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</si>
  <si>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</si>
  <si>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</si>
  <si>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</si>
  <si>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</si>
  <si>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</si>
  <si>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</si>
  <si>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</si>
  <si>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</si>
  <si>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</si>
  <si>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</si>
  <si>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</si>
  <si>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</si>
  <si>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</si>
  <si>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</si>
  <si>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</si>
  <si>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</si>
  <si>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</si>
  <si>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</si>
  <si>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</si>
  <si>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</si>
  <si>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</si>
  <si>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</si>
  <si>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</si>
  <si>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</si>
  <si>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</si>
  <si>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</si>
  <si>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</si>
  <si>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</si>
  <si>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</si>
  <si>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</si>
  <si>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</si>
  <si>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</si>
  <si>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</si>
  <si>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</si>
  <si>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</si>
  <si>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</si>
  <si>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</si>
  <si>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</si>
  <si>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</si>
  <si>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</si>
  <si>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</si>
  <si>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</si>
  <si>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</si>
  <si>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</si>
  <si>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</si>
  <si>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</si>
  <si>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</si>
  <si>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</si>
  <si>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</si>
  <si>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</si>
  <si>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</si>
  <si>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</si>
  <si>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</si>
  <si>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</si>
  <si>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</si>
  <si>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</si>
  <si>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</si>
  <si>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</si>
  <si>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</si>
  <si>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</si>
  <si>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</si>
  <si>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</si>
  <si>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</si>
  <si>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</si>
  <si>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</si>
  <si>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</si>
  <si>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</si>
  <si>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</si>
  <si>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</si>
  <si>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</si>
  <si>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</si>
  <si>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</si>
  <si>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</si>
  <si>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</si>
  <si>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</si>
  <si>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</si>
  <si>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</si>
  <si>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</si>
  <si>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</si>
  <si>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</si>
  <si>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</si>
  <si>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</si>
  <si>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</si>
  <si>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</si>
  <si>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</si>
  <si>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</si>
  <si>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</si>
  <si>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</si>
  <si>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</si>
  <si>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</si>
  <si>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</si>
  <si>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</si>
  <si>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</si>
  <si>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</si>
  <si>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</si>
  <si>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</si>
  <si>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</si>
  <si>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</si>
  <si>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</si>
  <si>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</si>
  <si>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</si>
  <si>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</si>
  <si>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</si>
  <si>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</si>
  <si>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</si>
  <si>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</si>
  <si>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</si>
  <si>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</si>
  <si>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</si>
  <si>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</si>
  <si>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</si>
  <si>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</si>
  <si>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</si>
  <si>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</si>
  <si>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</si>
  <si>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</si>
  <si>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</si>
  <si>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</si>
  <si>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</si>
  <si>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</si>
  <si>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</si>
  <si>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</si>
  <si>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</si>
  <si>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</si>
  <si>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</si>
  <si>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</si>
  <si>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</si>
  <si>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</si>
  <si>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</si>
  <si>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</si>
  <si>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</si>
  <si>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</si>
  <si>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</si>
  <si>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</si>
  <si>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</si>
  <si>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</si>
  <si>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</si>
  <si>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</si>
  <si>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</si>
  <si>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</si>
  <si>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</si>
  <si>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</si>
  <si>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</si>
  <si>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</si>
  <si>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</si>
  <si>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</si>
  <si>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</si>
  <si>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</si>
  <si>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</si>
  <si>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</si>
  <si>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</si>
  <si>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</si>
  <si>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</si>
  <si>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</si>
  <si>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</si>
  <si>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</si>
  <si>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</si>
  <si>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</si>
  <si>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</si>
  <si>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</si>
  <si>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</si>
  <si>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</si>
  <si>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</si>
  <si>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</si>
  <si>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</si>
  <si>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</si>
  <si>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</si>
  <si>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</si>
  <si>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</si>
  <si>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</si>
  <si>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</si>
  <si>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</si>
  <si>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</si>
  <si>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</si>
  <si>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</si>
  <si>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</si>
  <si>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</si>
  <si>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</si>
  <si>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</si>
  <si>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</si>
  <si>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</si>
  <si>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</si>
  <si>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</si>
  <si>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</si>
  <si>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</si>
  <si>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</si>
  <si>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</si>
  <si>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</si>
  <si>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</si>
  <si>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</si>
  <si>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</si>
  <si>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</si>
  <si>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</si>
  <si>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</si>
  <si>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</si>
  <si>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</si>
  <si>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</si>
  <si>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</si>
  <si>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</si>
  <si>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</si>
  <si>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</si>
  <si>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</si>
  <si>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</si>
  <si>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</si>
  <si>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</si>
  <si>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</si>
  <si>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</si>
  <si>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</si>
  <si>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</si>
  <si>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</si>
  <si>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</si>
  <si>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</si>
  <si>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</si>
  <si>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</si>
  <si>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</si>
  <si>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</si>
  <si>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</si>
  <si>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</si>
  <si>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</si>
  <si>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</si>
  <si>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</si>
  <si>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</si>
  <si>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</si>
  <si>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</si>
  <si>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</si>
  <si>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</si>
  <si>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</si>
  <si>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</si>
  <si>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</si>
  <si>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</si>
  <si>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</si>
  <si>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</si>
  <si>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</si>
  <si>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</si>
  <si>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</si>
  <si>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</si>
  <si>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</si>
  <si>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</si>
  <si>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</si>
  <si>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</si>
  <si>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</si>
  <si>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</si>
  <si>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</si>
  <si>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</si>
  <si>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</si>
  <si>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</si>
  <si>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</si>
  <si>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</si>
  <si>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</si>
  <si>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</si>
  <si>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</si>
  <si>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</si>
  <si>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</si>
  <si>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</si>
  <si>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</si>
  <si>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</si>
  <si>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</si>
  <si>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</si>
  <si>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</si>
  <si>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</si>
  <si>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</si>
  <si>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</si>
  <si>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</si>
  <si>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</si>
  <si>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</si>
  <si>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</si>
  <si>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</si>
  <si>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</si>
  <si>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</si>
  <si>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</si>
  <si>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</si>
  <si>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</si>
  <si>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</si>
  <si>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</si>
  <si>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</si>
  <si>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</si>
  <si>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</si>
  <si>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</si>
  <si>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</si>
  <si>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</si>
  <si>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</si>
  <si>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</si>
  <si>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</si>
  <si>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</si>
  <si>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</si>
  <si>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</si>
  <si>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</si>
  <si>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</si>
  <si>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</si>
  <si>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</si>
  <si>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</si>
  <si>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</si>
  <si>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</si>
  <si>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</si>
  <si>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</si>
  <si>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</si>
  <si>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</si>
  <si>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</si>
  <si>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</si>
  <si>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</si>
  <si>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</si>
  <si>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</si>
  <si>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</si>
  <si>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</si>
  <si>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</si>
  <si>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</si>
  <si>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</si>
  <si>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</si>
  <si>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</si>
  <si>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</si>
  <si>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</si>
  <si>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</si>
  <si>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</si>
  <si>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</si>
  <si>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</si>
  <si>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</si>
  <si>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</si>
  <si>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</si>
  <si>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</si>
  <si>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</si>
  <si>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</si>
  <si>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</si>
  <si>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</si>
  <si>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</si>
  <si>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</si>
  <si>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</si>
  <si>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</si>
  <si>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</si>
  <si>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</si>
  <si>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</si>
  <si>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</si>
  <si>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</si>
  <si>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</si>
  <si>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</si>
  <si>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</si>
  <si>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</si>
  <si>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</si>
  <si>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</si>
  <si>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</si>
  <si>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</si>
  <si>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</si>
  <si>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</si>
  <si>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</si>
  <si>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</si>
  <si>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</si>
  <si>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</si>
  <si>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</si>
  <si>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</si>
  <si>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</si>
  <si>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</si>
  <si>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</si>
  <si>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</si>
  <si>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</si>
  <si>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</si>
  <si>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</si>
  <si>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</si>
  <si>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</si>
  <si>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</si>
  <si>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</si>
  <si>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</si>
  <si>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</si>
  <si>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</si>
  <si>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</si>
  <si>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</si>
  <si>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</si>
  <si>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</si>
  <si>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</si>
  <si>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</si>
  <si>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</si>
  <si>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</si>
  <si>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</si>
  <si>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</si>
  <si>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</si>
  <si>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</si>
  <si>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</si>
  <si>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</si>
  <si>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</si>
  <si>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</si>
  <si>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</si>
  <si>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</si>
  <si>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</si>
  <si>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</si>
  <si>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</si>
  <si>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</si>
  <si>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</si>
  <si>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</si>
  <si>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</si>
  <si>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</si>
  <si>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</si>
  <si>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</si>
  <si>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</si>
  <si>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</si>
  <si>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</si>
  <si>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</si>
  <si>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</si>
  <si>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</si>
  <si>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</si>
  <si>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</si>
  <si>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</si>
  <si>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</si>
  <si>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</si>
  <si>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</si>
  <si>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</si>
  <si>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</si>
  <si>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</si>
  <si>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</si>
  <si>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</si>
  <si>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</si>
  <si>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</si>
  <si>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</si>
  <si>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</si>
  <si>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</si>
  <si>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</si>
  <si>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</si>
  <si>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</si>
  <si>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</si>
  <si>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</si>
  <si>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</si>
  <si>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</si>
  <si>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</si>
  <si>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</si>
  <si>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</si>
  <si>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</si>
  <si>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</si>
  <si>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</si>
  <si>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</si>
  <si>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</si>
  <si>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</si>
  <si>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</si>
  <si>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</si>
  <si>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</si>
  <si>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</si>
  <si>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</si>
  <si>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</si>
  <si>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</si>
  <si>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</si>
  <si>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</si>
  <si>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</si>
  <si>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</si>
  <si>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</si>
  <si>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</si>
  <si>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</si>
  <si>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</si>
  <si>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</si>
  <si>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</si>
  <si>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</si>
  <si>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</si>
  <si>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</si>
  <si>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</si>
  <si>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</si>
  <si>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</si>
  <si>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</si>
  <si>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</si>
  <si>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</si>
  <si>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</si>
  <si>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</si>
  <si>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</si>
  <si>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</si>
  <si>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</si>
  <si>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</si>
  <si>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</si>
  <si>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</si>
  <si>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</si>
  <si>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</si>
  <si>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</si>
  <si>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</si>
  <si>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</si>
  <si>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</si>
  <si>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</si>
  <si>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</si>
  <si>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</si>
  <si>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</si>
  <si>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</si>
  <si>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</si>
  <si>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</si>
  <si>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</si>
  <si>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</si>
  <si>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</si>
  <si>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</si>
  <si>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</si>
  <si>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</si>
  <si>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</si>
  <si>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</si>
  <si>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</si>
  <si>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</si>
  <si>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</si>
  <si>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</si>
  <si>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</si>
  <si>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</si>
  <si>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</si>
  <si>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</si>
  <si>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</si>
  <si>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</si>
  <si>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</si>
  <si>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</si>
  <si>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</si>
  <si>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</si>
  <si>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</si>
  <si>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</si>
  <si>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</si>
  <si>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</si>
  <si>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</si>
  <si>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</si>
  <si>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</si>
  <si>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</si>
  <si>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</si>
  <si>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</si>
  <si>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</si>
  <si>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</si>
  <si>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</si>
  <si>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</si>
  <si>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</si>
  <si>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</si>
  <si>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</si>
  <si>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</si>
  <si>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</si>
  <si>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</si>
  <si>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</si>
  <si>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</si>
  <si>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</si>
  <si>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</si>
  <si>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</si>
  <si>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</si>
  <si>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</si>
  <si>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</si>
  <si>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</si>
  <si>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</si>
  <si>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</si>
  <si>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</si>
  <si>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</si>
  <si>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</si>
  <si>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</si>
  <si>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</si>
  <si>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</si>
  <si>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</si>
  <si>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</si>
  <si>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</si>
  <si>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</si>
  <si>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</si>
  <si>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</si>
  <si>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</si>
  <si>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</si>
  <si>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</si>
  <si>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</si>
  <si>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</si>
  <si>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</si>
  <si>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</si>
  <si>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</si>
  <si>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</si>
  <si>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</si>
  <si>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</si>
  <si>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</si>
  <si>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</si>
  <si>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</si>
  <si>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</si>
  <si>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</si>
  <si>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</si>
  <si>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</si>
  <si>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</si>
  <si>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</si>
  <si>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</si>
  <si>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</si>
  <si>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</si>
  <si>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</si>
  <si>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</si>
  <si>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</si>
  <si>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</si>
  <si>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</si>
  <si>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</si>
  <si>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</si>
  <si>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</si>
  <si>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</si>
  <si>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</si>
  <si>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</si>
  <si>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</si>
  <si>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</si>
  <si>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</si>
  <si>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</si>
  <si>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</si>
  <si>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</si>
  <si>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</si>
  <si>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</si>
  <si>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</si>
  <si>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</si>
  <si>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</si>
  <si>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</si>
  <si>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</si>
  <si>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</si>
  <si>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</si>
  <si>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</si>
  <si>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</si>
  <si>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</si>
  <si>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</si>
  <si>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</si>
  <si>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</si>
  <si>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</si>
  <si>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</si>
  <si>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</si>
  <si>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</si>
  <si>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</si>
  <si>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</si>
  <si>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</si>
  <si>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</si>
  <si>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</si>
  <si>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</si>
  <si>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</si>
  <si>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</si>
  <si>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</si>
  <si>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</si>
  <si>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</si>
  <si>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</si>
  <si>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</si>
  <si>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</si>
  <si>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</si>
  <si>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</si>
  <si>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</si>
  <si>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</si>
  <si>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</si>
  <si>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</si>
  <si>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</si>
  <si>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</si>
  <si>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</si>
  <si>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</si>
  <si>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</si>
  <si>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</si>
  <si>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</si>
  <si>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</si>
  <si>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</si>
  <si>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</si>
  <si>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</si>
  <si>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</si>
  <si>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</si>
  <si>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</si>
  <si>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</si>
  <si>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</si>
  <si>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</si>
  <si>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</si>
  <si>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</si>
  <si>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</si>
  <si>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</si>
  <si>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</si>
  <si>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</si>
  <si>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</si>
  <si>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</si>
  <si>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</si>
  <si>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</si>
  <si>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</si>
  <si>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</si>
  <si>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</si>
  <si>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</si>
  <si>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</si>
  <si>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</si>
  <si>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</si>
  <si>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</si>
  <si>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</si>
  <si>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</si>
  <si>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</si>
  <si>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</si>
  <si>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</si>
  <si>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</si>
  <si>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</si>
  <si>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</si>
  <si>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</si>
  <si>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</si>
  <si>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</si>
  <si>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</si>
  <si>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</si>
  <si>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</si>
  <si>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</si>
  <si>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</si>
  <si>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</si>
  <si>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</si>
  <si>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</si>
  <si>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</si>
  <si>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</si>
  <si>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</si>
  <si>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</si>
  <si>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</si>
  <si>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</si>
  <si>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</si>
  <si>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</si>
  <si>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</si>
  <si>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</si>
  <si>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</si>
  <si>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</si>
  <si>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</si>
  <si>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</si>
  <si>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</si>
  <si>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</si>
  <si>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</si>
  <si>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</si>
  <si>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</si>
  <si>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</si>
  <si>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</si>
  <si>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</si>
  <si>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</si>
  <si>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</si>
  <si>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</si>
  <si>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</si>
  <si>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</si>
  <si>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</si>
  <si>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</si>
  <si>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</si>
  <si>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</si>
  <si>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</si>
  <si>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</si>
  <si>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</si>
  <si>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</si>
  <si>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</si>
  <si>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</si>
  <si>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</si>
  <si>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</si>
  <si>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</si>
  <si>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</si>
  <si>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</si>
  <si>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</si>
  <si>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</si>
  <si>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</si>
  <si>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</si>
  <si>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</si>
  <si>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</si>
  <si>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</si>
  <si>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</si>
  <si>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</si>
  <si>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</si>
  <si>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</si>
  <si>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</si>
  <si>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</si>
  <si>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</si>
  <si>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</si>
  <si>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</si>
  <si>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</si>
  <si>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</si>
  <si>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</si>
  <si>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</si>
  <si>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</si>
  <si>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</si>
  <si>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</si>
  <si>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</si>
  <si>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</si>
  <si>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</si>
  <si>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</si>
  <si>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</si>
  <si>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</si>
  <si>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</si>
  <si>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</si>
  <si>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</si>
  <si>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</si>
  <si>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</si>
  <si>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</si>
  <si>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</si>
  <si>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</si>
  <si>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</si>
  <si>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</si>
  <si>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</si>
  <si>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</si>
  <si>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</si>
  <si>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</si>
  <si>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</si>
  <si>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</si>
  <si>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</si>
  <si>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</si>
  <si>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</si>
  <si>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</si>
  <si>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</si>
  <si>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</si>
  <si>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</si>
  <si>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</si>
  <si>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</si>
  <si>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</si>
  <si>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</si>
  <si>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</si>
  <si>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</si>
  <si>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</si>
  <si>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</si>
  <si>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</si>
  <si>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</si>
  <si>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</si>
  <si>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</si>
  <si>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</si>
  <si>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</si>
  <si>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</si>
  <si>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</si>
  <si>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</si>
  <si>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</si>
  <si>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</si>
  <si>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</si>
  <si>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</si>
  <si>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</si>
  <si>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</si>
  <si>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</si>
  <si>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</si>
  <si>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</si>
  <si>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</si>
  <si>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</si>
  <si>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</si>
  <si>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</si>
  <si>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</si>
  <si>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</si>
  <si>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</si>
  <si>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</si>
  <si>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</si>
  <si>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</si>
  <si>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</si>
  <si>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</si>
  <si>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</si>
  <si>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</si>
  <si>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</si>
  <si>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</si>
  <si>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</si>
  <si>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</si>
  <si>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</si>
  <si>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</si>
  <si>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</si>
  <si>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</si>
  <si>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</si>
  <si>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</si>
  <si>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</si>
  <si>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</si>
  <si>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</si>
  <si>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</si>
  <si>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</si>
  <si>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</si>
  <si>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</si>
  <si>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</si>
  <si>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</si>
  <si>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</si>
  <si>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</si>
  <si>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</si>
  <si>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</si>
  <si>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</si>
  <si>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</si>
  <si>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</si>
  <si>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</si>
  <si>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</si>
  <si>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</si>
  <si>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</si>
  <si>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</si>
  <si>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</si>
  <si>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</si>
  <si>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</si>
  <si>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</si>
  <si>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</si>
  <si>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</si>
  <si>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</si>
  <si>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</si>
  <si>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</si>
  <si>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</si>
  <si>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</si>
  <si>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</si>
  <si>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</si>
  <si>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</si>
  <si>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</si>
  <si>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</si>
  <si>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</si>
  <si>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</si>
  <si>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</si>
  <si>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</si>
  <si>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</si>
  <si>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</si>
  <si>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</si>
  <si>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</si>
  <si>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</si>
  <si>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</si>
  <si>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</si>
  <si>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</si>
  <si>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</si>
  <si>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</si>
  <si>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</si>
  <si>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</si>
  <si>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</si>
  <si>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</si>
  <si>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</si>
  <si>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</si>
  <si>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</si>
  <si>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</si>
  <si>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</si>
  <si>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</si>
  <si>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</si>
  <si>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</si>
  <si>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</si>
  <si>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</si>
  <si>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</si>
  <si>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</si>
  <si>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</si>
  <si>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</si>
  <si>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</si>
  <si>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</si>
  <si>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</si>
  <si>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</si>
  <si>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</si>
  <si>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</si>
  <si>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</si>
  <si>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</si>
  <si>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</si>
  <si>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</si>
  <si>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</si>
  <si>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</si>
  <si>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</si>
  <si>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</si>
  <si>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</si>
  <si>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</si>
  <si>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</si>
  <si>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</si>
  <si>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</si>
  <si>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</si>
  <si>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</si>
  <si>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</si>
  <si>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</si>
  <si>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</si>
  <si>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</si>
  <si>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</si>
  <si>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</si>
  <si>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</si>
  <si>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</si>
  <si>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</si>
  <si>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</si>
  <si>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</si>
  <si>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</si>
  <si>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</si>
  <si>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</si>
  <si>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</si>
  <si>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</si>
  <si>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</si>
  <si>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</si>
  <si>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</si>
  <si>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</si>
  <si>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</si>
  <si>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</si>
  <si>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</si>
  <si>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</si>
  <si>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</si>
  <si>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</si>
  <si>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</si>
  <si>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</si>
  <si>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</si>
  <si>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</si>
  <si>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</si>
  <si>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</si>
  <si>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</si>
  <si>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</si>
  <si>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</si>
  <si>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</si>
  <si>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</si>
  <si>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</si>
  <si>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</si>
  <si>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</si>
  <si>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</si>
  <si>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</si>
  <si>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Average C_Sat</t>
  </si>
  <si>
    <t>No of Interactions</t>
  </si>
  <si>
    <t>Day Wise</t>
  </si>
  <si>
    <t>No. of Interaction</t>
  </si>
  <si>
    <t>Is it for an order?</t>
  </si>
  <si>
    <t>Avg C-SAT of Agents</t>
  </si>
  <si>
    <t>No. of Interactions of Agents</t>
  </si>
  <si>
    <t>Avg C-SAT for Contact Type</t>
  </si>
  <si>
    <t>No. of Interactions for Contact Type</t>
  </si>
  <si>
    <t>Day wise No. of Interactions</t>
  </si>
  <si>
    <t>Nn Interactions' Intent for an Order</t>
  </si>
  <si>
    <t>300-500</t>
  </si>
  <si>
    <t>500-700</t>
  </si>
  <si>
    <t>700-900</t>
  </si>
  <si>
    <t>900-1100</t>
  </si>
  <si>
    <t>1100-1300</t>
  </si>
  <si>
    <t>Date</t>
  </si>
  <si>
    <t>Total Sales</t>
  </si>
  <si>
    <t>Average Sales</t>
  </si>
  <si>
    <t>Ticket Size</t>
  </si>
  <si>
    <t>Products</t>
  </si>
  <si>
    <t>Overall Sales</t>
  </si>
  <si>
    <t>Overall sold Products</t>
  </si>
  <si>
    <t>Overall Sales vs Avg Sales - Product Wise</t>
  </si>
  <si>
    <t>Overall Sales - Bucketed</t>
  </si>
  <si>
    <t>Oversall Sales - Bucketed</t>
  </si>
  <si>
    <t>Day Wise Overall Sales</t>
  </si>
  <si>
    <t>Day Wise Average Sales</t>
  </si>
  <si>
    <t>Revenue</t>
  </si>
  <si>
    <t>Total Orders</t>
  </si>
  <si>
    <t>Total Revenue</t>
  </si>
  <si>
    <t>Average Revenue</t>
  </si>
  <si>
    <t xml:space="preserve">Average Discount  </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</si>
  <si>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</si>
  <si>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</si>
  <si>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</si>
  <si>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</si>
  <si>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</si>
  <si>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</si>
  <si>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</si>
  <si>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</si>
  <si>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</si>
  <si>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</si>
  <si>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</si>
  <si>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</si>
  <si>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</si>
  <si>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</si>
  <si>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</si>
  <si>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</si>
  <si>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</si>
  <si>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</si>
  <si>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</si>
  <si>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</si>
  <si>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</si>
  <si>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</si>
  <si>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</si>
  <si>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</si>
  <si>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</si>
  <si>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</si>
  <si>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</si>
  <si>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</si>
  <si>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</si>
  <si>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</si>
  <si>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</si>
  <si>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</si>
  <si>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</si>
  <si>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</si>
  <si>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</si>
  <si>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</si>
  <si>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</si>
  <si>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</si>
  <si>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</si>
  <si>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</si>
  <si>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</si>
  <si>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</si>
  <si>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</si>
  <si>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</si>
  <si>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</si>
  <si>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</si>
  <si>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</si>
  <si>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</si>
  <si>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</si>
  <si>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</si>
  <si>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</si>
  <si>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</si>
  <si>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</si>
  <si>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</si>
  <si>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</si>
  <si>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</si>
  <si>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</si>
  <si>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</si>
  <si>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</si>
  <si>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</si>
  <si>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</si>
  <si>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</si>
  <si>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</si>
  <si>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</si>
  <si>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</si>
  <si>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</si>
  <si>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</si>
  <si>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</si>
  <si>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</si>
  <si>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</si>
  <si>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</si>
  <si>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</si>
  <si>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</si>
  <si>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</si>
  <si>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</si>
  <si>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</si>
  <si>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</si>
  <si>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</si>
  <si>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</si>
  <si>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</si>
  <si>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</si>
  <si>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</si>
  <si>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</si>
  <si>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</si>
  <si>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Products Sales</t>
  </si>
  <si>
    <t>Products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</si>
</sst>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6" formatCode="_-[$$-409]* #,##0_ ;_-[$$-409]* \-#,##0\ ;_-[$$-409]* &quot;-&quot;??_ ;_-@_ "/>
  </numFmts>
  <fonts count="5" x14ac:knownFonts="1">
    <font>
      <sz val="11"/>
      <color theme="1"/>
      <name val="Calibri"/>
      <family val="2"/>
      <scheme val="minor"/>
    </font>
    <font>
      <sz val="8"/>
      <name val="Calibri"/>
      <family val="2"/>
      <scheme val="minor"/>
    </font>
    <font>
      <b/>
      <sz val="11"/>
      <color theme="0"/>
      <name val="Calibri"/>
      <family val="2"/>
      <scheme val="minor"/>
    </font>
    <font>
      <sz val="11"/>
      <color rgb="FFFF0000"/>
      <name val="Calibri"/>
      <family val="2"/>
      <scheme val="minor"/>
    </font>
    <font>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4" fillId="0" borderId="0" applyFont="0" applyFill="0" applyBorder="0" applyAlignment="0" applyProtection="0"/>
  </cellStyleXfs>
  <cellXfs count="24">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1" fontId="0" fillId="0" borderId="0" xfId="0" applyNumberFormat="1"/>
    <xf numFmtId="0" fontId="3" fillId="4" borderId="0" xfId="0" applyFont="1" applyFill="1"/>
    <xf numFmtId="15" fontId="0" fillId="0" borderId="0" xfId="0" applyNumberFormat="1" applyAlignment="1">
      <alignment horizontal="left"/>
    </xf>
    <xf numFmtId="1" fontId="0" fillId="0" borderId="0" xfId="0" applyNumberFormat="1" applyAlignment="1">
      <alignment horizontal="left"/>
    </xf>
    <xf numFmtId="0" fontId="0" fillId="5" borderId="0" xfId="0" applyFill="1"/>
    <xf numFmtId="9" fontId="0" fillId="0" borderId="0" xfId="1" applyFont="1"/>
    <xf numFmtId="9" fontId="0" fillId="0" borderId="0" xfId="1" applyFont="1" applyAlignment="1">
      <alignment horizontal="center"/>
    </xf>
    <xf numFmtId="0" fontId="0" fillId="0" borderId="0" xfId="0" applyNumberFormat="1"/>
    <xf numFmtId="164" fontId="0" fillId="0" borderId="0" xfId="0" applyNumberFormat="1"/>
    <xf numFmtId="166" fontId="0" fillId="0" borderId="0" xfId="0" applyNumberFormat="1"/>
  </cellXfs>
  <cellStyles count="2">
    <cellStyle name="Normal" xfId="0" builtinId="0"/>
    <cellStyle name="Percent" xfId="1" builtinId="5"/>
  </cellStyles>
  <dxfs count="6">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font>
        <b/>
        <i val="0"/>
      </font>
      <border>
        <bottom style="thin">
          <color auto="1"/>
        </bottom>
      </border>
    </dxf>
    <dxf>
      <fill>
        <patternFill patternType="solid">
          <bgColor theme="4" tint="0.39994506668294322"/>
        </patternFill>
      </fill>
    </dxf>
  </dxfs>
  <tableStyles count="1" defaultTableStyle="TableStyleMedium2" defaultPivotStyle="PivotStyleLight16">
    <tableStyle name="For Dashboard" pivot="0" table="0" count="4" xr9:uid="{48E43B71-ED70-4333-9C07-641ACFBCC378}">
      <tableStyleElement type="wholeTable" dxfId="5"/>
      <tableStyleElement type="headerRow" dxfId="4"/>
    </tableStyle>
  </tableStyles>
  <colors>
    <mruColors>
      <color rgb="FF4472C4"/>
      <color rgb="FF4F44E0"/>
    </mruColors>
  </colors>
  <extLst>
    <ext xmlns:x14="http://schemas.microsoft.com/office/spreadsheetml/2009/9/main" uri="{46F421CA-312F-682f-3DD2-61675219B42D}">
      <x14:dxfs count="2">
        <dxf>
          <fill>
            <patternFill>
              <bgColor theme="9" tint="0.59996337778862885"/>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For Dashboard">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PIVOT!PivotTable1</c:name>
    <c:fmtId val="4"/>
  </c:pivotSource>
  <c:chart>
    <c:title>
      <c:tx>
        <c:strRef>
          <c:f>'CS PIVOT'!$A$1</c:f>
          <c:strCache>
            <c:ptCount val="1"/>
            <c:pt idx="0">
              <c:v>Avg C-SAT of Agents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c:f>
              <c:strCache>
                <c:ptCount val="3"/>
                <c:pt idx="0">
                  <c:v>Adrien Martin</c:v>
                </c:pt>
                <c:pt idx="1">
                  <c:v>Albain Forestier</c:v>
                </c:pt>
                <c:pt idx="2">
                  <c:v>Roch Cousineau</c:v>
                </c:pt>
              </c:strCache>
            </c:strRef>
          </c:cat>
          <c:val>
            <c:numRef>
              <c:f>'CS PIVOT'!$A$1</c:f>
              <c:numCache>
                <c:formatCode>0.00</c:formatCode>
                <c:ptCount val="3"/>
                <c:pt idx="0">
                  <c:v>5.6875</c:v>
                </c:pt>
                <c:pt idx="1">
                  <c:v>5</c:v>
                </c:pt>
                <c:pt idx="2">
                  <c:v>5.166666666666667</c:v>
                </c:pt>
              </c:numCache>
            </c:numRef>
          </c:val>
          <c:extLst>
            <c:ext xmlns:c16="http://schemas.microsoft.com/office/drawing/2014/chart" uri="{C3380CC4-5D6E-409C-BE32-E72D297353CC}">
              <c16:uniqueId val="{00000005-39C7-4BA4-B77F-2F2A4E255E12}"/>
            </c:ext>
          </c:extLst>
        </c:ser>
        <c:dLbls>
          <c:dLblPos val="outEnd"/>
          <c:showLegendKey val="0"/>
          <c:showVal val="1"/>
          <c:showCatName val="0"/>
          <c:showSerName val="0"/>
          <c:showPercent val="0"/>
          <c:showBubbleSize val="0"/>
        </c:dLbls>
        <c:gapWidth val="219"/>
        <c:overlap val="-27"/>
        <c:axId val="1546770224"/>
        <c:axId val="1546771472"/>
      </c:barChart>
      <c:catAx>
        <c:axId val="154677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46771472"/>
        <c:crosses val="autoZero"/>
        <c:auto val="1"/>
        <c:lblAlgn val="ctr"/>
        <c:lblOffset val="100"/>
        <c:noMultiLvlLbl val="0"/>
      </c:catAx>
      <c:valAx>
        <c:axId val="1546771472"/>
        <c:scaling>
          <c:orientation val="minMax"/>
        </c:scaling>
        <c:delete val="1"/>
        <c:axPos val="l"/>
        <c:numFmt formatCode="0.00" sourceLinked="1"/>
        <c:majorTickMark val="none"/>
        <c:minorTickMark val="none"/>
        <c:tickLblPos val="nextTo"/>
        <c:crossAx val="15467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PIVOT!PivotTable4</c:name>
    <c:fmtId val="2"/>
  </c:pivotSource>
  <c:chart>
    <c:title>
      <c:tx>
        <c:strRef>
          <c:f>'FINANCE PIVOT'!$B$24</c:f>
          <c:strCache>
            <c:ptCount val="1"/>
            <c:pt idx="0">
              <c:v>Overall Sales - Bucketed</c:v>
            </c:pt>
          </c:strCache>
        </c:strRef>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a:noFill/>
          </a:ln>
        </c:spPr>
        <c:marker>
          <c:symbol val="none"/>
        </c:marker>
        <c:dLbl>
          <c:idx val="0"/>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w="19050">
            <a:noFill/>
          </a:ln>
          <a:effectLst/>
        </c:spPr>
        <c:dLbl>
          <c:idx val="0"/>
          <c:layout>
            <c:manualLayout>
              <c:x val="2.6458333333333254E-2"/>
              <c:y val="-0.13719135802469137"/>
            </c:manualLayout>
          </c:layout>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2"/>
          </a:solidFill>
          <a:ln w="19050">
            <a:noFill/>
          </a:ln>
          <a:effectLst/>
        </c:spPr>
        <c:dLbl>
          <c:idx val="0"/>
          <c:layout>
            <c:manualLayout>
              <c:x val="7.2760416666666591E-2"/>
              <c:y val="-0.10191358024691358"/>
            </c:manualLayout>
          </c:layout>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3"/>
          </a:solidFill>
          <a:ln w="19050">
            <a:noFill/>
          </a:ln>
          <a:effectLst/>
        </c:spPr>
        <c:dLbl>
          <c:idx val="0"/>
          <c:layout>
            <c:manualLayout>
              <c:x val="0.11465277777777778"/>
              <c:y val="6.271604938271598E-2"/>
            </c:manualLayout>
          </c:layout>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4"/>
          </a:solidFill>
          <a:ln w="19050">
            <a:noFill/>
          </a:ln>
          <a:effectLst/>
        </c:spPr>
        <c:dLbl>
          <c:idx val="0"/>
          <c:layout>
            <c:manualLayout>
              <c:x val="-0.16977430555555559"/>
              <c:y val="1.5679012345679012E-2"/>
            </c:manualLayout>
          </c:layout>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5"/>
          </a:solidFill>
          <a:ln w="19050">
            <a:noFill/>
          </a:ln>
          <a:effectLst/>
        </c:spPr>
        <c:dLbl>
          <c:idx val="0"/>
          <c:layout>
            <c:manualLayout>
              <c:x val="-8.819444444444445E-2"/>
              <c:y val="-6.2716049382716091E-2"/>
            </c:manualLayout>
          </c:layout>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'FINANCE PIVOT'!$B$24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9D7-4F4F-8566-9C8BED6E0873}"/>
              </c:ext>
            </c:extLst>
          </c:dPt>
          <c:dPt>
            <c:idx val="1"/>
            <c:bubble3D val="0"/>
            <c:spPr>
              <a:solidFill>
                <a:schemeClr val="accent2"/>
              </a:solidFill>
              <a:ln w="19050">
                <a:noFill/>
              </a:ln>
              <a:effectLst/>
            </c:spPr>
            <c:extLst>
              <c:ext xmlns:c16="http://schemas.microsoft.com/office/drawing/2014/chart" uri="{C3380CC4-5D6E-409C-BE32-E72D297353CC}">
                <c16:uniqueId val="{00000003-19D7-4F4F-8566-9C8BED6E0873}"/>
              </c:ext>
            </c:extLst>
          </c:dPt>
          <c:dPt>
            <c:idx val="2"/>
            <c:bubble3D val="0"/>
            <c:spPr>
              <a:solidFill>
                <a:schemeClr val="accent3"/>
              </a:solidFill>
              <a:ln w="19050">
                <a:noFill/>
              </a:ln>
              <a:effectLst/>
            </c:spPr>
            <c:extLst>
              <c:ext xmlns:c16="http://schemas.microsoft.com/office/drawing/2014/chart" uri="{C3380CC4-5D6E-409C-BE32-E72D297353CC}">
                <c16:uniqueId val="{00000005-19D7-4F4F-8566-9C8BED6E0873}"/>
              </c:ext>
            </c:extLst>
          </c:dPt>
          <c:dPt>
            <c:idx val="3"/>
            <c:bubble3D val="0"/>
            <c:spPr>
              <a:solidFill>
                <a:schemeClr val="accent4"/>
              </a:solidFill>
              <a:ln w="19050">
                <a:noFill/>
              </a:ln>
              <a:effectLst/>
            </c:spPr>
            <c:extLst>
              <c:ext xmlns:c16="http://schemas.microsoft.com/office/drawing/2014/chart" uri="{C3380CC4-5D6E-409C-BE32-E72D297353CC}">
                <c16:uniqueId val="{00000007-19D7-4F4F-8566-9C8BED6E0873}"/>
              </c:ext>
            </c:extLst>
          </c:dPt>
          <c:dPt>
            <c:idx val="4"/>
            <c:bubble3D val="0"/>
            <c:spPr>
              <a:solidFill>
                <a:schemeClr val="accent5"/>
              </a:solidFill>
              <a:ln w="19050">
                <a:noFill/>
              </a:ln>
              <a:effectLst/>
            </c:spPr>
            <c:extLst>
              <c:ext xmlns:c16="http://schemas.microsoft.com/office/drawing/2014/chart" uri="{C3380CC4-5D6E-409C-BE32-E72D297353CC}">
                <c16:uniqueId val="{00000009-19D7-4F4F-8566-9C8BED6E0873}"/>
              </c:ext>
            </c:extLst>
          </c:dPt>
          <c:dLbls>
            <c:dLbl>
              <c:idx val="0"/>
              <c:layout>
                <c:manualLayout>
                  <c:x val="2.6458333333333254E-2"/>
                  <c:y val="-0.137191358024691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D7-4F4F-8566-9C8BED6E0873}"/>
                </c:ext>
              </c:extLst>
            </c:dLbl>
            <c:dLbl>
              <c:idx val="1"/>
              <c:layout>
                <c:manualLayout>
                  <c:x val="7.2760416666666591E-2"/>
                  <c:y val="-0.101913580246913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D7-4F4F-8566-9C8BED6E0873}"/>
                </c:ext>
              </c:extLst>
            </c:dLbl>
            <c:dLbl>
              <c:idx val="2"/>
              <c:layout>
                <c:manualLayout>
                  <c:x val="0.11465277777777778"/>
                  <c:y val="6.2716049382715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D7-4F4F-8566-9C8BED6E0873}"/>
                </c:ext>
              </c:extLst>
            </c:dLbl>
            <c:dLbl>
              <c:idx val="3"/>
              <c:layout>
                <c:manualLayout>
                  <c:x val="-0.16977430555555559"/>
                  <c:y val="1.56790123456790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9D7-4F4F-8566-9C8BED6E0873}"/>
                </c:ext>
              </c:extLst>
            </c:dLbl>
            <c:dLbl>
              <c:idx val="4"/>
              <c:layout>
                <c:manualLayout>
                  <c:x val="-8.819444444444445E-2"/>
                  <c:y val="-6.27160493827160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9D7-4F4F-8566-9C8BED6E0873}"/>
                </c:ext>
              </c:extLst>
            </c:dLbl>
            <c:spPr>
              <a:noFill/>
              <a:ln>
                <a:noFill/>
              </a:ln>
              <a:effectLst/>
            </c:spPr>
            <c:txPr>
              <a:bodyPr rot="0" spcFirstLastPara="1" vertOverflow="ellipsis" wrap="square" lIns="36000" tIns="19050" rIns="38100" bIns="36000" anchor="b"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'FINANCE PIVOT'!$B$24</c:f>
              <c:strCache>
                <c:ptCount val="5"/>
                <c:pt idx="0">
                  <c:v>300-500</c:v>
                </c:pt>
                <c:pt idx="1">
                  <c:v>500-700</c:v>
                </c:pt>
                <c:pt idx="2">
                  <c:v>700-900</c:v>
                </c:pt>
                <c:pt idx="3">
                  <c:v>900-1100</c:v>
                </c:pt>
                <c:pt idx="4">
                  <c:v>1100-1300</c:v>
                </c:pt>
              </c:strCache>
            </c:strRef>
          </c:cat>
          <c:val>
            <c:numRef>
              <c:f>'FINANCE PIVOT'!$B$24</c:f>
              <c:numCache>
                <c:formatCode>0.00</c:formatCode>
                <c:ptCount val="5"/>
                <c:pt idx="0">
                  <c:v>2991.9250888832603</c:v>
                </c:pt>
                <c:pt idx="1">
                  <c:v>2340.5859950410309</c:v>
                </c:pt>
                <c:pt idx="2">
                  <c:v>10092.267016562011</c:v>
                </c:pt>
                <c:pt idx="3">
                  <c:v>12889.492387420811</c:v>
                </c:pt>
                <c:pt idx="4">
                  <c:v>10571.577799516039</c:v>
                </c:pt>
              </c:numCache>
            </c:numRef>
          </c:val>
          <c:extLst>
            <c:ext xmlns:c16="http://schemas.microsoft.com/office/drawing/2014/chart" uri="{C3380CC4-5D6E-409C-BE32-E72D297353CC}">
              <c16:uniqueId val="{0000000A-19D7-4F4F-8566-9C8BED6E087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PIVOT!PivotTable5</c:name>
    <c:fmtId val="2"/>
  </c:pivotSource>
  <c:chart>
    <c:title>
      <c:tx>
        <c:strRef>
          <c:f>'FINANCE PIVOT'!$B$35</c:f>
          <c:strCache>
            <c:ptCount val="1"/>
            <c:pt idx="0">
              <c:v>Oversall Sales - Bucketed</c:v>
            </c:pt>
          </c:strCache>
        </c:strRef>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9.9218749999999994E-2"/>
              <c:y val="-0.1175925925925926"/>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1024305555555547"/>
              <c:y val="-2.7438271604938343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13229166666666667"/>
              <c:y val="8.2314814814814813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0.12347222222222226"/>
              <c:y val="1.9598765432098621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0.1300868055555556"/>
              <c:y val="-5.8796296296296298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PIVOT'!$B$35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3CB-47B3-B438-B87B99FC6593}"/>
              </c:ext>
            </c:extLst>
          </c:dPt>
          <c:dPt>
            <c:idx val="1"/>
            <c:bubble3D val="0"/>
            <c:spPr>
              <a:solidFill>
                <a:schemeClr val="accent2"/>
              </a:solidFill>
              <a:ln w="19050">
                <a:noFill/>
              </a:ln>
              <a:effectLst/>
            </c:spPr>
            <c:extLst>
              <c:ext xmlns:c16="http://schemas.microsoft.com/office/drawing/2014/chart" uri="{C3380CC4-5D6E-409C-BE32-E72D297353CC}">
                <c16:uniqueId val="{00000003-23CB-47B3-B438-B87B99FC6593}"/>
              </c:ext>
            </c:extLst>
          </c:dPt>
          <c:dPt>
            <c:idx val="2"/>
            <c:bubble3D val="0"/>
            <c:spPr>
              <a:solidFill>
                <a:schemeClr val="accent3"/>
              </a:solidFill>
              <a:ln w="19050">
                <a:noFill/>
              </a:ln>
              <a:effectLst/>
            </c:spPr>
            <c:extLst>
              <c:ext xmlns:c16="http://schemas.microsoft.com/office/drawing/2014/chart" uri="{C3380CC4-5D6E-409C-BE32-E72D297353CC}">
                <c16:uniqueId val="{00000005-23CB-47B3-B438-B87B99FC6593}"/>
              </c:ext>
            </c:extLst>
          </c:dPt>
          <c:dPt>
            <c:idx val="3"/>
            <c:bubble3D val="0"/>
            <c:spPr>
              <a:solidFill>
                <a:schemeClr val="accent4"/>
              </a:solidFill>
              <a:ln w="19050">
                <a:noFill/>
              </a:ln>
              <a:effectLst/>
            </c:spPr>
            <c:extLst>
              <c:ext xmlns:c16="http://schemas.microsoft.com/office/drawing/2014/chart" uri="{C3380CC4-5D6E-409C-BE32-E72D297353CC}">
                <c16:uniqueId val="{00000007-23CB-47B3-B438-B87B99FC6593}"/>
              </c:ext>
            </c:extLst>
          </c:dPt>
          <c:dPt>
            <c:idx val="4"/>
            <c:bubble3D val="0"/>
            <c:spPr>
              <a:solidFill>
                <a:schemeClr val="accent5"/>
              </a:solidFill>
              <a:ln w="19050">
                <a:noFill/>
              </a:ln>
              <a:effectLst/>
            </c:spPr>
            <c:extLst>
              <c:ext xmlns:c16="http://schemas.microsoft.com/office/drawing/2014/chart" uri="{C3380CC4-5D6E-409C-BE32-E72D297353CC}">
                <c16:uniqueId val="{00000009-23CB-47B3-B438-B87B99FC6593}"/>
              </c:ext>
            </c:extLst>
          </c:dPt>
          <c:dLbls>
            <c:dLbl>
              <c:idx val="0"/>
              <c:layout>
                <c:manualLayout>
                  <c:x val="9.9218749999999994E-2"/>
                  <c:y val="-0.117592592592592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CB-47B3-B438-B87B99FC6593}"/>
                </c:ext>
              </c:extLst>
            </c:dLbl>
            <c:dLbl>
              <c:idx val="1"/>
              <c:layout>
                <c:manualLayout>
                  <c:x val="0.11024305555555547"/>
                  <c:y val="-2.7438271604938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CB-47B3-B438-B87B99FC6593}"/>
                </c:ext>
              </c:extLst>
            </c:dLbl>
            <c:dLbl>
              <c:idx val="2"/>
              <c:layout>
                <c:manualLayout>
                  <c:x val="0.13229166666666667"/>
                  <c:y val="8.23148148148148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CB-47B3-B438-B87B99FC6593}"/>
                </c:ext>
              </c:extLst>
            </c:dLbl>
            <c:dLbl>
              <c:idx val="3"/>
              <c:layout>
                <c:manualLayout>
                  <c:x val="-0.12347222222222226"/>
                  <c:y val="1.9598765432098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CB-47B3-B438-B87B99FC6593}"/>
                </c:ext>
              </c:extLst>
            </c:dLbl>
            <c:dLbl>
              <c:idx val="4"/>
              <c:layout>
                <c:manualLayout>
                  <c:x val="-0.1300868055555556"/>
                  <c:y val="-5.87962962962962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CB-47B3-B438-B87B99FC6593}"/>
                </c:ext>
              </c:extLst>
            </c:dLbl>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PIVOT'!$B$35</c:f>
              <c:strCache>
                <c:ptCount val="5"/>
                <c:pt idx="0">
                  <c:v>300-500</c:v>
                </c:pt>
                <c:pt idx="1">
                  <c:v>500-700</c:v>
                </c:pt>
                <c:pt idx="2">
                  <c:v>700-900</c:v>
                </c:pt>
                <c:pt idx="3">
                  <c:v>900-1100</c:v>
                </c:pt>
                <c:pt idx="4">
                  <c:v>1100-1300</c:v>
                </c:pt>
              </c:strCache>
            </c:strRef>
          </c:cat>
          <c:val>
            <c:numRef>
              <c:f>'FINANCE PIVOT'!$B$35</c:f>
              <c:numCache>
                <c:formatCode>0</c:formatCode>
                <c:ptCount val="5"/>
                <c:pt idx="0">
                  <c:v>7</c:v>
                </c:pt>
                <c:pt idx="1">
                  <c:v>4</c:v>
                </c:pt>
                <c:pt idx="2">
                  <c:v>13</c:v>
                </c:pt>
                <c:pt idx="3">
                  <c:v>13</c:v>
                </c:pt>
                <c:pt idx="4">
                  <c:v>9</c:v>
                </c:pt>
              </c:numCache>
            </c:numRef>
          </c:val>
          <c:extLst>
            <c:ext xmlns:c16="http://schemas.microsoft.com/office/drawing/2014/chart" uri="{C3380CC4-5D6E-409C-BE32-E72D297353CC}">
              <c16:uniqueId val="{0000000A-23CB-47B3-B438-B87B99FC659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PIVOT!PivotTable8</c:name>
    <c:fmtId val="2"/>
  </c:pivotSource>
  <c:chart>
    <c:title>
      <c:tx>
        <c:strRef>
          <c:f>'FINANCE PIVOT'!$B$46</c:f>
          <c:strCache>
            <c:ptCount val="1"/>
            <c:pt idx="0">
              <c:v>Overall Sales vs Avg Sales - Product Wise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ln>
          <a:effectLst/>
        </c:spPr>
        <c:marker>
          <c:symbol val="none"/>
        </c:marker>
        <c:dLbl>
          <c:idx val="0"/>
          <c:numFmt formatCode="#,##0_);\(#,##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08680555555556E-2"/>
          <c:y val="0.25636604938271607"/>
          <c:w val="0.83552343750000002"/>
          <c:h val="0.63087530864197527"/>
        </c:manualLayout>
      </c:layout>
      <c:barChart>
        <c:barDir val="col"/>
        <c:grouping val="clustered"/>
        <c:varyColors val="0"/>
        <c:ser>
          <c:idx val="0"/>
          <c:order val="0"/>
          <c:tx>
            <c:strRef>
              <c:f>'FINANCE PIVOT'!$B$46</c:f>
              <c:strCache>
                <c:ptCount val="1"/>
                <c:pt idx="0">
                  <c:v>Total Sales</c:v>
                </c:pt>
              </c:strCache>
            </c:strRef>
          </c:tx>
          <c:spPr>
            <a:solidFill>
              <a:schemeClr val="accent1"/>
            </a:solidFill>
            <a:ln>
              <a:solidFill>
                <a:schemeClr val="accent1"/>
              </a:solidFill>
            </a:ln>
            <a:effectLst/>
          </c:spPr>
          <c:invertIfNegative val="0"/>
          <c:dLbls>
            <c:numFmt formatCode="#,##0_);\(#,##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PIVOT'!$B$46</c:f>
              <c:strCache>
                <c:ptCount val="6"/>
                <c:pt idx="0">
                  <c:v>PIZB0001</c:v>
                </c:pt>
                <c:pt idx="1">
                  <c:v>PIZB0002</c:v>
                </c:pt>
                <c:pt idx="2">
                  <c:v>PIZB0003</c:v>
                </c:pt>
                <c:pt idx="3">
                  <c:v>PIZB0004</c:v>
                </c:pt>
                <c:pt idx="4">
                  <c:v>PIZB0005</c:v>
                </c:pt>
                <c:pt idx="5">
                  <c:v>PIZB0006</c:v>
                </c:pt>
              </c:strCache>
            </c:strRef>
          </c:cat>
          <c:val>
            <c:numRef>
              <c:f>'FINANCE PIVOT'!$B$46</c:f>
              <c:numCache>
                <c:formatCode>0.00</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9BBD-4496-8433-FBB0C59DDD3A}"/>
            </c:ext>
          </c:extLst>
        </c:ser>
        <c:dLbls>
          <c:showLegendKey val="0"/>
          <c:showVal val="1"/>
          <c:showCatName val="0"/>
          <c:showSerName val="0"/>
          <c:showPercent val="0"/>
          <c:showBubbleSize val="0"/>
        </c:dLbls>
        <c:gapWidth val="219"/>
        <c:overlap val="-27"/>
        <c:axId val="1803177023"/>
        <c:axId val="1803177439"/>
      </c:barChart>
      <c:lineChart>
        <c:grouping val="standard"/>
        <c:varyColors val="0"/>
        <c:ser>
          <c:idx val="1"/>
          <c:order val="1"/>
          <c:tx>
            <c:strRef>
              <c:f>'FINANCE PIVOT'!$B$46</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PIVOT'!$B$46</c:f>
              <c:strCache>
                <c:ptCount val="6"/>
                <c:pt idx="0">
                  <c:v>PIZB0001</c:v>
                </c:pt>
                <c:pt idx="1">
                  <c:v>PIZB0002</c:v>
                </c:pt>
                <c:pt idx="2">
                  <c:v>PIZB0003</c:v>
                </c:pt>
                <c:pt idx="3">
                  <c:v>PIZB0004</c:v>
                </c:pt>
                <c:pt idx="4">
                  <c:v>PIZB0005</c:v>
                </c:pt>
                <c:pt idx="5">
                  <c:v>PIZB0006</c:v>
                </c:pt>
              </c:strCache>
            </c:strRef>
          </c:cat>
          <c:val>
            <c:numRef>
              <c:f>'FINANCE PIVOT'!$B$46</c:f>
              <c:numCache>
                <c:formatCode>0.00</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9BBD-4496-8433-FBB0C59DDD3A}"/>
            </c:ext>
          </c:extLst>
        </c:ser>
        <c:dLbls>
          <c:showLegendKey val="0"/>
          <c:showVal val="1"/>
          <c:showCatName val="0"/>
          <c:showSerName val="0"/>
          <c:showPercent val="0"/>
          <c:showBubbleSize val="0"/>
        </c:dLbls>
        <c:marker val="1"/>
        <c:smooth val="0"/>
        <c:axId val="1811894863"/>
        <c:axId val="1811898607"/>
      </c:lineChart>
      <c:catAx>
        <c:axId val="1803177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3177439"/>
        <c:crosses val="autoZero"/>
        <c:auto val="1"/>
        <c:lblAlgn val="ctr"/>
        <c:lblOffset val="100"/>
        <c:noMultiLvlLbl val="0"/>
      </c:catAx>
      <c:valAx>
        <c:axId val="1803177439"/>
        <c:scaling>
          <c:orientation val="minMax"/>
        </c:scaling>
        <c:delete val="0"/>
        <c:axPos val="l"/>
        <c:numFmt formatCode="0.00" sourceLinked="1"/>
        <c:majorTickMark val="out"/>
        <c:minorTickMark val="none"/>
        <c:tickLblPos val="low"/>
        <c:spPr>
          <a:noFill/>
          <a:ln>
            <a:noFill/>
          </a:ln>
          <a:effectLst/>
        </c:spPr>
        <c:txPr>
          <a:bodyPr rot="-60000000" spcFirstLastPara="1" vertOverflow="ellipsis" vert="horz" wrap="square" anchor="ctr" anchorCtr="1"/>
          <a:lstStyle/>
          <a:p>
            <a:pPr>
              <a:defRPr sz="800" b="0" i="0" u="none" strike="noStrike" kern="1200" baseline="0">
                <a:solidFill>
                  <a:schemeClr val="accent1">
                    <a:lumMod val="60000"/>
                    <a:lumOff val="40000"/>
                  </a:schemeClr>
                </a:solidFill>
                <a:latin typeface="+mn-lt"/>
                <a:ea typeface="+mn-ea"/>
                <a:cs typeface="+mn-cs"/>
              </a:defRPr>
            </a:pPr>
            <a:endParaRPr lang="en-US"/>
          </a:p>
        </c:txPr>
        <c:crossAx val="1803177023"/>
        <c:crossesAt val="1"/>
        <c:crossBetween val="between"/>
      </c:valAx>
      <c:valAx>
        <c:axId val="18118986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60000"/>
                    <a:lumOff val="40000"/>
                  </a:schemeClr>
                </a:solidFill>
                <a:latin typeface="+mn-lt"/>
                <a:ea typeface="+mn-ea"/>
                <a:cs typeface="+mn-cs"/>
              </a:defRPr>
            </a:pPr>
            <a:endParaRPr lang="en-US"/>
          </a:p>
        </c:txPr>
        <c:crossAx val="1811894863"/>
        <c:crosses val="max"/>
        <c:crossBetween val="between"/>
      </c:valAx>
      <c:catAx>
        <c:axId val="1811894863"/>
        <c:scaling>
          <c:orientation val="minMax"/>
        </c:scaling>
        <c:delete val="1"/>
        <c:axPos val="t"/>
        <c:numFmt formatCode="General" sourceLinked="1"/>
        <c:majorTickMark val="out"/>
        <c:minorTickMark val="none"/>
        <c:tickLblPos val="nextTo"/>
        <c:crossAx val="1811898607"/>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PIVOT!PivotTable2</c:name>
    <c:fmtId val="2"/>
  </c:pivotSource>
  <c:chart>
    <c:title>
      <c:tx>
        <c:strRef>
          <c:f>'ORDER PIVOT'!$B$8</c:f>
          <c:strCache>
            <c:ptCount val="1"/>
            <c:pt idx="0">
              <c:v>Most Ordered Products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PIVOT'!$B$8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PIVOT'!$B$8</c:f>
              <c:strCache>
                <c:ptCount val="6"/>
                <c:pt idx="0">
                  <c:v>PIZB0006</c:v>
                </c:pt>
                <c:pt idx="1">
                  <c:v>PIZB0003</c:v>
                </c:pt>
                <c:pt idx="2">
                  <c:v>PIZB0005</c:v>
                </c:pt>
                <c:pt idx="3">
                  <c:v>PIZB0004</c:v>
                </c:pt>
                <c:pt idx="4">
                  <c:v>PIZB0002</c:v>
                </c:pt>
                <c:pt idx="5">
                  <c:v>PIZB0001</c:v>
                </c:pt>
              </c:strCache>
            </c:strRef>
          </c:cat>
          <c:val>
            <c:numRef>
              <c:f>'ORDER PIVOT'!$B$8</c:f>
              <c:numCache>
                <c:formatCode>General</c:formatCode>
                <c:ptCount val="6"/>
                <c:pt idx="0">
                  <c:v>210</c:v>
                </c:pt>
                <c:pt idx="1">
                  <c:v>475</c:v>
                </c:pt>
                <c:pt idx="2">
                  <c:v>617</c:v>
                </c:pt>
                <c:pt idx="3">
                  <c:v>888</c:v>
                </c:pt>
                <c:pt idx="4">
                  <c:v>1165</c:v>
                </c:pt>
                <c:pt idx="5">
                  <c:v>1373</c:v>
                </c:pt>
              </c:numCache>
            </c:numRef>
          </c:val>
          <c:extLst>
            <c:ext xmlns:c16="http://schemas.microsoft.com/office/drawing/2014/chart" uri="{C3380CC4-5D6E-409C-BE32-E72D297353CC}">
              <c16:uniqueId val="{00000000-6940-429B-B62A-1C14B02669B0}"/>
            </c:ext>
          </c:extLst>
        </c:ser>
        <c:dLbls>
          <c:dLblPos val="outEnd"/>
          <c:showLegendKey val="0"/>
          <c:showVal val="1"/>
          <c:showCatName val="0"/>
          <c:showSerName val="0"/>
          <c:showPercent val="0"/>
          <c:showBubbleSize val="0"/>
        </c:dLbls>
        <c:gapWidth val="182"/>
        <c:axId val="970324591"/>
        <c:axId val="970315855"/>
      </c:barChart>
      <c:catAx>
        <c:axId val="9703245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0315855"/>
        <c:crosses val="autoZero"/>
        <c:auto val="1"/>
        <c:lblAlgn val="ctr"/>
        <c:lblOffset val="100"/>
        <c:noMultiLvlLbl val="0"/>
      </c:catAx>
      <c:valAx>
        <c:axId val="970315855"/>
        <c:scaling>
          <c:orientation val="minMax"/>
        </c:scaling>
        <c:delete val="1"/>
        <c:axPos val="b"/>
        <c:numFmt formatCode="General" sourceLinked="1"/>
        <c:majorTickMark val="out"/>
        <c:minorTickMark val="none"/>
        <c:tickLblPos val="nextTo"/>
        <c:crossAx val="97032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PIVOT!PivotTable3</c:name>
    <c:fmtId val="2"/>
  </c:pivotSource>
  <c:chart>
    <c:title>
      <c:tx>
        <c:strRef>
          <c:f>'ORDER PIVOT'!$B$20</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PIVOT'!$B$20</c:f>
              <c:strCache>
                <c:ptCount val="1"/>
                <c:pt idx="0">
                  <c:v>Total</c:v>
                </c:pt>
              </c:strCache>
            </c:strRef>
          </c:tx>
          <c:spPr>
            <a:ln w="28575" cap="rnd">
              <a:solidFill>
                <a:schemeClr val="accent1"/>
              </a:solidFill>
              <a:round/>
            </a:ln>
            <a:effectLst/>
          </c:spPr>
          <c:marker>
            <c:symbol val="none"/>
          </c:marker>
          <c:cat>
            <c:strRef>
              <c:f>'ORDER PIVOT'!$B$20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PIVOT'!$B$20</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1"/>
          <c:extLst>
            <c:ext xmlns:c16="http://schemas.microsoft.com/office/drawing/2014/chart" uri="{C3380CC4-5D6E-409C-BE32-E72D297353CC}">
              <c16:uniqueId val="{00000000-D952-40EF-B1A3-8BC53CB9F5CA}"/>
            </c:ext>
          </c:extLst>
        </c:ser>
        <c:dLbls>
          <c:showLegendKey val="0"/>
          <c:showVal val="0"/>
          <c:showCatName val="0"/>
          <c:showSerName val="0"/>
          <c:showPercent val="0"/>
          <c:showBubbleSize val="0"/>
        </c:dLbls>
        <c:smooth val="0"/>
        <c:axId val="970311279"/>
        <c:axId val="970313359"/>
      </c:lineChart>
      <c:catAx>
        <c:axId val="970311279"/>
        <c:scaling>
          <c:orientation val="minMax"/>
        </c:scaling>
        <c:delete val="0"/>
        <c:axPos val="b"/>
        <c:numFmt formatCode="General" sourceLinked="1"/>
        <c:majorTickMark val="none"/>
        <c:minorTickMark val="none"/>
        <c:tickLblPos val="nextTo"/>
        <c:spPr>
          <a:noFill/>
          <a:ln w="9525" cap="flat" cmpd="sng" algn="ctr">
            <a:solidFill>
              <a:schemeClr val="accent1">
                <a:lumMod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0313359"/>
        <c:crosses val="autoZero"/>
        <c:auto val="1"/>
        <c:lblAlgn val="ctr"/>
        <c:lblOffset val="100"/>
        <c:noMultiLvlLbl val="0"/>
      </c:catAx>
      <c:valAx>
        <c:axId val="97031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031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PIVOT!PivotTable4</c:name>
    <c:fmtId val="2"/>
  </c:pivotSource>
  <c:chart>
    <c:title>
      <c:tx>
        <c:strRef>
          <c:f>'ORDER PIVOT'!$E$20</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PIVOT'!$E$20</c:f>
              <c:strCache>
                <c:ptCount val="1"/>
                <c:pt idx="0">
                  <c:v>Total</c:v>
                </c:pt>
              </c:strCache>
            </c:strRef>
          </c:tx>
          <c:spPr>
            <a:ln w="28575" cap="rnd">
              <a:solidFill>
                <a:schemeClr val="accent1"/>
              </a:solidFill>
              <a:round/>
            </a:ln>
            <a:effectLst/>
          </c:spPr>
          <c:marker>
            <c:symbol val="none"/>
          </c:marker>
          <c:cat>
            <c:strRef>
              <c:f>'ORDER PIVOT'!$E$20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PIVOT'!$E$20</c:f>
              <c:numCache>
                <c:formatCode>General</c:formatCode>
                <c:ptCount val="84"/>
                <c:pt idx="0">
                  <c:v>4827.7200000000012</c:v>
                </c:pt>
                <c:pt idx="1">
                  <c:v>3902.4000000000005</c:v>
                </c:pt>
                <c:pt idx="2">
                  <c:v>7230.69</c:v>
                </c:pt>
                <c:pt idx="3">
                  <c:v>2587.13</c:v>
                </c:pt>
                <c:pt idx="4">
                  <c:v>6216.7199999999993</c:v>
                </c:pt>
                <c:pt idx="5">
                  <c:v>2012.6800000000003</c:v>
                </c:pt>
                <c:pt idx="6">
                  <c:v>5887.35</c:v>
                </c:pt>
                <c:pt idx="7">
                  <c:v>2812.0600000000004</c:v>
                </c:pt>
                <c:pt idx="8">
                  <c:v>1810.9800000000002</c:v>
                </c:pt>
                <c:pt idx="9">
                  <c:v>13951.67</c:v>
                </c:pt>
                <c:pt idx="10">
                  <c:v>9235.0599999999977</c:v>
                </c:pt>
                <c:pt idx="11">
                  <c:v>4305.34</c:v>
                </c:pt>
                <c:pt idx="12">
                  <c:v>9592.6600000000017</c:v>
                </c:pt>
                <c:pt idx="13">
                  <c:v>7233.63</c:v>
                </c:pt>
                <c:pt idx="14">
                  <c:v>3760.73</c:v>
                </c:pt>
                <c:pt idx="15">
                  <c:v>9651.0700000000015</c:v>
                </c:pt>
                <c:pt idx="16">
                  <c:v>4358.97</c:v>
                </c:pt>
                <c:pt idx="17">
                  <c:v>3408.6800000000003</c:v>
                </c:pt>
                <c:pt idx="18">
                  <c:v>5899.4299999999994</c:v>
                </c:pt>
                <c:pt idx="19">
                  <c:v>1619.95</c:v>
                </c:pt>
                <c:pt idx="20">
                  <c:v>5064.13</c:v>
                </c:pt>
                <c:pt idx="21">
                  <c:v>3313.0599999999995</c:v>
                </c:pt>
                <c:pt idx="22">
                  <c:v>3771.2999999999993</c:v>
                </c:pt>
                <c:pt idx="23">
                  <c:v>5372.5999999999995</c:v>
                </c:pt>
                <c:pt idx="24">
                  <c:v>3906.25</c:v>
                </c:pt>
                <c:pt idx="25">
                  <c:v>3368.9600000000005</c:v>
                </c:pt>
                <c:pt idx="26">
                  <c:v>5625.7500000000009</c:v>
                </c:pt>
                <c:pt idx="27">
                  <c:v>8309.89</c:v>
                </c:pt>
                <c:pt idx="28">
                  <c:v>4018.96</c:v>
                </c:pt>
                <c:pt idx="29">
                  <c:v>10328.950000000001</c:v>
                </c:pt>
                <c:pt idx="30">
                  <c:v>4482.3900000000003</c:v>
                </c:pt>
                <c:pt idx="31">
                  <c:v>5125.7500000000009</c:v>
                </c:pt>
                <c:pt idx="32">
                  <c:v>2035.66</c:v>
                </c:pt>
                <c:pt idx="33">
                  <c:v>6176.5999999999995</c:v>
                </c:pt>
                <c:pt idx="34">
                  <c:v>5948.79</c:v>
                </c:pt>
                <c:pt idx="35">
                  <c:v>4440.2000000000007</c:v>
                </c:pt>
                <c:pt idx="36">
                  <c:v>4063.43</c:v>
                </c:pt>
                <c:pt idx="37">
                  <c:v>6996.8099999999995</c:v>
                </c:pt>
                <c:pt idx="38">
                  <c:v>6088.3700000000008</c:v>
                </c:pt>
                <c:pt idx="39">
                  <c:v>2734.81</c:v>
                </c:pt>
                <c:pt idx="40">
                  <c:v>1627.24</c:v>
                </c:pt>
                <c:pt idx="41">
                  <c:v>1163.6000000000001</c:v>
                </c:pt>
                <c:pt idx="42">
                  <c:v>2660.81</c:v>
                </c:pt>
                <c:pt idx="43">
                  <c:v>4141.8</c:v>
                </c:pt>
                <c:pt idx="44">
                  <c:v>1855.3200000000002</c:v>
                </c:pt>
                <c:pt idx="45">
                  <c:v>1923.9099999999999</c:v>
                </c:pt>
                <c:pt idx="46">
                  <c:v>434.6</c:v>
                </c:pt>
                <c:pt idx="47">
                  <c:v>3189.4500000000003</c:v>
                </c:pt>
                <c:pt idx="48">
                  <c:v>1274.0999999999999</c:v>
                </c:pt>
                <c:pt idx="49">
                  <c:v>1580.66</c:v>
                </c:pt>
                <c:pt idx="50">
                  <c:v>987</c:v>
                </c:pt>
                <c:pt idx="51">
                  <c:v>1385.2</c:v>
                </c:pt>
                <c:pt idx="52">
                  <c:v>864.5</c:v>
                </c:pt>
                <c:pt idx="53">
                  <c:v>769.59999999999991</c:v>
                </c:pt>
                <c:pt idx="54">
                  <c:v>1127.4000000000001</c:v>
                </c:pt>
                <c:pt idx="55">
                  <c:v>3104.6</c:v>
                </c:pt>
                <c:pt idx="56">
                  <c:v>905.3</c:v>
                </c:pt>
                <c:pt idx="57">
                  <c:v>1417</c:v>
                </c:pt>
                <c:pt idx="58">
                  <c:v>2346.35</c:v>
                </c:pt>
                <c:pt idx="59">
                  <c:v>624.1</c:v>
                </c:pt>
                <c:pt idx="60">
                  <c:v>1846.6499999999999</c:v>
                </c:pt>
                <c:pt idx="61">
                  <c:v>1474.2800000000002</c:v>
                </c:pt>
                <c:pt idx="62">
                  <c:v>2376</c:v>
                </c:pt>
                <c:pt idx="63">
                  <c:v>2212.58</c:v>
                </c:pt>
                <c:pt idx="64">
                  <c:v>2823.4500000000003</c:v>
                </c:pt>
                <c:pt idx="65">
                  <c:v>1186.8</c:v>
                </c:pt>
                <c:pt idx="66">
                  <c:v>2219.0500000000002</c:v>
                </c:pt>
                <c:pt idx="67">
                  <c:v>3022.48</c:v>
                </c:pt>
                <c:pt idx="68">
                  <c:v>2245.9</c:v>
                </c:pt>
                <c:pt idx="69">
                  <c:v>2370.08</c:v>
                </c:pt>
                <c:pt idx="70">
                  <c:v>1665.75</c:v>
                </c:pt>
                <c:pt idx="71">
                  <c:v>1363.1999999999998</c:v>
                </c:pt>
                <c:pt idx="72">
                  <c:v>3965.3499999999995</c:v>
                </c:pt>
                <c:pt idx="73">
                  <c:v>3937.35</c:v>
                </c:pt>
                <c:pt idx="74">
                  <c:v>1778.52</c:v>
                </c:pt>
                <c:pt idx="75">
                  <c:v>2993.85</c:v>
                </c:pt>
                <c:pt idx="76">
                  <c:v>1896.8799999999999</c:v>
                </c:pt>
                <c:pt idx="77">
                  <c:v>202.8</c:v>
                </c:pt>
                <c:pt idx="78">
                  <c:v>478.4</c:v>
                </c:pt>
                <c:pt idx="79">
                  <c:v>1015.1000000000001</c:v>
                </c:pt>
                <c:pt idx="80">
                  <c:v>2379.5</c:v>
                </c:pt>
                <c:pt idx="81">
                  <c:v>3509.18</c:v>
                </c:pt>
                <c:pt idx="82">
                  <c:v>2235.77</c:v>
                </c:pt>
                <c:pt idx="83">
                  <c:v>1257.77</c:v>
                </c:pt>
              </c:numCache>
            </c:numRef>
          </c:val>
          <c:smooth val="1"/>
          <c:extLst>
            <c:ext xmlns:c16="http://schemas.microsoft.com/office/drawing/2014/chart" uri="{C3380CC4-5D6E-409C-BE32-E72D297353CC}">
              <c16:uniqueId val="{00000000-5464-4DE5-9ADE-BF69280BBA9E}"/>
            </c:ext>
          </c:extLst>
        </c:ser>
        <c:dLbls>
          <c:showLegendKey val="0"/>
          <c:showVal val="0"/>
          <c:showCatName val="0"/>
          <c:showSerName val="0"/>
          <c:showPercent val="0"/>
          <c:showBubbleSize val="0"/>
        </c:dLbls>
        <c:smooth val="0"/>
        <c:axId val="1095703055"/>
        <c:axId val="1095701807"/>
      </c:lineChart>
      <c:catAx>
        <c:axId val="1095703055"/>
        <c:scaling>
          <c:orientation val="minMax"/>
        </c:scaling>
        <c:delete val="0"/>
        <c:axPos val="b"/>
        <c:numFmt formatCode="General" sourceLinked="1"/>
        <c:majorTickMark val="none"/>
        <c:minorTickMark val="none"/>
        <c:tickLblPos val="nextTo"/>
        <c:spPr>
          <a:noFill/>
          <a:ln w="9525" cap="flat" cmpd="sng" algn="ctr">
            <a:solidFill>
              <a:schemeClr val="accent1">
                <a:lumMod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95701807"/>
        <c:crosses val="autoZero"/>
        <c:auto val="1"/>
        <c:lblAlgn val="ctr"/>
        <c:lblOffset val="100"/>
        <c:noMultiLvlLbl val="0"/>
      </c:catAx>
      <c:valAx>
        <c:axId val="1095701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957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PIVOT!PivotTable5</c:name>
    <c:fmtId val="2"/>
  </c:pivotSource>
  <c:chart>
    <c:title>
      <c:tx>
        <c:strRef>
          <c:f>'ORDER PIVOT'!$H$20</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PIVOT'!$H$20</c:f>
              <c:strCache>
                <c:ptCount val="1"/>
                <c:pt idx="0">
                  <c:v>PIZB0001</c:v>
                </c:pt>
              </c:strCache>
            </c:strRef>
          </c:tx>
          <c:spPr>
            <a:ln w="28575" cap="rnd">
              <a:solidFill>
                <a:schemeClr val="accent1"/>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1192.72</c:v>
                </c:pt>
                <c:pt idx="1">
                  <c:v>1206</c:v>
                </c:pt>
                <c:pt idx="2">
                  <c:v>2454.1899999999996</c:v>
                </c:pt>
                <c:pt idx="3">
                  <c:v>475.19999999999993</c:v>
                </c:pt>
                <c:pt idx="4">
                  <c:v>1715.8999999999999</c:v>
                </c:pt>
                <c:pt idx="5">
                  <c:v>546.48</c:v>
                </c:pt>
                <c:pt idx="6">
                  <c:v>1162.8</c:v>
                </c:pt>
                <c:pt idx="7">
                  <c:v>246.96</c:v>
                </c:pt>
                <c:pt idx="8">
                  <c:v>1010.88</c:v>
                </c:pt>
                <c:pt idx="9">
                  <c:v>3093.2999999999997</c:v>
                </c:pt>
                <c:pt idx="10">
                  <c:v>3081.91</c:v>
                </c:pt>
                <c:pt idx="11">
                  <c:v>384.48</c:v>
                </c:pt>
                <c:pt idx="12">
                  <c:v>1802.36</c:v>
                </c:pt>
                <c:pt idx="13">
                  <c:v>784.08</c:v>
                </c:pt>
                <c:pt idx="14">
                  <c:v>927.8</c:v>
                </c:pt>
                <c:pt idx="15">
                  <c:v>2083.1400000000003</c:v>
                </c:pt>
                <c:pt idx="16">
                  <c:v>1695.77</c:v>
                </c:pt>
                <c:pt idx="17">
                  <c:v>250.25000000000003</c:v>
                </c:pt>
                <c:pt idx="18">
                  <c:v>1270.8599999999999</c:v>
                </c:pt>
                <c:pt idx="19">
                  <c:v>442</c:v>
                </c:pt>
                <c:pt idx="20">
                  <c:v>911.68000000000006</c:v>
                </c:pt>
                <c:pt idx="21">
                  <c:v>409.6</c:v>
                </c:pt>
                <c:pt idx="22">
                  <c:v>725.76</c:v>
                </c:pt>
                <c:pt idx="23">
                  <c:v>1180.4000000000001</c:v>
                </c:pt>
                <c:pt idx="24">
                  <c:v>273</c:v>
                </c:pt>
                <c:pt idx="25">
                  <c:v>1024.56</c:v>
                </c:pt>
                <c:pt idx="26">
                  <c:v>800.8</c:v>
                </c:pt>
                <c:pt idx="27">
                  <c:v>1073.2799999999997</c:v>
                </c:pt>
                <c:pt idx="28">
                  <c:v>639.36</c:v>
                </c:pt>
                <c:pt idx="29">
                  <c:v>2788.1000000000004</c:v>
                </c:pt>
                <c:pt idx="30">
                  <c:v>833.2</c:v>
                </c:pt>
                <c:pt idx="31">
                  <c:v>699.12</c:v>
                </c:pt>
                <c:pt idx="32">
                  <c:v>434.15999999999997</c:v>
                </c:pt>
                <c:pt idx="33">
                  <c:v>1729.8000000000002</c:v>
                </c:pt>
                <c:pt idx="34">
                  <c:v>1273.1699999999998</c:v>
                </c:pt>
                <c:pt idx="35">
                  <c:v>1641.33</c:v>
                </c:pt>
                <c:pt idx="36">
                  <c:v>1457.28</c:v>
                </c:pt>
                <c:pt idx="37">
                  <c:v>1867.6999999999998</c:v>
                </c:pt>
                <c:pt idx="38">
                  <c:v>603.81000000000006</c:v>
                </c:pt>
                <c:pt idx="39">
                  <c:v>994.71</c:v>
                </c:pt>
                <c:pt idx="40">
                  <c:v>840.24</c:v>
                </c:pt>
                <c:pt idx="41">
                  <c:v>482.4</c:v>
                </c:pt>
                <c:pt idx="42">
                  <c:v>1222.56</c:v>
                </c:pt>
                <c:pt idx="43">
                  <c:v>1252.8</c:v>
                </c:pt>
                <c:pt idx="44">
                  <c:v>1098.7199999999998</c:v>
                </c:pt>
                <c:pt idx="45">
                  <c:v>473.76</c:v>
                </c:pt>
                <c:pt idx="47">
                  <c:v>324</c:v>
                </c:pt>
                <c:pt idx="49">
                  <c:v>725.76</c:v>
                </c:pt>
                <c:pt idx="51">
                  <c:v>288</c:v>
                </c:pt>
                <c:pt idx="55">
                  <c:v>702</c:v>
                </c:pt>
                <c:pt idx="58">
                  <c:v>334.79999999999995</c:v>
                </c:pt>
                <c:pt idx="60">
                  <c:v>417.6</c:v>
                </c:pt>
                <c:pt idx="61">
                  <c:v>254.88000000000002</c:v>
                </c:pt>
                <c:pt idx="62">
                  <c:v>151.20000000000002</c:v>
                </c:pt>
                <c:pt idx="63">
                  <c:v>233.28000000000003</c:v>
                </c:pt>
                <c:pt idx="64">
                  <c:v>561.6</c:v>
                </c:pt>
                <c:pt idx="66">
                  <c:v>777.59999999999991</c:v>
                </c:pt>
                <c:pt idx="67">
                  <c:v>438.48</c:v>
                </c:pt>
                <c:pt idx="69">
                  <c:v>665.28</c:v>
                </c:pt>
                <c:pt idx="71">
                  <c:v>237.59999999999997</c:v>
                </c:pt>
                <c:pt idx="72">
                  <c:v>129.6</c:v>
                </c:pt>
                <c:pt idx="73">
                  <c:v>1531.3000000000002</c:v>
                </c:pt>
                <c:pt idx="74">
                  <c:v>263.52</c:v>
                </c:pt>
                <c:pt idx="75">
                  <c:v>374.40000000000003</c:v>
                </c:pt>
                <c:pt idx="76">
                  <c:v>802.07999999999993</c:v>
                </c:pt>
                <c:pt idx="80">
                  <c:v>1123.1999999999998</c:v>
                </c:pt>
                <c:pt idx="81">
                  <c:v>789.43000000000006</c:v>
                </c:pt>
                <c:pt idx="82">
                  <c:v>447.11999999999995</c:v>
                </c:pt>
                <c:pt idx="83">
                  <c:v>815.27</c:v>
                </c:pt>
              </c:numCache>
            </c:numRef>
          </c:val>
          <c:smooth val="1"/>
          <c:extLst>
            <c:ext xmlns:c16="http://schemas.microsoft.com/office/drawing/2014/chart" uri="{C3380CC4-5D6E-409C-BE32-E72D297353CC}">
              <c16:uniqueId val="{00000000-1238-4F29-8439-A467059B4D61}"/>
            </c:ext>
          </c:extLst>
        </c:ser>
        <c:ser>
          <c:idx val="1"/>
          <c:order val="1"/>
          <c:tx>
            <c:strRef>
              <c:f>'ORDER PIVOT'!$H$20</c:f>
              <c:strCache>
                <c:ptCount val="1"/>
                <c:pt idx="0">
                  <c:v>PIZB0002</c:v>
                </c:pt>
              </c:strCache>
            </c:strRef>
          </c:tx>
          <c:spPr>
            <a:ln w="28575" cap="rnd">
              <a:solidFill>
                <a:schemeClr val="accent2"/>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352.5</c:v>
                </c:pt>
                <c:pt idx="1">
                  <c:v>557</c:v>
                </c:pt>
                <c:pt idx="2">
                  <c:v>2287</c:v>
                </c:pt>
                <c:pt idx="3">
                  <c:v>1113.45</c:v>
                </c:pt>
                <c:pt idx="4">
                  <c:v>494.99999999999994</c:v>
                </c:pt>
                <c:pt idx="5">
                  <c:v>491.4</c:v>
                </c:pt>
                <c:pt idx="6">
                  <c:v>632.45000000000005</c:v>
                </c:pt>
                <c:pt idx="7">
                  <c:v>237.9</c:v>
                </c:pt>
                <c:pt idx="8">
                  <c:v>135.20000000000002</c:v>
                </c:pt>
                <c:pt idx="9">
                  <c:v>3014.3999999999996</c:v>
                </c:pt>
                <c:pt idx="10">
                  <c:v>2113.35</c:v>
                </c:pt>
                <c:pt idx="11">
                  <c:v>1424.9</c:v>
                </c:pt>
                <c:pt idx="12">
                  <c:v>1737</c:v>
                </c:pt>
                <c:pt idx="13">
                  <c:v>1643.5500000000002</c:v>
                </c:pt>
                <c:pt idx="14">
                  <c:v>798.2</c:v>
                </c:pt>
                <c:pt idx="15">
                  <c:v>2438.85</c:v>
                </c:pt>
                <c:pt idx="17">
                  <c:v>1188.75</c:v>
                </c:pt>
                <c:pt idx="18">
                  <c:v>1443.35</c:v>
                </c:pt>
                <c:pt idx="19">
                  <c:v>404.95</c:v>
                </c:pt>
                <c:pt idx="20">
                  <c:v>1736.15</c:v>
                </c:pt>
                <c:pt idx="21">
                  <c:v>622.20000000000005</c:v>
                </c:pt>
                <c:pt idx="22">
                  <c:v>182</c:v>
                </c:pt>
                <c:pt idx="23">
                  <c:v>1045.2</c:v>
                </c:pt>
                <c:pt idx="24">
                  <c:v>1373.4500000000003</c:v>
                </c:pt>
                <c:pt idx="25">
                  <c:v>666.5</c:v>
                </c:pt>
                <c:pt idx="26">
                  <c:v>1652.9</c:v>
                </c:pt>
                <c:pt idx="27">
                  <c:v>2111.75</c:v>
                </c:pt>
                <c:pt idx="28">
                  <c:v>1601.8</c:v>
                </c:pt>
                <c:pt idx="29">
                  <c:v>2638.8</c:v>
                </c:pt>
                <c:pt idx="30">
                  <c:v>1763.45</c:v>
                </c:pt>
                <c:pt idx="31">
                  <c:v>2105.35</c:v>
                </c:pt>
                <c:pt idx="32">
                  <c:v>187.2</c:v>
                </c:pt>
                <c:pt idx="33">
                  <c:v>587.6</c:v>
                </c:pt>
                <c:pt idx="34">
                  <c:v>1599.8</c:v>
                </c:pt>
                <c:pt idx="35">
                  <c:v>489.45000000000005</c:v>
                </c:pt>
                <c:pt idx="36">
                  <c:v>239.85000000000002</c:v>
                </c:pt>
                <c:pt idx="37">
                  <c:v>2019.6499999999999</c:v>
                </c:pt>
                <c:pt idx="38">
                  <c:v>1294.8</c:v>
                </c:pt>
                <c:pt idx="39">
                  <c:v>420</c:v>
                </c:pt>
                <c:pt idx="40">
                  <c:v>572</c:v>
                </c:pt>
                <c:pt idx="41">
                  <c:v>681.2</c:v>
                </c:pt>
                <c:pt idx="43">
                  <c:v>1332.5</c:v>
                </c:pt>
                <c:pt idx="44">
                  <c:v>756.6</c:v>
                </c:pt>
                <c:pt idx="45">
                  <c:v>415.34999999999997</c:v>
                </c:pt>
                <c:pt idx="47">
                  <c:v>532.5</c:v>
                </c:pt>
                <c:pt idx="48">
                  <c:v>789.09999999999991</c:v>
                </c:pt>
                <c:pt idx="49">
                  <c:v>98.8</c:v>
                </c:pt>
                <c:pt idx="50">
                  <c:v>171.59999999999997</c:v>
                </c:pt>
                <c:pt idx="52">
                  <c:v>419.9</c:v>
                </c:pt>
                <c:pt idx="55">
                  <c:v>167.70000000000002</c:v>
                </c:pt>
                <c:pt idx="56">
                  <c:v>410.00000000000006</c:v>
                </c:pt>
                <c:pt idx="57">
                  <c:v>198.9</c:v>
                </c:pt>
                <c:pt idx="58">
                  <c:v>578.5</c:v>
                </c:pt>
                <c:pt idx="59">
                  <c:v>150</c:v>
                </c:pt>
                <c:pt idx="60">
                  <c:v>239.85000000000002</c:v>
                </c:pt>
                <c:pt idx="61">
                  <c:v>689</c:v>
                </c:pt>
                <c:pt idx="62">
                  <c:v>624</c:v>
                </c:pt>
                <c:pt idx="63">
                  <c:v>214.50000000000003</c:v>
                </c:pt>
                <c:pt idx="64">
                  <c:v>1754.35</c:v>
                </c:pt>
                <c:pt idx="65">
                  <c:v>120.9</c:v>
                </c:pt>
                <c:pt idx="66">
                  <c:v>560.25</c:v>
                </c:pt>
                <c:pt idx="67">
                  <c:v>871</c:v>
                </c:pt>
                <c:pt idx="70">
                  <c:v>133.25</c:v>
                </c:pt>
                <c:pt idx="71">
                  <c:v>639.6</c:v>
                </c:pt>
                <c:pt idx="72">
                  <c:v>2231.4499999999998</c:v>
                </c:pt>
                <c:pt idx="73">
                  <c:v>1151.1500000000001</c:v>
                </c:pt>
                <c:pt idx="74">
                  <c:v>286</c:v>
                </c:pt>
                <c:pt idx="75">
                  <c:v>793.65</c:v>
                </c:pt>
                <c:pt idx="78">
                  <c:v>142.99999999999997</c:v>
                </c:pt>
                <c:pt idx="81">
                  <c:v>645.45000000000005</c:v>
                </c:pt>
              </c:numCache>
            </c:numRef>
          </c:val>
          <c:smooth val="1"/>
          <c:extLst>
            <c:ext xmlns:c16="http://schemas.microsoft.com/office/drawing/2014/chart" uri="{C3380CC4-5D6E-409C-BE32-E72D297353CC}">
              <c16:uniqueId val="{00000001-1238-4F29-8439-A467059B4D61}"/>
            </c:ext>
          </c:extLst>
        </c:ser>
        <c:ser>
          <c:idx val="2"/>
          <c:order val="2"/>
          <c:tx>
            <c:strRef>
              <c:f>'ORDER PIVOT'!$H$20</c:f>
              <c:strCache>
                <c:ptCount val="1"/>
                <c:pt idx="0">
                  <c:v>PIZB0003</c:v>
                </c:pt>
              </c:strCache>
            </c:strRef>
          </c:tx>
          <c:spPr>
            <a:ln w="28575" cap="rnd">
              <a:solidFill>
                <a:schemeClr val="accent3"/>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1573</c:v>
                </c:pt>
                <c:pt idx="1">
                  <c:v>1191</c:v>
                </c:pt>
                <c:pt idx="2">
                  <c:v>1394.9</c:v>
                </c:pt>
                <c:pt idx="3">
                  <c:v>722</c:v>
                </c:pt>
                <c:pt idx="4">
                  <c:v>1770</c:v>
                </c:pt>
                <c:pt idx="5">
                  <c:v>232.49999999999997</c:v>
                </c:pt>
                <c:pt idx="6">
                  <c:v>912.5</c:v>
                </c:pt>
                <c:pt idx="7">
                  <c:v>717.6</c:v>
                </c:pt>
                <c:pt idx="8">
                  <c:v>524.49999999999989</c:v>
                </c:pt>
                <c:pt idx="9">
                  <c:v>3357.7000000000003</c:v>
                </c:pt>
                <c:pt idx="10">
                  <c:v>1049</c:v>
                </c:pt>
                <c:pt idx="11">
                  <c:v>892.99999999999989</c:v>
                </c:pt>
                <c:pt idx="12">
                  <c:v>2766.2</c:v>
                </c:pt>
                <c:pt idx="13">
                  <c:v>1775.8</c:v>
                </c:pt>
                <c:pt idx="14">
                  <c:v>1005</c:v>
                </c:pt>
                <c:pt idx="15">
                  <c:v>2494.6999999999998</c:v>
                </c:pt>
                <c:pt idx="16">
                  <c:v>1702</c:v>
                </c:pt>
                <c:pt idx="17">
                  <c:v>210.60000000000002</c:v>
                </c:pt>
                <c:pt idx="18">
                  <c:v>753.8</c:v>
                </c:pt>
                <c:pt idx="19">
                  <c:v>125</c:v>
                </c:pt>
                <c:pt idx="20">
                  <c:v>950</c:v>
                </c:pt>
                <c:pt idx="21">
                  <c:v>585.20000000000005</c:v>
                </c:pt>
                <c:pt idx="22">
                  <c:v>990</c:v>
                </c:pt>
                <c:pt idx="23">
                  <c:v>1100</c:v>
                </c:pt>
                <c:pt idx="24">
                  <c:v>148.20000000000002</c:v>
                </c:pt>
                <c:pt idx="25">
                  <c:v>1168.3</c:v>
                </c:pt>
                <c:pt idx="26">
                  <c:v>163.80000000000001</c:v>
                </c:pt>
                <c:pt idx="27">
                  <c:v>2041.1</c:v>
                </c:pt>
                <c:pt idx="29">
                  <c:v>1775</c:v>
                </c:pt>
                <c:pt idx="30">
                  <c:v>180</c:v>
                </c:pt>
                <c:pt idx="31">
                  <c:v>455.40000000000003</c:v>
                </c:pt>
                <c:pt idx="32">
                  <c:v>500</c:v>
                </c:pt>
                <c:pt idx="33">
                  <c:v>2357.5</c:v>
                </c:pt>
                <c:pt idx="34">
                  <c:v>1444.5</c:v>
                </c:pt>
                <c:pt idx="35">
                  <c:v>127.5</c:v>
                </c:pt>
                <c:pt idx="36">
                  <c:v>1026.0999999999999</c:v>
                </c:pt>
                <c:pt idx="37">
                  <c:v>825</c:v>
                </c:pt>
                <c:pt idx="38">
                  <c:v>1253.4000000000001</c:v>
                </c:pt>
                <c:pt idx="39">
                  <c:v>397.5</c:v>
                </c:pt>
                <c:pt idx="40">
                  <c:v>215.00000000000003</c:v>
                </c:pt>
                <c:pt idx="42">
                  <c:v>1167.5</c:v>
                </c:pt>
                <c:pt idx="43">
                  <c:v>843.6</c:v>
                </c:pt>
                <c:pt idx="45">
                  <c:v>455</c:v>
                </c:pt>
                <c:pt idx="46">
                  <c:v>169.99999999999997</c:v>
                </c:pt>
                <c:pt idx="47">
                  <c:v>169.99999999999997</c:v>
                </c:pt>
                <c:pt idx="48">
                  <c:v>485</c:v>
                </c:pt>
                <c:pt idx="49">
                  <c:v>532.5</c:v>
                </c:pt>
                <c:pt idx="50">
                  <c:v>220</c:v>
                </c:pt>
                <c:pt idx="51">
                  <c:v>100</c:v>
                </c:pt>
                <c:pt idx="53">
                  <c:v>345</c:v>
                </c:pt>
                <c:pt idx="54">
                  <c:v>480</c:v>
                </c:pt>
                <c:pt idx="55">
                  <c:v>1262.5</c:v>
                </c:pt>
                <c:pt idx="57">
                  <c:v>390</c:v>
                </c:pt>
                <c:pt idx="58">
                  <c:v>202.5</c:v>
                </c:pt>
                <c:pt idx="59">
                  <c:v>367.5</c:v>
                </c:pt>
                <c:pt idx="60">
                  <c:v>895.2</c:v>
                </c:pt>
                <c:pt idx="61">
                  <c:v>296.39999999999998</c:v>
                </c:pt>
                <c:pt idx="64">
                  <c:v>507.50000000000006</c:v>
                </c:pt>
                <c:pt idx="65">
                  <c:v>425</c:v>
                </c:pt>
                <c:pt idx="66">
                  <c:v>175</c:v>
                </c:pt>
                <c:pt idx="67">
                  <c:v>1050</c:v>
                </c:pt>
                <c:pt idx="69">
                  <c:v>995</c:v>
                </c:pt>
                <c:pt idx="70">
                  <c:v>1532.5</c:v>
                </c:pt>
                <c:pt idx="71">
                  <c:v>200</c:v>
                </c:pt>
                <c:pt idx="72">
                  <c:v>229.99999999999997</c:v>
                </c:pt>
                <c:pt idx="73">
                  <c:v>360</c:v>
                </c:pt>
                <c:pt idx="75">
                  <c:v>922.5</c:v>
                </c:pt>
                <c:pt idx="76">
                  <c:v>850</c:v>
                </c:pt>
                <c:pt idx="77">
                  <c:v>202.8</c:v>
                </c:pt>
                <c:pt idx="79">
                  <c:v>427.50000000000006</c:v>
                </c:pt>
                <c:pt idx="80">
                  <c:v>750</c:v>
                </c:pt>
                <c:pt idx="81">
                  <c:v>1577.5</c:v>
                </c:pt>
                <c:pt idx="82">
                  <c:v>912.5</c:v>
                </c:pt>
                <c:pt idx="83">
                  <c:v>442.50000000000006</c:v>
                </c:pt>
              </c:numCache>
            </c:numRef>
          </c:val>
          <c:smooth val="1"/>
          <c:extLst>
            <c:ext xmlns:c16="http://schemas.microsoft.com/office/drawing/2014/chart" uri="{C3380CC4-5D6E-409C-BE32-E72D297353CC}">
              <c16:uniqueId val="{00000002-1238-4F29-8439-A467059B4D61}"/>
            </c:ext>
          </c:extLst>
        </c:ser>
        <c:ser>
          <c:idx val="3"/>
          <c:order val="3"/>
          <c:tx>
            <c:strRef>
              <c:f>'ORDER PIVOT'!$H$20</c:f>
              <c:strCache>
                <c:ptCount val="1"/>
                <c:pt idx="0">
                  <c:v>PIZB0004</c:v>
                </c:pt>
              </c:strCache>
            </c:strRef>
          </c:tx>
          <c:spPr>
            <a:ln w="28575" cap="rnd">
              <a:solidFill>
                <a:schemeClr val="accent4"/>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796.9</c:v>
                </c:pt>
                <c:pt idx="1">
                  <c:v>948.4</c:v>
                </c:pt>
                <c:pt idx="2">
                  <c:v>1094.5999999999999</c:v>
                </c:pt>
                <c:pt idx="4">
                  <c:v>1483.3</c:v>
                </c:pt>
                <c:pt idx="5">
                  <c:v>305.5</c:v>
                </c:pt>
                <c:pt idx="6">
                  <c:v>1396.2</c:v>
                </c:pt>
                <c:pt idx="7">
                  <c:v>1107.0000000000002</c:v>
                </c:pt>
                <c:pt idx="9">
                  <c:v>2145.4199999999996</c:v>
                </c:pt>
                <c:pt idx="10">
                  <c:v>1926.7</c:v>
                </c:pt>
                <c:pt idx="11">
                  <c:v>1107.3599999999999</c:v>
                </c:pt>
                <c:pt idx="12">
                  <c:v>1502.34</c:v>
                </c:pt>
                <c:pt idx="13">
                  <c:v>971.10000000000014</c:v>
                </c:pt>
                <c:pt idx="14">
                  <c:v>711.48</c:v>
                </c:pt>
                <c:pt idx="15">
                  <c:v>1821.1000000000001</c:v>
                </c:pt>
                <c:pt idx="16">
                  <c:v>961.19999999999993</c:v>
                </c:pt>
                <c:pt idx="17">
                  <c:v>1096.68</c:v>
                </c:pt>
                <c:pt idx="18">
                  <c:v>2283.2199999999998</c:v>
                </c:pt>
                <c:pt idx="19">
                  <c:v>432</c:v>
                </c:pt>
                <c:pt idx="20">
                  <c:v>1019.18</c:v>
                </c:pt>
                <c:pt idx="21">
                  <c:v>1210.3</c:v>
                </c:pt>
                <c:pt idx="22">
                  <c:v>553.6</c:v>
                </c:pt>
                <c:pt idx="23">
                  <c:v>2047</c:v>
                </c:pt>
                <c:pt idx="24">
                  <c:v>1570.4</c:v>
                </c:pt>
                <c:pt idx="25">
                  <c:v>509.59999999999997</c:v>
                </c:pt>
                <c:pt idx="26">
                  <c:v>2395.5</c:v>
                </c:pt>
                <c:pt idx="27">
                  <c:v>1971.3600000000001</c:v>
                </c:pt>
                <c:pt idx="28">
                  <c:v>1587</c:v>
                </c:pt>
                <c:pt idx="29">
                  <c:v>2162.7999999999997</c:v>
                </c:pt>
                <c:pt idx="30">
                  <c:v>998.09999999999991</c:v>
                </c:pt>
                <c:pt idx="31">
                  <c:v>1865.8799999999999</c:v>
                </c:pt>
                <c:pt idx="32">
                  <c:v>435.49999999999994</c:v>
                </c:pt>
                <c:pt idx="33">
                  <c:v>732.2</c:v>
                </c:pt>
                <c:pt idx="34">
                  <c:v>691.6</c:v>
                </c:pt>
                <c:pt idx="35">
                  <c:v>1377.3200000000002</c:v>
                </c:pt>
                <c:pt idx="36">
                  <c:v>1340.2</c:v>
                </c:pt>
                <c:pt idx="37">
                  <c:v>825.5</c:v>
                </c:pt>
                <c:pt idx="38">
                  <c:v>1090.4000000000001</c:v>
                </c:pt>
                <c:pt idx="39">
                  <c:v>699.4</c:v>
                </c:pt>
                <c:pt idx="43">
                  <c:v>559</c:v>
                </c:pt>
                <c:pt idx="45">
                  <c:v>579.79999999999995</c:v>
                </c:pt>
                <c:pt idx="47">
                  <c:v>739.59999999999991</c:v>
                </c:pt>
                <c:pt idx="49">
                  <c:v>223.60000000000002</c:v>
                </c:pt>
                <c:pt idx="50">
                  <c:v>595.40000000000009</c:v>
                </c:pt>
                <c:pt idx="51">
                  <c:v>741</c:v>
                </c:pt>
                <c:pt idx="54">
                  <c:v>647.4</c:v>
                </c:pt>
                <c:pt idx="55">
                  <c:v>972.40000000000009</c:v>
                </c:pt>
                <c:pt idx="56">
                  <c:v>495.29999999999995</c:v>
                </c:pt>
                <c:pt idx="57">
                  <c:v>828.1</c:v>
                </c:pt>
                <c:pt idx="58">
                  <c:v>325</c:v>
                </c:pt>
                <c:pt idx="59">
                  <c:v>106.60000000000001</c:v>
                </c:pt>
                <c:pt idx="61">
                  <c:v>234</c:v>
                </c:pt>
                <c:pt idx="62">
                  <c:v>686.4</c:v>
                </c:pt>
                <c:pt idx="63">
                  <c:v>98.8</c:v>
                </c:pt>
                <c:pt idx="65">
                  <c:v>640.9</c:v>
                </c:pt>
                <c:pt idx="66">
                  <c:v>351</c:v>
                </c:pt>
                <c:pt idx="67">
                  <c:v>663</c:v>
                </c:pt>
                <c:pt idx="68">
                  <c:v>1554.6999999999998</c:v>
                </c:pt>
                <c:pt idx="69">
                  <c:v>709.80000000000007</c:v>
                </c:pt>
                <c:pt idx="71">
                  <c:v>285.99999999999994</c:v>
                </c:pt>
                <c:pt idx="72">
                  <c:v>323.7</c:v>
                </c:pt>
                <c:pt idx="73">
                  <c:v>339.3</c:v>
                </c:pt>
                <c:pt idx="74">
                  <c:v>720.19999999999993</c:v>
                </c:pt>
                <c:pt idx="75">
                  <c:v>682.5</c:v>
                </c:pt>
                <c:pt idx="76">
                  <c:v>244.79999999999998</c:v>
                </c:pt>
                <c:pt idx="78">
                  <c:v>335.4</c:v>
                </c:pt>
                <c:pt idx="79">
                  <c:v>587.6</c:v>
                </c:pt>
                <c:pt idx="80">
                  <c:v>380.9</c:v>
                </c:pt>
                <c:pt idx="82">
                  <c:v>624</c:v>
                </c:pt>
              </c:numCache>
            </c:numRef>
          </c:val>
          <c:smooth val="1"/>
          <c:extLst>
            <c:ext xmlns:c16="http://schemas.microsoft.com/office/drawing/2014/chart" uri="{C3380CC4-5D6E-409C-BE32-E72D297353CC}">
              <c16:uniqueId val="{00000003-1238-4F29-8439-A467059B4D61}"/>
            </c:ext>
          </c:extLst>
        </c:ser>
        <c:ser>
          <c:idx val="4"/>
          <c:order val="4"/>
          <c:tx>
            <c:strRef>
              <c:f>'ORDER PIVOT'!$H$20</c:f>
              <c:strCache>
                <c:ptCount val="1"/>
                <c:pt idx="0">
                  <c:v>PIZB0005</c:v>
                </c:pt>
              </c:strCache>
            </c:strRef>
          </c:tx>
          <c:spPr>
            <a:ln w="28575" cap="rnd">
              <a:solidFill>
                <a:schemeClr val="accent5"/>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657</c:v>
                </c:pt>
                <c:pt idx="4">
                  <c:v>752.52</c:v>
                </c:pt>
                <c:pt idx="5">
                  <c:v>436.80000000000007</c:v>
                </c:pt>
                <c:pt idx="6">
                  <c:v>558.6</c:v>
                </c:pt>
                <c:pt idx="7">
                  <c:v>244.2</c:v>
                </c:pt>
                <c:pt idx="9">
                  <c:v>1483</c:v>
                </c:pt>
                <c:pt idx="10">
                  <c:v>260.39999999999998</c:v>
                </c:pt>
                <c:pt idx="11">
                  <c:v>495.6</c:v>
                </c:pt>
                <c:pt idx="12">
                  <c:v>1784.76</c:v>
                </c:pt>
                <c:pt idx="13">
                  <c:v>978</c:v>
                </c:pt>
                <c:pt idx="15">
                  <c:v>813.28</c:v>
                </c:pt>
                <c:pt idx="17">
                  <c:v>662.4</c:v>
                </c:pt>
                <c:pt idx="19">
                  <c:v>216</c:v>
                </c:pt>
                <c:pt idx="20">
                  <c:v>447.11999999999995</c:v>
                </c:pt>
                <c:pt idx="21">
                  <c:v>485.76</c:v>
                </c:pt>
                <c:pt idx="22">
                  <c:v>1037.7</c:v>
                </c:pt>
                <c:pt idx="24">
                  <c:v>541.20000000000005</c:v>
                </c:pt>
                <c:pt idx="27">
                  <c:v>1112.4000000000001</c:v>
                </c:pt>
                <c:pt idx="28">
                  <c:v>190.8</c:v>
                </c:pt>
                <c:pt idx="29">
                  <c:v>319.20000000000005</c:v>
                </c:pt>
                <c:pt idx="30">
                  <c:v>707.64</c:v>
                </c:pt>
                <c:pt idx="33">
                  <c:v>769.5</c:v>
                </c:pt>
                <c:pt idx="34">
                  <c:v>939.72</c:v>
                </c:pt>
                <c:pt idx="35">
                  <c:v>804.59999999999991</c:v>
                </c:pt>
                <c:pt idx="37">
                  <c:v>592.79999999999995</c:v>
                </c:pt>
                <c:pt idx="38">
                  <c:v>1476.6</c:v>
                </c:pt>
                <c:pt idx="39">
                  <c:v>223.2</c:v>
                </c:pt>
                <c:pt idx="46">
                  <c:v>264.60000000000002</c:v>
                </c:pt>
                <c:pt idx="47">
                  <c:v>924.6</c:v>
                </c:pt>
                <c:pt idx="51">
                  <c:v>256.2</c:v>
                </c:pt>
                <c:pt idx="53">
                  <c:v>348.59999999999997</c:v>
                </c:pt>
                <c:pt idx="58">
                  <c:v>748.8</c:v>
                </c:pt>
                <c:pt idx="60">
                  <c:v>294</c:v>
                </c:pt>
                <c:pt idx="62">
                  <c:v>435.59999999999997</c:v>
                </c:pt>
                <c:pt idx="63">
                  <c:v>1065.5999999999999</c:v>
                </c:pt>
                <c:pt idx="66">
                  <c:v>355.2</c:v>
                </c:pt>
                <c:pt idx="68">
                  <c:v>691.2</c:v>
                </c:pt>
                <c:pt idx="72">
                  <c:v>720</c:v>
                </c:pt>
                <c:pt idx="73">
                  <c:v>555.6</c:v>
                </c:pt>
                <c:pt idx="74">
                  <c:v>508.80000000000007</c:v>
                </c:pt>
                <c:pt idx="75">
                  <c:v>220.8</c:v>
                </c:pt>
                <c:pt idx="81">
                  <c:v>151.19999999999999</c:v>
                </c:pt>
                <c:pt idx="82">
                  <c:v>84</c:v>
                </c:pt>
              </c:numCache>
            </c:numRef>
          </c:val>
          <c:smooth val="0"/>
          <c:extLst>
            <c:ext xmlns:c16="http://schemas.microsoft.com/office/drawing/2014/chart" uri="{C3380CC4-5D6E-409C-BE32-E72D297353CC}">
              <c16:uniqueId val="{00000004-1238-4F29-8439-A467059B4D61}"/>
            </c:ext>
          </c:extLst>
        </c:ser>
        <c:ser>
          <c:idx val="5"/>
          <c:order val="5"/>
          <c:tx>
            <c:strRef>
              <c:f>'ORDER PIVOT'!$H$20</c:f>
              <c:strCache>
                <c:ptCount val="1"/>
                <c:pt idx="0">
                  <c:v>PIZB0006</c:v>
                </c:pt>
              </c:strCache>
            </c:strRef>
          </c:tx>
          <c:spPr>
            <a:ln w="28575" cap="rnd">
              <a:solidFill>
                <a:schemeClr val="accent6"/>
              </a:solidFill>
              <a:round/>
            </a:ln>
            <a:effectLst/>
          </c:spPr>
          <c:marker>
            <c:symbol val="none"/>
          </c:marker>
          <c:cat>
            <c:strRef>
              <c:f>'ORDER PIVOT'!$H$20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PIVOT'!$H$20</c:f>
              <c:numCache>
                <c:formatCode>General</c:formatCode>
                <c:ptCount val="84"/>
                <c:pt idx="0">
                  <c:v>255.6</c:v>
                </c:pt>
                <c:pt idx="3">
                  <c:v>276.48</c:v>
                </c:pt>
                <c:pt idx="6">
                  <c:v>1224.8000000000002</c:v>
                </c:pt>
                <c:pt idx="7">
                  <c:v>258.39999999999998</c:v>
                </c:pt>
                <c:pt idx="8">
                  <c:v>140.4</c:v>
                </c:pt>
                <c:pt idx="9">
                  <c:v>857.85</c:v>
                </c:pt>
                <c:pt idx="10">
                  <c:v>803.7</c:v>
                </c:pt>
                <c:pt idx="13">
                  <c:v>1081.0999999999999</c:v>
                </c:pt>
                <c:pt idx="14">
                  <c:v>318.24999999999994</c:v>
                </c:pt>
                <c:pt idx="18">
                  <c:v>148.20000000000002</c:v>
                </c:pt>
                <c:pt idx="22">
                  <c:v>282.24</c:v>
                </c:pt>
                <c:pt idx="26">
                  <c:v>612.75</c:v>
                </c:pt>
                <c:pt idx="29">
                  <c:v>645.04999999999995</c:v>
                </c:pt>
                <c:pt idx="32">
                  <c:v>478.8</c:v>
                </c:pt>
                <c:pt idx="37">
                  <c:v>866.16</c:v>
                </c:pt>
                <c:pt idx="38">
                  <c:v>369.36</c:v>
                </c:pt>
                <c:pt idx="42">
                  <c:v>270.75000000000006</c:v>
                </c:pt>
                <c:pt idx="43">
                  <c:v>153.9</c:v>
                </c:pt>
                <c:pt idx="47">
                  <c:v>498.75</c:v>
                </c:pt>
                <c:pt idx="52">
                  <c:v>444.6</c:v>
                </c:pt>
                <c:pt idx="53">
                  <c:v>76</c:v>
                </c:pt>
                <c:pt idx="58">
                  <c:v>156.75</c:v>
                </c:pt>
                <c:pt idx="62">
                  <c:v>478.8</c:v>
                </c:pt>
                <c:pt idx="63">
                  <c:v>600.4</c:v>
                </c:pt>
                <c:pt idx="72">
                  <c:v>330.6</c:v>
                </c:pt>
                <c:pt idx="80">
                  <c:v>125.39999999999999</c:v>
                </c:pt>
                <c:pt idx="81">
                  <c:v>345.6</c:v>
                </c:pt>
                <c:pt idx="82">
                  <c:v>168.15000000000003</c:v>
                </c:pt>
              </c:numCache>
            </c:numRef>
          </c:val>
          <c:smooth val="0"/>
          <c:extLst>
            <c:ext xmlns:c16="http://schemas.microsoft.com/office/drawing/2014/chart" uri="{C3380CC4-5D6E-409C-BE32-E72D297353CC}">
              <c16:uniqueId val="{00000005-1238-4F29-8439-A467059B4D61}"/>
            </c:ext>
          </c:extLst>
        </c:ser>
        <c:dLbls>
          <c:showLegendKey val="0"/>
          <c:showVal val="0"/>
          <c:showCatName val="0"/>
          <c:showSerName val="0"/>
          <c:showPercent val="0"/>
          <c:showBubbleSize val="0"/>
        </c:dLbls>
        <c:smooth val="0"/>
        <c:axId val="1158962943"/>
        <c:axId val="1158953375"/>
      </c:lineChart>
      <c:catAx>
        <c:axId val="1158962943"/>
        <c:scaling>
          <c:orientation val="minMax"/>
        </c:scaling>
        <c:delete val="0"/>
        <c:axPos val="b"/>
        <c:numFmt formatCode="General" sourceLinked="1"/>
        <c:majorTickMark val="out"/>
        <c:minorTickMark val="none"/>
        <c:tickLblPos val="nextTo"/>
        <c:spPr>
          <a:noFill/>
          <a:ln w="9525" cap="flat" cmpd="sng" algn="ctr">
            <a:solidFill>
              <a:schemeClr val="accent1">
                <a:lumMod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8953375"/>
        <c:crosses val="autoZero"/>
        <c:auto val="1"/>
        <c:lblAlgn val="ctr"/>
        <c:lblOffset val="100"/>
        <c:noMultiLvlLbl val="0"/>
      </c:catAx>
      <c:valAx>
        <c:axId val="11589533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8962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PIVOT!PivotTable2</c:name>
    <c:fmtId val="8"/>
  </c:pivotSource>
  <c:chart>
    <c:title>
      <c:tx>
        <c:strRef>
          <c:f>'CS PIVOT'!$A$12</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c:f>
              <c:strCache>
                <c:ptCount val="3"/>
                <c:pt idx="0">
                  <c:v>Adrien Martin</c:v>
                </c:pt>
                <c:pt idx="1">
                  <c:v>Albain Forestier</c:v>
                </c:pt>
                <c:pt idx="2">
                  <c:v>Roch Cousineau</c:v>
                </c:pt>
              </c:strCache>
            </c:strRef>
          </c:cat>
          <c:val>
            <c:numRef>
              <c:f>'CS PIVOT'!$A$12</c:f>
              <c:numCache>
                <c:formatCode>General</c:formatCode>
                <c:ptCount val="3"/>
                <c:pt idx="0">
                  <c:v>16</c:v>
                </c:pt>
                <c:pt idx="1">
                  <c:v>16</c:v>
                </c:pt>
                <c:pt idx="2">
                  <c:v>18</c:v>
                </c:pt>
              </c:numCache>
            </c:numRef>
          </c:val>
          <c:extLst>
            <c:ext xmlns:c16="http://schemas.microsoft.com/office/drawing/2014/chart" uri="{C3380CC4-5D6E-409C-BE32-E72D297353CC}">
              <c16:uniqueId val="{00000005-7C4D-424F-AEE7-E2BF427F1EA4}"/>
            </c:ext>
          </c:extLst>
        </c:ser>
        <c:dLbls>
          <c:dLblPos val="outEnd"/>
          <c:showLegendKey val="0"/>
          <c:showVal val="1"/>
          <c:showCatName val="0"/>
          <c:showSerName val="0"/>
          <c:showPercent val="0"/>
          <c:showBubbleSize val="0"/>
        </c:dLbls>
        <c:gapWidth val="219"/>
        <c:overlap val="-27"/>
        <c:axId val="1638640656"/>
        <c:axId val="1638653136"/>
      </c:barChart>
      <c:catAx>
        <c:axId val="163864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8653136"/>
        <c:crosses val="autoZero"/>
        <c:auto val="1"/>
        <c:lblAlgn val="ctr"/>
        <c:lblOffset val="100"/>
        <c:noMultiLvlLbl val="0"/>
      </c:catAx>
      <c:valAx>
        <c:axId val="1638653136"/>
        <c:scaling>
          <c:orientation val="minMax"/>
        </c:scaling>
        <c:delete val="1"/>
        <c:axPos val="l"/>
        <c:numFmt formatCode="General" sourceLinked="1"/>
        <c:majorTickMark val="none"/>
        <c:minorTickMark val="none"/>
        <c:tickLblPos val="nextTo"/>
        <c:crossAx val="16386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PIVOT!PivotTable5</c:name>
    <c:fmtId val="3"/>
  </c:pivotSource>
  <c:chart>
    <c:title>
      <c:tx>
        <c:strRef>
          <c:f>'CS PIVOT'!$A$23</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'CS PIVOT'!$A$23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CB4-4633-A7A5-2A612D30708B}"/>
              </c:ext>
            </c:extLst>
          </c:dPt>
          <c:dPt>
            <c:idx val="1"/>
            <c:bubble3D val="0"/>
            <c:spPr>
              <a:solidFill>
                <a:schemeClr val="accent2"/>
              </a:solidFill>
              <a:ln w="19050">
                <a:noFill/>
              </a:ln>
              <a:effectLst/>
            </c:spPr>
            <c:extLst>
              <c:ext xmlns:c16="http://schemas.microsoft.com/office/drawing/2014/chart" uri="{C3380CC4-5D6E-409C-BE32-E72D297353CC}">
                <c16:uniqueId val="{00000003-5CB4-4633-A7A5-2A612D30708B}"/>
              </c:ext>
            </c:extLst>
          </c:dPt>
          <c:dPt>
            <c:idx val="2"/>
            <c:bubble3D val="0"/>
            <c:spPr>
              <a:solidFill>
                <a:schemeClr val="accent3"/>
              </a:solidFill>
              <a:ln w="19050">
                <a:noFill/>
              </a:ln>
              <a:effectLst/>
            </c:spPr>
            <c:extLst>
              <c:ext xmlns:c16="http://schemas.microsoft.com/office/drawing/2014/chart" uri="{C3380CC4-5D6E-409C-BE32-E72D297353CC}">
                <c16:uniqueId val="{00000005-5CB4-4633-A7A5-2A612D30708B}"/>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PIVOT'!$A$23</c:f>
              <c:strCache>
                <c:ptCount val="3"/>
                <c:pt idx="0">
                  <c:v>Complaint</c:v>
                </c:pt>
                <c:pt idx="1">
                  <c:v>Query</c:v>
                </c:pt>
                <c:pt idx="2">
                  <c:v>Request</c:v>
                </c:pt>
              </c:strCache>
            </c:strRef>
          </c:cat>
          <c:val>
            <c:numRef>
              <c:f>'CS PIVOT'!$A$23</c:f>
              <c:numCache>
                <c:formatCode>General</c:formatCode>
                <c:ptCount val="3"/>
                <c:pt idx="0">
                  <c:v>10</c:v>
                </c:pt>
                <c:pt idx="1">
                  <c:v>17</c:v>
                </c:pt>
                <c:pt idx="2">
                  <c:v>23</c:v>
                </c:pt>
              </c:numCache>
            </c:numRef>
          </c:val>
          <c:extLst>
            <c:ext xmlns:c16="http://schemas.microsoft.com/office/drawing/2014/chart" uri="{C3380CC4-5D6E-409C-BE32-E72D297353CC}">
              <c16:uniqueId val="{0000000B-3C91-4652-BF0F-D38CC010C48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PIVOT!PivotTable6</c:name>
    <c:fmtId val="5"/>
  </c:pivotSource>
  <c:chart>
    <c:title>
      <c:tx>
        <c:strRef>
          <c:f>'CS PIVOT'!$A$34</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PIVOT'!$A$34</c:f>
              <c:strCache>
                <c:ptCount val="3"/>
                <c:pt idx="0">
                  <c:v>Query</c:v>
                </c:pt>
                <c:pt idx="1">
                  <c:v>Request</c:v>
                </c:pt>
                <c:pt idx="2">
                  <c:v>Complaint</c:v>
                </c:pt>
              </c:strCache>
            </c:strRef>
          </c:cat>
          <c:val>
            <c:numRef>
              <c:f>'CS PIVOT'!$A$34</c:f>
              <c:numCache>
                <c:formatCode>0.00</c:formatCode>
                <c:ptCount val="3"/>
                <c:pt idx="0">
                  <c:v>5.117647058823529</c:v>
                </c:pt>
                <c:pt idx="1">
                  <c:v>5.3043478260869561</c:v>
                </c:pt>
                <c:pt idx="2">
                  <c:v>5.5</c:v>
                </c:pt>
              </c:numCache>
            </c:numRef>
          </c:val>
          <c:extLst>
            <c:ext xmlns:c16="http://schemas.microsoft.com/office/drawing/2014/chart" uri="{C3380CC4-5D6E-409C-BE32-E72D297353CC}">
              <c16:uniqueId val="{00000005-B68E-4948-BF1B-252C3041FC7C}"/>
            </c:ext>
          </c:extLst>
        </c:ser>
        <c:dLbls>
          <c:dLblPos val="outEnd"/>
          <c:showLegendKey val="0"/>
          <c:showVal val="1"/>
          <c:showCatName val="0"/>
          <c:showSerName val="0"/>
          <c:showPercent val="0"/>
          <c:showBubbleSize val="0"/>
        </c:dLbls>
        <c:gapWidth val="182"/>
        <c:axId val="1383683072"/>
        <c:axId val="1383683904"/>
      </c:barChart>
      <c:catAx>
        <c:axId val="138368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3683904"/>
        <c:crosses val="autoZero"/>
        <c:auto val="1"/>
        <c:lblAlgn val="ctr"/>
        <c:lblOffset val="100"/>
        <c:noMultiLvlLbl val="0"/>
      </c:catAx>
      <c:valAx>
        <c:axId val="1383683904"/>
        <c:scaling>
          <c:orientation val="minMax"/>
        </c:scaling>
        <c:delete val="1"/>
        <c:axPos val="b"/>
        <c:numFmt formatCode="0.00" sourceLinked="1"/>
        <c:majorTickMark val="none"/>
        <c:minorTickMark val="none"/>
        <c:tickLblPos val="nextTo"/>
        <c:crossAx val="138368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PIVOT!PivotTable7</c:name>
    <c:fmtId val="2"/>
  </c:pivotSource>
  <c:chart>
    <c:title>
      <c:tx>
        <c:strRef>
          <c:f>'CS PIVOT'!$A$45</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PIVOT'!$A$45</c:f>
              <c:strCache>
                <c:ptCount val="1"/>
                <c:pt idx="0">
                  <c:v>Total</c:v>
                </c:pt>
              </c:strCache>
            </c:strRef>
          </c:tx>
          <c:spPr>
            <a:ln w="28575" cap="rnd">
              <a:solidFill>
                <a:schemeClr val="accent1"/>
              </a:solidFill>
              <a:round/>
            </a:ln>
            <a:effectLst/>
          </c:spPr>
          <c:marker>
            <c:symbol val="none"/>
          </c:marker>
          <c:cat>
            <c:strRef>
              <c:f>'CS PIVOT'!$A$45</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PIVOT'!$A$45</c:f>
              <c:numCache>
                <c:formatCode>0.00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extLst>
            <c:ext xmlns:c16="http://schemas.microsoft.com/office/drawing/2014/chart" uri="{C3380CC4-5D6E-409C-BE32-E72D297353CC}">
              <c16:uniqueId val="{00000005-9BD8-4633-9159-948CF270AFD4}"/>
            </c:ext>
          </c:extLst>
        </c:ser>
        <c:dLbls>
          <c:showLegendKey val="0"/>
          <c:showVal val="0"/>
          <c:showCatName val="0"/>
          <c:showSerName val="0"/>
          <c:showPercent val="0"/>
          <c:showBubbleSize val="0"/>
        </c:dLbls>
        <c:smooth val="0"/>
        <c:axId val="1634839200"/>
        <c:axId val="1634832960"/>
      </c:lineChart>
      <c:catAx>
        <c:axId val="16348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4832960"/>
        <c:crosses val="autoZero"/>
        <c:auto val="1"/>
        <c:lblAlgn val="ctr"/>
        <c:lblOffset val="100"/>
        <c:noMultiLvlLbl val="0"/>
      </c:catAx>
      <c:valAx>
        <c:axId val="16348329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48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PIVOT!PivotTable8</c:name>
    <c:fmtId val="2"/>
  </c:pivotSource>
  <c:chart>
    <c:title>
      <c:tx>
        <c:strRef>
          <c:f>'CS PIVOT'!$I$45</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PIVOT'!$I$45</c:f>
              <c:strCache>
                <c:ptCount val="1"/>
                <c:pt idx="0">
                  <c:v>Total</c:v>
                </c:pt>
              </c:strCache>
            </c:strRef>
          </c:tx>
          <c:spPr>
            <a:solidFill>
              <a:schemeClr val="accent1"/>
            </a:solidFill>
            <a:ln w="25400">
              <a:noFill/>
            </a:ln>
            <a:effectLst/>
          </c:spPr>
          <c:cat>
            <c:strRef>
              <c:f>'CS PIVOT'!$I$45</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PIVOT'!$I$45</c:f>
              <c:numCache>
                <c:formatCode>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extLst>
            <c:ext xmlns:c16="http://schemas.microsoft.com/office/drawing/2014/chart" uri="{C3380CC4-5D6E-409C-BE32-E72D297353CC}">
              <c16:uniqueId val="{00000005-3E7D-4D28-AA7E-E39CF3745EE3}"/>
            </c:ext>
          </c:extLst>
        </c:ser>
        <c:dLbls>
          <c:showLegendKey val="0"/>
          <c:showVal val="0"/>
          <c:showCatName val="0"/>
          <c:showSerName val="0"/>
          <c:showPercent val="0"/>
          <c:showBubbleSize val="0"/>
        </c:dLbls>
        <c:axId val="1545285376"/>
        <c:axId val="1643642592"/>
      </c:areaChart>
      <c:catAx>
        <c:axId val="1545285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3642592"/>
        <c:crosses val="autoZero"/>
        <c:auto val="1"/>
        <c:lblAlgn val="ctr"/>
        <c:lblOffset val="100"/>
        <c:noMultiLvlLbl val="0"/>
      </c:catAx>
      <c:valAx>
        <c:axId val="1643642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45285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 PIVOT!PivotTable9</c:name>
    <c:fmtId val="2"/>
  </c:pivotSource>
  <c:chart>
    <c:title>
      <c:tx>
        <c:strRef>
          <c:f>'CS PIVOT'!$A$69</c:f>
          <c:strCache>
            <c:ptCount val="1"/>
            <c:pt idx="0">
              <c:v>Nn Interactions' Intent for an Order</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'CS PIVOT'!$A$69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96D-4530-B5E9-F4ACE5244EA3}"/>
              </c:ext>
            </c:extLst>
          </c:dPt>
          <c:dPt>
            <c:idx val="1"/>
            <c:bubble3D val="0"/>
            <c:spPr>
              <a:solidFill>
                <a:schemeClr val="accent2"/>
              </a:solidFill>
              <a:ln w="19050">
                <a:noFill/>
              </a:ln>
              <a:effectLst/>
            </c:spPr>
            <c:extLst>
              <c:ext xmlns:c16="http://schemas.microsoft.com/office/drawing/2014/chart" uri="{C3380CC4-5D6E-409C-BE32-E72D297353CC}">
                <c16:uniqueId val="{00000003-096D-4530-B5E9-F4ACE5244EA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 PIVOT'!$A$69</c:f>
              <c:strCache>
                <c:ptCount val="2"/>
                <c:pt idx="0">
                  <c:v>No</c:v>
                </c:pt>
                <c:pt idx="1">
                  <c:v>Yes</c:v>
                </c:pt>
              </c:strCache>
            </c:strRef>
          </c:cat>
          <c:val>
            <c:numRef>
              <c:f>'CS PIVOT'!$A$69</c:f>
              <c:numCache>
                <c:formatCode>General</c:formatCode>
                <c:ptCount val="2"/>
                <c:pt idx="0">
                  <c:v>8</c:v>
                </c:pt>
                <c:pt idx="1">
                  <c:v>42</c:v>
                </c:pt>
              </c:numCache>
            </c:numRef>
          </c:val>
          <c:extLst>
            <c:ext xmlns:c16="http://schemas.microsoft.com/office/drawing/2014/chart" uri="{C3380CC4-5D6E-409C-BE32-E72D297353CC}">
              <c16:uniqueId val="{00000009-20C2-4AC5-85B0-C25E02BFBF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PIVOT!PivotTable1</c:name>
    <c:fmtId val="2"/>
  </c:pivotSource>
  <c:chart>
    <c:title>
      <c:tx>
        <c:strRef>
          <c:f>'FINANCE PIVOT'!$B$2</c:f>
          <c:strCache>
            <c:ptCount val="1"/>
            <c:pt idx="0">
              <c:v>Day Wise Overall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PIVOT'!$B$2</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PIVOT'!$B$2</c:f>
              <c:numCache>
                <c:formatCode>0.00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1"/>
          <c:extLst>
            <c:ext xmlns:c16="http://schemas.microsoft.com/office/drawing/2014/chart" uri="{C3380CC4-5D6E-409C-BE32-E72D297353CC}">
              <c16:uniqueId val="{00000000-7174-4574-82E5-C83F7CBD4F8F}"/>
            </c:ext>
          </c:extLst>
        </c:ser>
        <c:dLbls>
          <c:dLblPos val="t"/>
          <c:showLegendKey val="0"/>
          <c:showVal val="1"/>
          <c:showCatName val="0"/>
          <c:showSerName val="0"/>
          <c:showPercent val="0"/>
          <c:showBubbleSize val="0"/>
        </c:dLbls>
        <c:smooth val="0"/>
        <c:axId val="1795684799"/>
        <c:axId val="1795686463"/>
      </c:lineChart>
      <c:catAx>
        <c:axId val="1795684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5686463"/>
        <c:crosses val="autoZero"/>
        <c:auto val="1"/>
        <c:lblAlgn val="ctr"/>
        <c:lblOffset val="100"/>
        <c:noMultiLvlLbl val="0"/>
      </c:catAx>
      <c:valAx>
        <c:axId val="1795686463"/>
        <c:scaling>
          <c:orientation val="minMax"/>
        </c:scaling>
        <c:delete val="1"/>
        <c:axPos val="l"/>
        <c:numFmt formatCode="0.00" sourceLinked="1"/>
        <c:majorTickMark val="out"/>
        <c:minorTickMark val="none"/>
        <c:tickLblPos val="nextTo"/>
        <c:crossAx val="179568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PIVOT!PivotTable3</c:name>
    <c:fmtId val="2"/>
  </c:pivotSource>
  <c:chart>
    <c:title>
      <c:tx>
        <c:strRef>
          <c:f>'FINANCE PIVOT'!$G$2</c:f>
          <c:strCache>
            <c:ptCount val="1"/>
            <c:pt idx="0">
              <c:v>Day Wise Average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PIVOT'!$G$2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PIVOT'!$G$2</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PIVOT'!$G$2</c:f>
              <c:numCache>
                <c:formatCode>0.00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smooth val="1"/>
          <c:extLst>
            <c:ext xmlns:c16="http://schemas.microsoft.com/office/drawing/2014/chart" uri="{C3380CC4-5D6E-409C-BE32-E72D297353CC}">
              <c16:uniqueId val="{00000000-693C-4427-869F-2A597A1E7BE4}"/>
            </c:ext>
          </c:extLst>
        </c:ser>
        <c:dLbls>
          <c:dLblPos val="t"/>
          <c:showLegendKey val="0"/>
          <c:showVal val="1"/>
          <c:showCatName val="0"/>
          <c:showSerName val="0"/>
          <c:showPercent val="0"/>
          <c:showBubbleSize val="0"/>
        </c:dLbls>
        <c:smooth val="0"/>
        <c:axId val="1802971903"/>
        <c:axId val="1802972319"/>
      </c:lineChart>
      <c:catAx>
        <c:axId val="180297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2972319"/>
        <c:crosses val="autoZero"/>
        <c:auto val="1"/>
        <c:lblAlgn val="ctr"/>
        <c:lblOffset val="100"/>
        <c:noMultiLvlLbl val="0"/>
      </c:catAx>
      <c:valAx>
        <c:axId val="1802972319"/>
        <c:scaling>
          <c:orientation val="minMax"/>
        </c:scaling>
        <c:delete val="1"/>
        <c:axPos val="l"/>
        <c:numFmt formatCode="0.00" sourceLinked="1"/>
        <c:majorTickMark val="out"/>
        <c:minorTickMark val="none"/>
        <c:tickLblPos val="nextTo"/>
        <c:crossAx val="180297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551390</xdr:colOff>
      <xdr:row>6</xdr:row>
      <xdr:rowOff>116416</xdr:rowOff>
    </xdr:from>
    <xdr:to>
      <xdr:col>14</xdr:col>
      <xdr:colOff>512390</xdr:colOff>
      <xdr:row>23</xdr:row>
      <xdr:rowOff>117916</xdr:rowOff>
    </xdr:to>
    <xdr:graphicFrame macro="">
      <xdr:nvGraphicFramePr>
        <xdr:cNvPr id="2" name="Chart 1">
          <a:extLst>
            <a:ext uri="{FF2B5EF4-FFF2-40B4-BE49-F238E27FC236}">
              <a16:creationId xmlns:a16="http://schemas.microsoft.com/office/drawing/2014/main" id="{894A5513-015E-42D0-A640-06E6AC0B0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61383</xdr:colOff>
      <xdr:row>6</xdr:row>
      <xdr:rowOff>116416</xdr:rowOff>
    </xdr:from>
    <xdr:to>
      <xdr:col>27</xdr:col>
      <xdr:colOff>22383</xdr:colOff>
      <xdr:row>23</xdr:row>
      <xdr:rowOff>117916</xdr:rowOff>
    </xdr:to>
    <xdr:graphicFrame macro="">
      <xdr:nvGraphicFramePr>
        <xdr:cNvPr id="3" name="Chart 2">
          <a:extLst>
            <a:ext uri="{FF2B5EF4-FFF2-40B4-BE49-F238E27FC236}">
              <a16:creationId xmlns:a16="http://schemas.microsoft.com/office/drawing/2014/main" id="{2CCD2629-AE1D-4E09-8A4B-6A71F8710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59940</xdr:colOff>
      <xdr:row>24</xdr:row>
      <xdr:rowOff>112184</xdr:rowOff>
    </xdr:from>
    <xdr:to>
      <xdr:col>27</xdr:col>
      <xdr:colOff>20940</xdr:colOff>
      <xdr:row>41</xdr:row>
      <xdr:rowOff>113684</xdr:rowOff>
    </xdr:to>
    <xdr:graphicFrame macro="">
      <xdr:nvGraphicFramePr>
        <xdr:cNvPr id="4" name="Chart 3">
          <a:extLst>
            <a:ext uri="{FF2B5EF4-FFF2-40B4-BE49-F238E27FC236}">
              <a16:creationId xmlns:a16="http://schemas.microsoft.com/office/drawing/2014/main" id="{A75F72D4-9100-4156-868D-4648C0D33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551390</xdr:colOff>
      <xdr:row>24</xdr:row>
      <xdr:rowOff>112184</xdr:rowOff>
    </xdr:from>
    <xdr:to>
      <xdr:col>14</xdr:col>
      <xdr:colOff>512390</xdr:colOff>
      <xdr:row>41</xdr:row>
      <xdr:rowOff>113684</xdr:rowOff>
    </xdr:to>
    <xdr:graphicFrame macro="">
      <xdr:nvGraphicFramePr>
        <xdr:cNvPr id="5" name="Chart 4">
          <a:extLst>
            <a:ext uri="{FF2B5EF4-FFF2-40B4-BE49-F238E27FC236}">
              <a16:creationId xmlns:a16="http://schemas.microsoft.com/office/drawing/2014/main" id="{AE4EE5F3-D8F8-48A5-9129-28FECBFC3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534459</xdr:colOff>
      <xdr:row>42</xdr:row>
      <xdr:rowOff>155575</xdr:rowOff>
    </xdr:from>
    <xdr:to>
      <xdr:col>17</xdr:col>
      <xdr:colOff>485709</xdr:colOff>
      <xdr:row>59</xdr:row>
      <xdr:rowOff>157075</xdr:rowOff>
    </xdr:to>
    <xdr:graphicFrame macro="">
      <xdr:nvGraphicFramePr>
        <xdr:cNvPr id="6" name="Chart 5">
          <a:extLst>
            <a:ext uri="{FF2B5EF4-FFF2-40B4-BE49-F238E27FC236}">
              <a16:creationId xmlns:a16="http://schemas.microsoft.com/office/drawing/2014/main" id="{2AC16AD6-4882-42AA-8796-8522A799A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142489</xdr:colOff>
      <xdr:row>42</xdr:row>
      <xdr:rowOff>155575</xdr:rowOff>
    </xdr:from>
    <xdr:to>
      <xdr:col>33</xdr:col>
      <xdr:colOff>93739</xdr:colOff>
      <xdr:row>59</xdr:row>
      <xdr:rowOff>157075</xdr:rowOff>
    </xdr:to>
    <xdr:graphicFrame macro="">
      <xdr:nvGraphicFramePr>
        <xdr:cNvPr id="7" name="Chart 6">
          <a:extLst>
            <a:ext uri="{FF2B5EF4-FFF2-40B4-BE49-F238E27FC236}">
              <a16:creationId xmlns:a16="http://schemas.microsoft.com/office/drawing/2014/main" id="{7E4AE40B-3E40-4BE9-8DDE-64A3EA25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360796</xdr:colOff>
      <xdr:row>17</xdr:row>
      <xdr:rowOff>101407</xdr:rowOff>
    </xdr:from>
    <xdr:to>
      <xdr:col>33</xdr:col>
      <xdr:colOff>47625</xdr:colOff>
      <xdr:row>41</xdr:row>
      <xdr:rowOff>118341</xdr:rowOff>
    </xdr:to>
    <xdr:graphicFrame macro="">
      <xdr:nvGraphicFramePr>
        <xdr:cNvPr id="8" name="Chart 7">
          <a:extLst>
            <a:ext uri="{FF2B5EF4-FFF2-40B4-BE49-F238E27FC236}">
              <a16:creationId xmlns:a16="http://schemas.microsoft.com/office/drawing/2014/main" id="{C0757819-9863-4DFE-85F4-2875A669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27</xdr:col>
      <xdr:colOff>298449</xdr:colOff>
      <xdr:row>6</xdr:row>
      <xdr:rowOff>155577</xdr:rowOff>
    </xdr:from>
    <xdr:to>
      <xdr:col>32</xdr:col>
      <xdr:colOff>587374</xdr:colOff>
      <xdr:row>11</xdr:row>
      <xdr:rowOff>111125</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2F3DA38E-B95D-4FBE-878E-22DA67335AF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871949" y="1235077"/>
              <a:ext cx="3358092" cy="855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539750</xdr:colOff>
      <xdr:row>0</xdr:row>
      <xdr:rowOff>0</xdr:rowOff>
    </xdr:from>
    <xdr:to>
      <xdr:col>34</xdr:col>
      <xdr:colOff>111125</xdr:colOff>
      <xdr:row>61</xdr:row>
      <xdr:rowOff>15874</xdr:rowOff>
    </xdr:to>
    <xdr:sp macro="" textlink="">
      <xdr:nvSpPr>
        <xdr:cNvPr id="17" name="Rectangle 16">
          <a:extLst>
            <a:ext uri="{FF2B5EF4-FFF2-40B4-BE49-F238E27FC236}">
              <a16:creationId xmlns:a16="http://schemas.microsoft.com/office/drawing/2014/main" id="{352081FD-517E-47CD-B999-E9CA90D6E959}"/>
            </a:ext>
          </a:extLst>
        </xdr:cNvPr>
        <xdr:cNvSpPr/>
      </xdr:nvSpPr>
      <xdr:spPr>
        <a:xfrm>
          <a:off x="1143000" y="0"/>
          <a:ext cx="19478625" cy="1163637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465666</xdr:colOff>
      <xdr:row>1</xdr:row>
      <xdr:rowOff>47625</xdr:rowOff>
    </xdr:from>
    <xdr:to>
      <xdr:col>33</xdr:col>
      <xdr:colOff>95250</xdr:colOff>
      <xdr:row>4</xdr:row>
      <xdr:rowOff>95250</xdr:rowOff>
    </xdr:to>
    <xdr:sp macro="" textlink="">
      <xdr:nvSpPr>
        <xdr:cNvPr id="20" name="TextBox 19">
          <a:extLst>
            <a:ext uri="{FF2B5EF4-FFF2-40B4-BE49-F238E27FC236}">
              <a16:creationId xmlns:a16="http://schemas.microsoft.com/office/drawing/2014/main" id="{7B3EFA6F-296D-4826-B877-E27E0E08272A}"/>
            </a:ext>
          </a:extLst>
        </xdr:cNvPr>
        <xdr:cNvSpPr txBox="1"/>
      </xdr:nvSpPr>
      <xdr:spPr>
        <a:xfrm>
          <a:off x="1693333" y="227542"/>
          <a:ext cx="18658417" cy="587375"/>
        </a:xfrm>
        <a:prstGeom prst="rect">
          <a:avLst/>
        </a:prstGeom>
        <a:solidFill>
          <a:schemeClr val="accent1">
            <a:lumMod val="50000"/>
          </a:schemeClr>
        </a:solidFill>
        <a:ln w="9525" cmpd="sng">
          <a:solidFill>
            <a:schemeClr val="lt1">
              <a:shade val="50000"/>
            </a:schemeClr>
          </a:solidFill>
        </a:ln>
        <a:effectLst>
          <a:outerShdw blurRad="50800" dist="38100" dir="5400000" algn="t" rotWithShape="0">
            <a:schemeClr val="accent1">
              <a:lumMod val="60000"/>
              <a:lumOff val="40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u="sng">
              <a:solidFill>
                <a:schemeClr val="accent1">
                  <a:lumMod val="40000"/>
                  <a:lumOff val="60000"/>
                </a:schemeClr>
              </a:solidFill>
            </a:rPr>
            <a:t>CUSTOMER</a:t>
          </a:r>
          <a:r>
            <a:rPr lang="en-IN" sz="4400" u="sng" baseline="0">
              <a:solidFill>
                <a:schemeClr val="accent1">
                  <a:lumMod val="40000"/>
                  <a:lumOff val="60000"/>
                </a:schemeClr>
              </a:solidFill>
            </a:rPr>
            <a:t> SERVICE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596322</xdr:colOff>
      <xdr:row>27</xdr:row>
      <xdr:rowOff>163079</xdr:rowOff>
    </xdr:from>
    <xdr:to>
      <xdr:col>19</xdr:col>
      <xdr:colOff>28822</xdr:colOff>
      <xdr:row>45</xdr:row>
      <xdr:rowOff>164579</xdr:rowOff>
    </xdr:to>
    <xdr:graphicFrame macro="">
      <xdr:nvGraphicFramePr>
        <xdr:cNvPr id="2" name="Chart 1">
          <a:extLst>
            <a:ext uri="{FF2B5EF4-FFF2-40B4-BE49-F238E27FC236}">
              <a16:creationId xmlns:a16="http://schemas.microsoft.com/office/drawing/2014/main" id="{336AC17C-E36B-448A-95D3-86ED05CF2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288155</xdr:colOff>
      <xdr:row>27</xdr:row>
      <xdr:rowOff>163079</xdr:rowOff>
    </xdr:from>
    <xdr:to>
      <xdr:col>33</xdr:col>
      <xdr:colOff>334488</xdr:colOff>
      <xdr:row>45</xdr:row>
      <xdr:rowOff>164579</xdr:rowOff>
    </xdr:to>
    <xdr:graphicFrame macro="">
      <xdr:nvGraphicFramePr>
        <xdr:cNvPr id="3" name="Chart 2">
          <a:extLst>
            <a:ext uri="{FF2B5EF4-FFF2-40B4-BE49-F238E27FC236}">
              <a16:creationId xmlns:a16="http://schemas.microsoft.com/office/drawing/2014/main" id="{EF5D3918-4CA8-4C5F-AD09-2FA8361D4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596322</xdr:colOff>
      <xdr:row>9</xdr:row>
      <xdr:rowOff>79613</xdr:rowOff>
    </xdr:from>
    <xdr:to>
      <xdr:col>14</xdr:col>
      <xdr:colOff>217988</xdr:colOff>
      <xdr:row>27</xdr:row>
      <xdr:rowOff>81113</xdr:rowOff>
    </xdr:to>
    <xdr:graphicFrame macro="">
      <xdr:nvGraphicFramePr>
        <xdr:cNvPr id="4" name="Chart 3">
          <a:extLst>
            <a:ext uri="{FF2B5EF4-FFF2-40B4-BE49-F238E27FC236}">
              <a16:creationId xmlns:a16="http://schemas.microsoft.com/office/drawing/2014/main" id="{D0CEB0B6-ABCB-4DFA-90AE-DDD32D05A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342446</xdr:colOff>
      <xdr:row>9</xdr:row>
      <xdr:rowOff>79613</xdr:rowOff>
    </xdr:from>
    <xdr:to>
      <xdr:col>23</xdr:col>
      <xdr:colOff>577946</xdr:colOff>
      <xdr:row>27</xdr:row>
      <xdr:rowOff>81113</xdr:rowOff>
    </xdr:to>
    <xdr:graphicFrame macro="">
      <xdr:nvGraphicFramePr>
        <xdr:cNvPr id="5" name="Chart 4">
          <a:extLst>
            <a:ext uri="{FF2B5EF4-FFF2-40B4-BE49-F238E27FC236}">
              <a16:creationId xmlns:a16="http://schemas.microsoft.com/office/drawing/2014/main" id="{1DF20A0A-5F0C-498F-961A-C24B07E12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88571</xdr:colOff>
      <xdr:row>9</xdr:row>
      <xdr:rowOff>79613</xdr:rowOff>
    </xdr:from>
    <xdr:to>
      <xdr:col>33</xdr:col>
      <xdr:colOff>324071</xdr:colOff>
      <xdr:row>27</xdr:row>
      <xdr:rowOff>81113</xdr:rowOff>
    </xdr:to>
    <xdr:graphicFrame macro="">
      <xdr:nvGraphicFramePr>
        <xdr:cNvPr id="6" name="Chart 5">
          <a:extLst>
            <a:ext uri="{FF2B5EF4-FFF2-40B4-BE49-F238E27FC236}">
              <a16:creationId xmlns:a16="http://schemas.microsoft.com/office/drawing/2014/main" id="{C6522157-384C-406B-A90D-851570161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365125</xdr:colOff>
      <xdr:row>4</xdr:row>
      <xdr:rowOff>158750</xdr:rowOff>
    </xdr:from>
    <xdr:to>
      <xdr:col>33</xdr:col>
      <xdr:colOff>317499</xdr:colOff>
      <xdr:row>8</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C843E18-39C1-4B07-A9EF-E8C74A87CB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69458" y="878417"/>
              <a:ext cx="6704541" cy="703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611717</xdr:colOff>
      <xdr:row>4</xdr:row>
      <xdr:rowOff>35983</xdr:rowOff>
    </xdr:from>
    <xdr:to>
      <xdr:col>21</xdr:col>
      <xdr:colOff>421217</xdr:colOff>
      <xdr:row>8</xdr:row>
      <xdr:rowOff>127000</xdr:rowOff>
    </xdr:to>
    <xdr:sp macro="" textlink="">
      <xdr:nvSpPr>
        <xdr:cNvPr id="8" name="TextBox 7">
          <a:extLst>
            <a:ext uri="{FF2B5EF4-FFF2-40B4-BE49-F238E27FC236}">
              <a16:creationId xmlns:a16="http://schemas.microsoft.com/office/drawing/2014/main" id="{6296C5FB-B97B-49DB-8C45-B58B8D93C770}"/>
            </a:ext>
          </a:extLst>
        </xdr:cNvPr>
        <xdr:cNvSpPr txBox="1"/>
      </xdr:nvSpPr>
      <xdr:spPr>
        <a:xfrm>
          <a:off x="3067050" y="755650"/>
          <a:ext cx="10244667" cy="810683"/>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u="sng">
              <a:solidFill>
                <a:schemeClr val="accent1">
                  <a:lumMod val="60000"/>
                  <a:lumOff val="40000"/>
                </a:schemeClr>
              </a:solidFill>
            </a:rPr>
            <a:t>FINANCE</a:t>
          </a:r>
          <a:r>
            <a:rPr lang="en-IN" sz="4400" u="sng" baseline="0">
              <a:solidFill>
                <a:schemeClr val="accent1">
                  <a:lumMod val="60000"/>
                  <a:lumOff val="40000"/>
                </a:schemeClr>
              </a:solidFill>
            </a:rPr>
            <a:t>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285749</xdr:colOff>
      <xdr:row>13</xdr:row>
      <xdr:rowOff>52915</xdr:rowOff>
    </xdr:from>
    <xdr:to>
      <xdr:col>9</xdr:col>
      <xdr:colOff>415082</xdr:colOff>
      <xdr:row>31</xdr:row>
      <xdr:rowOff>54415</xdr:rowOff>
    </xdr:to>
    <xdr:graphicFrame macro="">
      <xdr:nvGraphicFramePr>
        <xdr:cNvPr id="2" name="Chart 1">
          <a:extLst>
            <a:ext uri="{FF2B5EF4-FFF2-40B4-BE49-F238E27FC236}">
              <a16:creationId xmlns:a16="http://schemas.microsoft.com/office/drawing/2014/main" id="{887A8D2E-99B3-4F7D-A151-1870BAC59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222250</xdr:colOff>
      <xdr:row>5</xdr:row>
      <xdr:rowOff>112185</xdr:rowOff>
    </xdr:from>
    <xdr:to>
      <xdr:col>30</xdr:col>
      <xdr:colOff>433916</xdr:colOff>
      <xdr:row>10</xdr:row>
      <xdr:rowOff>10583</xdr:rowOff>
    </xdr:to>
    <mc:AlternateContent xmlns:mc="http://schemas.openxmlformats.org/markup-compatibility/2006">
      <mc:Choice xmlns:a14="http://schemas.microsoft.com/office/drawing/2010/main" Requires="a14">
        <xdr:graphicFrame macro="">
          <xdr:nvGraphicFramePr>
            <xdr:cNvPr id="3" name="Order Type">
              <a:extLst>
                <a:ext uri="{FF2B5EF4-FFF2-40B4-BE49-F238E27FC236}">
                  <a16:creationId xmlns:a16="http://schemas.microsoft.com/office/drawing/2014/main" id="{D567D211-93CF-4F36-A84C-599BC987339A}"/>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2498917" y="1011768"/>
              <a:ext cx="6349999" cy="797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153833</xdr:colOff>
      <xdr:row>13</xdr:row>
      <xdr:rowOff>52915</xdr:rowOff>
    </xdr:from>
    <xdr:to>
      <xdr:col>30</xdr:col>
      <xdr:colOff>495499</xdr:colOff>
      <xdr:row>31</xdr:row>
      <xdr:rowOff>54415</xdr:rowOff>
    </xdr:to>
    <xdr:graphicFrame macro="">
      <xdr:nvGraphicFramePr>
        <xdr:cNvPr id="4" name="Chart 3">
          <a:extLst>
            <a:ext uri="{FF2B5EF4-FFF2-40B4-BE49-F238E27FC236}">
              <a16:creationId xmlns:a16="http://schemas.microsoft.com/office/drawing/2014/main" id="{999A1613-29F3-419F-81BB-D6523F2B6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425833</xdr:colOff>
      <xdr:row>13</xdr:row>
      <xdr:rowOff>52915</xdr:rowOff>
    </xdr:from>
    <xdr:to>
      <xdr:col>20</xdr:col>
      <xdr:colOff>153667</xdr:colOff>
      <xdr:row>31</xdr:row>
      <xdr:rowOff>54415</xdr:rowOff>
    </xdr:to>
    <xdr:graphicFrame macro="">
      <xdr:nvGraphicFramePr>
        <xdr:cNvPr id="5" name="Chart 4">
          <a:extLst>
            <a:ext uri="{FF2B5EF4-FFF2-40B4-BE49-F238E27FC236}">
              <a16:creationId xmlns:a16="http://schemas.microsoft.com/office/drawing/2014/main" id="{77F6C254-4D27-4581-B902-065FBE8D2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296666</xdr:colOff>
      <xdr:row>31</xdr:row>
      <xdr:rowOff>116415</xdr:rowOff>
    </xdr:from>
    <xdr:to>
      <xdr:col>30</xdr:col>
      <xdr:colOff>495499</xdr:colOff>
      <xdr:row>49</xdr:row>
      <xdr:rowOff>117915</xdr:rowOff>
    </xdr:to>
    <xdr:graphicFrame macro="">
      <xdr:nvGraphicFramePr>
        <xdr:cNvPr id="6" name="Chart 5">
          <a:extLst>
            <a:ext uri="{FF2B5EF4-FFF2-40B4-BE49-F238E27FC236}">
              <a16:creationId xmlns:a16="http://schemas.microsoft.com/office/drawing/2014/main" id="{67C0C7D4-3DF0-4E0A-9B73-C78D09ACB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222250</xdr:colOff>
      <xdr:row>0</xdr:row>
      <xdr:rowOff>0</xdr:rowOff>
    </xdr:from>
    <xdr:ext cx="18002250" cy="843757"/>
    <xdr:sp macro="" textlink="">
      <xdr:nvSpPr>
        <xdr:cNvPr id="7" name="TextBox 6">
          <a:extLst>
            <a:ext uri="{FF2B5EF4-FFF2-40B4-BE49-F238E27FC236}">
              <a16:creationId xmlns:a16="http://schemas.microsoft.com/office/drawing/2014/main" id="{EAFF80EB-7BE8-485D-83D6-3411875D543F}"/>
            </a:ext>
          </a:extLst>
        </xdr:cNvPr>
        <xdr:cNvSpPr txBox="1"/>
      </xdr:nvSpPr>
      <xdr:spPr>
        <a:xfrm>
          <a:off x="222250" y="0"/>
          <a:ext cx="18002250" cy="843757"/>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4800" u="sng">
              <a:solidFill>
                <a:schemeClr val="accent1">
                  <a:lumMod val="60000"/>
                  <a:lumOff val="40000"/>
                </a:schemeClr>
              </a:solidFill>
            </a:rPr>
            <a:t>ORDER</a:t>
          </a:r>
          <a:r>
            <a:rPr lang="en-IN" sz="4800" u="sng" baseline="0">
              <a:solidFill>
                <a:schemeClr val="accent1">
                  <a:lumMod val="60000"/>
                  <a:lumOff val="40000"/>
                </a:schemeClr>
              </a:solidFill>
            </a:rPr>
            <a:t> MANAGEMENT DASHBOARD</a:t>
          </a:r>
          <a:endParaRPr lang="en-IN" sz="4800" u="sng">
            <a:solidFill>
              <a:schemeClr val="accent1">
                <a:lumMod val="60000"/>
                <a:lumOff val="40000"/>
              </a:schemeClr>
            </a:solidFill>
          </a:endParaRPr>
        </a:p>
      </xdr:txBody>
    </xdr:sp>
    <xdr:clientData/>
  </xdr:oneCellAnchor>
  <xdr:twoCellAnchor>
    <xdr:from>
      <xdr:col>2</xdr:col>
      <xdr:colOff>179917</xdr:colOff>
      <xdr:row>10</xdr:row>
      <xdr:rowOff>0</xdr:rowOff>
    </xdr:from>
    <xdr:to>
      <xdr:col>4</xdr:col>
      <xdr:colOff>497417</xdr:colOff>
      <xdr:row>12</xdr:row>
      <xdr:rowOff>84667</xdr:rowOff>
    </xdr:to>
    <xdr:sp macro="" textlink="">
      <xdr:nvSpPr>
        <xdr:cNvPr id="14" name="Rectangle: Rounded Corners 13">
          <a:extLst>
            <a:ext uri="{FF2B5EF4-FFF2-40B4-BE49-F238E27FC236}">
              <a16:creationId xmlns:a16="http://schemas.microsoft.com/office/drawing/2014/main" id="{0D8789D4-828F-46A7-893A-1B3401BD0522}"/>
            </a:ext>
          </a:extLst>
        </xdr:cNvPr>
        <xdr:cNvSpPr/>
      </xdr:nvSpPr>
      <xdr:spPr>
        <a:xfrm>
          <a:off x="793750" y="1799167"/>
          <a:ext cx="1545167" cy="444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chemeClr val="tx1"/>
              </a:solidFill>
            </a:rPr>
            <a:t>Total Orders</a:t>
          </a:r>
        </a:p>
      </xdr:txBody>
    </xdr:sp>
    <xdr:clientData/>
  </xdr:twoCellAnchor>
  <xdr:twoCellAnchor>
    <xdr:from>
      <xdr:col>7</xdr:col>
      <xdr:colOff>134056</xdr:colOff>
      <xdr:row>10</xdr:row>
      <xdr:rowOff>0</xdr:rowOff>
    </xdr:from>
    <xdr:to>
      <xdr:col>9</xdr:col>
      <xdr:colOff>451556</xdr:colOff>
      <xdr:row>12</xdr:row>
      <xdr:rowOff>84667</xdr:rowOff>
    </xdr:to>
    <xdr:sp macro="" textlink="">
      <xdr:nvSpPr>
        <xdr:cNvPr id="15" name="Rectangle: Rounded Corners 14">
          <a:extLst>
            <a:ext uri="{FF2B5EF4-FFF2-40B4-BE49-F238E27FC236}">
              <a16:creationId xmlns:a16="http://schemas.microsoft.com/office/drawing/2014/main" id="{6EE4B7B9-7A2C-4F1E-AF6F-93D811453ABE}"/>
            </a:ext>
          </a:extLst>
        </xdr:cNvPr>
        <xdr:cNvSpPr/>
      </xdr:nvSpPr>
      <xdr:spPr>
        <a:xfrm>
          <a:off x="3817056" y="1799167"/>
          <a:ext cx="1545167" cy="444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chemeClr val="tx1"/>
              </a:solidFill>
            </a:rPr>
            <a:t>Total Revenue</a:t>
          </a:r>
        </a:p>
      </xdr:txBody>
    </xdr:sp>
    <xdr:clientData/>
  </xdr:twoCellAnchor>
  <xdr:twoCellAnchor>
    <xdr:from>
      <xdr:col>12</xdr:col>
      <xdr:colOff>88196</xdr:colOff>
      <xdr:row>10</xdr:row>
      <xdr:rowOff>0</xdr:rowOff>
    </xdr:from>
    <xdr:to>
      <xdr:col>15</xdr:col>
      <xdr:colOff>56446</xdr:colOff>
      <xdr:row>12</xdr:row>
      <xdr:rowOff>84667</xdr:rowOff>
    </xdr:to>
    <xdr:sp macro="" textlink="">
      <xdr:nvSpPr>
        <xdr:cNvPr id="16" name="Rectangle: Rounded Corners 15">
          <a:extLst>
            <a:ext uri="{FF2B5EF4-FFF2-40B4-BE49-F238E27FC236}">
              <a16:creationId xmlns:a16="http://schemas.microsoft.com/office/drawing/2014/main" id="{F362F32E-D7CD-4D47-88DB-397D7D220C7B}"/>
            </a:ext>
          </a:extLst>
        </xdr:cNvPr>
        <xdr:cNvSpPr/>
      </xdr:nvSpPr>
      <xdr:spPr>
        <a:xfrm>
          <a:off x="6840363" y="1799167"/>
          <a:ext cx="1809750" cy="444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chemeClr val="tx1"/>
              </a:solidFill>
            </a:rPr>
            <a:t>Average</a:t>
          </a:r>
          <a:r>
            <a:rPr lang="en-IN" sz="1600" b="1" u="sng" baseline="0">
              <a:solidFill>
                <a:schemeClr val="tx1"/>
              </a:solidFill>
            </a:rPr>
            <a:t> Revenue</a:t>
          </a:r>
          <a:endParaRPr lang="en-IN" sz="1600" b="1" u="sng">
            <a:solidFill>
              <a:schemeClr val="tx1"/>
            </a:solidFill>
          </a:endParaRPr>
        </a:p>
      </xdr:txBody>
    </xdr:sp>
    <xdr:clientData/>
  </xdr:twoCellAnchor>
  <xdr:twoCellAnchor>
    <xdr:from>
      <xdr:col>16</xdr:col>
      <xdr:colOff>412751</xdr:colOff>
      <xdr:row>10</xdr:row>
      <xdr:rowOff>0</xdr:rowOff>
    </xdr:from>
    <xdr:to>
      <xdr:col>19</xdr:col>
      <xdr:colOff>349251</xdr:colOff>
      <xdr:row>12</xdr:row>
      <xdr:rowOff>84667</xdr:rowOff>
    </xdr:to>
    <xdr:sp macro="" textlink="">
      <xdr:nvSpPr>
        <xdr:cNvPr id="18" name="Rectangle: Rounded Corners 17">
          <a:extLst>
            <a:ext uri="{FF2B5EF4-FFF2-40B4-BE49-F238E27FC236}">
              <a16:creationId xmlns:a16="http://schemas.microsoft.com/office/drawing/2014/main" id="{FFDBC136-1FB9-49B6-B42A-FFC276C331E7}"/>
            </a:ext>
          </a:extLst>
        </xdr:cNvPr>
        <xdr:cNvSpPr/>
      </xdr:nvSpPr>
      <xdr:spPr>
        <a:xfrm>
          <a:off x="9620251" y="1799167"/>
          <a:ext cx="1778000" cy="444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chemeClr val="tx1"/>
              </a:solidFill>
            </a:rPr>
            <a:t>Avegare Discount</a:t>
          </a:r>
        </a:p>
      </xdr:txBody>
    </xdr:sp>
    <xdr:clientData/>
  </xdr:twoCellAnchor>
  <xdr:twoCellAnchor>
    <xdr:from>
      <xdr:col>1</xdr:col>
      <xdr:colOff>465668</xdr:colOff>
      <xdr:row>5</xdr:row>
      <xdr:rowOff>95250</xdr:rowOff>
    </xdr:from>
    <xdr:to>
      <xdr:col>5</xdr:col>
      <xdr:colOff>254001</xdr:colOff>
      <xdr:row>10</xdr:row>
      <xdr:rowOff>95249</xdr:rowOff>
    </xdr:to>
    <xdr:sp macro="" textlink="'ORDER PIVOT'!C2">
      <xdr:nvSpPr>
        <xdr:cNvPr id="19" name="Rectangle: Rounded Corners 18">
          <a:extLst>
            <a:ext uri="{FF2B5EF4-FFF2-40B4-BE49-F238E27FC236}">
              <a16:creationId xmlns:a16="http://schemas.microsoft.com/office/drawing/2014/main" id="{F0AD2A8A-6750-4D4E-A794-842A298E167D}"/>
            </a:ext>
          </a:extLst>
        </xdr:cNvPr>
        <xdr:cNvSpPr/>
      </xdr:nvSpPr>
      <xdr:spPr>
        <a:xfrm>
          <a:off x="465668" y="994833"/>
          <a:ext cx="2243666" cy="899583"/>
        </a:xfrm>
        <a:prstGeom prst="roundRect">
          <a:avLst>
            <a:gd name="adj" fmla="val 37843"/>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922B27-6743-4040-9EE8-99ADF761074B}" type="TxLink">
            <a:rPr lang="en-US" sz="4800" b="0" i="0" u="none" strike="noStrike">
              <a:solidFill>
                <a:schemeClr val="accent1">
                  <a:lumMod val="60000"/>
                  <a:lumOff val="40000"/>
                </a:schemeClr>
              </a:solidFill>
              <a:latin typeface="Calibri"/>
              <a:ea typeface="Calibri"/>
              <a:cs typeface="Calibri"/>
            </a:rPr>
            <a:t>4728</a:t>
          </a:fld>
          <a:endParaRPr lang="en-IN" sz="4800" b="1" u="sng">
            <a:solidFill>
              <a:schemeClr val="accent1">
                <a:lumMod val="60000"/>
                <a:lumOff val="40000"/>
              </a:schemeClr>
            </a:solidFill>
          </a:endParaRPr>
        </a:p>
      </xdr:txBody>
    </xdr:sp>
    <xdr:clientData/>
  </xdr:twoCellAnchor>
  <xdr:twoCellAnchor>
    <xdr:from>
      <xdr:col>5</xdr:col>
      <xdr:colOff>589140</xdr:colOff>
      <xdr:row>5</xdr:row>
      <xdr:rowOff>95250</xdr:rowOff>
    </xdr:from>
    <xdr:to>
      <xdr:col>11</xdr:col>
      <xdr:colOff>49390</xdr:colOff>
      <xdr:row>10</xdr:row>
      <xdr:rowOff>95249</xdr:rowOff>
    </xdr:to>
    <xdr:sp macro="" textlink="'ORDER PIVOT'!C3">
      <xdr:nvSpPr>
        <xdr:cNvPr id="24" name="Rectangle: Rounded Corners 23">
          <a:extLst>
            <a:ext uri="{FF2B5EF4-FFF2-40B4-BE49-F238E27FC236}">
              <a16:creationId xmlns:a16="http://schemas.microsoft.com/office/drawing/2014/main" id="{2B72DD5D-1058-4BEF-BF86-FA933E137036}"/>
            </a:ext>
          </a:extLst>
        </xdr:cNvPr>
        <xdr:cNvSpPr/>
      </xdr:nvSpPr>
      <xdr:spPr>
        <a:xfrm>
          <a:off x="3044473" y="994833"/>
          <a:ext cx="3143250" cy="899583"/>
        </a:xfrm>
        <a:prstGeom prst="roundRect">
          <a:avLst>
            <a:gd name="adj" fmla="val 37843"/>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D1D141E-1A32-4746-A358-35CF484D1ECF}" type="TxLink">
            <a:rPr lang="en-US" sz="4800" b="0" i="0" u="none" strike="noStrike">
              <a:solidFill>
                <a:schemeClr val="accent1">
                  <a:lumMod val="60000"/>
                  <a:lumOff val="40000"/>
                </a:schemeClr>
              </a:solidFill>
              <a:latin typeface="Calibri"/>
              <a:ea typeface="Calibri"/>
              <a:cs typeface="Calibri"/>
            </a:rPr>
            <a:pPr marL="0" indent="0" algn="ctr"/>
            <a:t> $2,95,317 </a:t>
          </a:fld>
          <a:endParaRPr lang="en-IN" sz="4800" b="0" i="0" u="none" strike="noStrike">
            <a:solidFill>
              <a:schemeClr val="accent1">
                <a:lumMod val="60000"/>
                <a:lumOff val="40000"/>
              </a:schemeClr>
            </a:solidFill>
            <a:latin typeface="Calibri"/>
            <a:ea typeface="Calibri"/>
            <a:cs typeface="Calibri"/>
          </a:endParaRPr>
        </a:p>
      </xdr:txBody>
    </xdr:sp>
    <xdr:clientData/>
  </xdr:twoCellAnchor>
  <xdr:twoCellAnchor>
    <xdr:from>
      <xdr:col>11</xdr:col>
      <xdr:colOff>384529</xdr:colOff>
      <xdr:row>5</xdr:row>
      <xdr:rowOff>95250</xdr:rowOff>
    </xdr:from>
    <xdr:to>
      <xdr:col>15</xdr:col>
      <xdr:colOff>522112</xdr:colOff>
      <xdr:row>10</xdr:row>
      <xdr:rowOff>95249</xdr:rowOff>
    </xdr:to>
    <xdr:sp macro="" textlink="'ORDER PIVOT'!C4">
      <xdr:nvSpPr>
        <xdr:cNvPr id="25" name="Rectangle: Rounded Corners 24">
          <a:extLst>
            <a:ext uri="{FF2B5EF4-FFF2-40B4-BE49-F238E27FC236}">
              <a16:creationId xmlns:a16="http://schemas.microsoft.com/office/drawing/2014/main" id="{0A50CDD6-3D7C-443D-91EF-226FD03966B1}"/>
            </a:ext>
          </a:extLst>
        </xdr:cNvPr>
        <xdr:cNvSpPr/>
      </xdr:nvSpPr>
      <xdr:spPr>
        <a:xfrm>
          <a:off x="6522862" y="994833"/>
          <a:ext cx="2592917" cy="899583"/>
        </a:xfrm>
        <a:prstGeom prst="roundRect">
          <a:avLst>
            <a:gd name="adj" fmla="val 37843"/>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A026DA-8D5F-446A-B2FB-6CBC57D92086}" type="TxLink">
            <a:rPr lang="en-US" sz="4800" b="0" i="0" u="none" strike="noStrike">
              <a:solidFill>
                <a:schemeClr val="accent1">
                  <a:lumMod val="60000"/>
                  <a:lumOff val="40000"/>
                </a:schemeClr>
              </a:solidFill>
              <a:latin typeface="Calibri"/>
              <a:ea typeface="Calibri"/>
              <a:cs typeface="Calibri"/>
            </a:rPr>
            <a:pPr marL="0" indent="0" algn="ctr"/>
            <a:t> $371.94 </a:t>
          </a:fld>
          <a:endParaRPr lang="en-IN" sz="4800" b="0" i="0" u="none" strike="noStrike">
            <a:solidFill>
              <a:schemeClr val="accent1">
                <a:lumMod val="60000"/>
                <a:lumOff val="40000"/>
              </a:schemeClr>
            </a:solidFill>
            <a:latin typeface="Calibri"/>
            <a:ea typeface="Calibri"/>
            <a:cs typeface="Calibri"/>
          </a:endParaRPr>
        </a:p>
      </xdr:txBody>
    </xdr:sp>
    <xdr:clientData/>
  </xdr:twoCellAnchor>
  <xdr:twoCellAnchor>
    <xdr:from>
      <xdr:col>16</xdr:col>
      <xdr:colOff>243417</xdr:colOff>
      <xdr:row>5</xdr:row>
      <xdr:rowOff>95250</xdr:rowOff>
    </xdr:from>
    <xdr:to>
      <xdr:col>19</xdr:col>
      <xdr:colOff>444502</xdr:colOff>
      <xdr:row>10</xdr:row>
      <xdr:rowOff>95249</xdr:rowOff>
    </xdr:to>
    <xdr:sp macro="" textlink="'ORDER PIVOT'!C5">
      <xdr:nvSpPr>
        <xdr:cNvPr id="26" name="Rectangle: Rounded Corners 25">
          <a:extLst>
            <a:ext uri="{FF2B5EF4-FFF2-40B4-BE49-F238E27FC236}">
              <a16:creationId xmlns:a16="http://schemas.microsoft.com/office/drawing/2014/main" id="{71080D82-F6F1-4BFD-A24F-FAE30122ED8F}"/>
            </a:ext>
          </a:extLst>
        </xdr:cNvPr>
        <xdr:cNvSpPr/>
      </xdr:nvSpPr>
      <xdr:spPr>
        <a:xfrm>
          <a:off x="9450917" y="994833"/>
          <a:ext cx="2042585" cy="899583"/>
        </a:xfrm>
        <a:prstGeom prst="roundRect">
          <a:avLst>
            <a:gd name="adj" fmla="val 37843"/>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45839C2-0AC7-48DF-BD1B-2E9D8984661A}" type="TxLink">
            <a:rPr lang="en-US" sz="4800" b="0" i="0" u="none" strike="noStrike">
              <a:solidFill>
                <a:schemeClr val="accent1">
                  <a:lumMod val="60000"/>
                  <a:lumOff val="40000"/>
                </a:schemeClr>
              </a:solidFill>
              <a:latin typeface="Calibri"/>
              <a:ea typeface="Calibri"/>
              <a:cs typeface="Calibri"/>
            </a:rPr>
            <a:pPr marL="0" indent="0" algn="ctr"/>
            <a:t>33%</a:t>
          </a:fld>
          <a:endParaRPr lang="en-IN" sz="4800" b="0" i="0" u="none" strike="noStrike">
            <a:solidFill>
              <a:schemeClr val="accent1">
                <a:lumMod val="60000"/>
                <a:lumOff val="40000"/>
              </a:schemeClr>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BHKS26 LENOVO" refreshedDate="45138.745890046295" createdVersion="7" refreshedVersion="7" minRefreshableVersion="3" recordCount="50" xr:uid="{85F19E5E-268C-463F-96DE-9BED339CC891}">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ount="44">
        <s v="PB000001"/>
        <s v="PB000002"/>
        <s v="PB000003"/>
        <s v="PB000004"/>
        <s v="PB000005"/>
        <s v="PB000006"/>
        <s v="PB000007"/>
        <s v="PB000008"/>
        <s v="PB000009"/>
        <s v="PB000010"/>
        <s v="PB000011"/>
        <s v="PB000012"/>
        <s v="PB000013"/>
        <s v="PB000014"/>
        <s v="PB000015"/>
        <s v="PB000016"/>
        <s v="PB000017"/>
        <s v="PB000018"/>
        <s v="PB000019"/>
        <s v="PB000020"/>
        <s v="PB000021"/>
        <s v="PB000022"/>
        <s v="PB000023"/>
        <s v="PB000024"/>
        <s v="PB000025"/>
        <s v="PB000026"/>
        <s v="PB000027"/>
        <s v="PB000028"/>
        <s v="PB000029"/>
        <s v="PB000030"/>
        <s v="PB000031"/>
        <s v="PB000032"/>
        <s v="PB000033"/>
        <s v="PB000037"/>
        <s v="PB000040"/>
        <s v="PB000041"/>
        <s v="PB000042"/>
        <s v="PB000043"/>
        <s v="PB000044"/>
        <s v="PB000045"/>
        <s v="PB000046"/>
        <s v="PB000047"/>
        <s v="PB000048"/>
        <s v="PB000049"/>
      </sharedItems>
    </cacheField>
    <cacheField name="Order ID" numFmtId="0">
      <sharedItems count="46">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2247406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BHKS26 LENOVO" refreshedDate="45140.693051388887" createdVersion="7" refreshedVersion="7" minRefreshableVersion="3" recordCount="46" xr:uid="{72385BB5-556C-47C0-9B95-653A01F341B8}">
  <cacheSource type="worksheet">
    <worksheetSource ref="A1:E47" sheet="Finance"/>
  </cacheSource>
  <cacheFields count="5">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100" endNum="1300" groupInterval="200"/>
        <groupItems count="8">
          <s v="&lt;100"/>
          <s v="100-300"/>
          <s v="300-500"/>
          <s v="500-700"/>
          <s v="700-900"/>
          <s v="900-1100"/>
          <s v="1100-1300"/>
          <s v="&gt;1300"/>
        </groupItems>
      </fieldGroup>
    </cacheField>
    <cacheField name="Region" numFmtId="0">
      <sharedItems count="4">
        <s v="South"/>
        <s v="North"/>
        <s v="East"/>
        <s v="West"/>
      </sharedItems>
    </cacheField>
  </cacheFields>
  <extLst>
    <ext xmlns:x14="http://schemas.microsoft.com/office/spreadsheetml/2009/9/main" uri="{725AE2AE-9491-48be-B2B4-4EB974FC3084}">
      <x14:pivotCacheDefinition pivotCacheId="1163626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BHKS26 LENOVO" refreshedDate="45141.782684143516" createdVersion="7" refreshedVersion="7" minRefreshableVersion="3" recordCount="794" xr:uid="{179BD4E4-78F8-4DC3-9B7F-B45340E34D34}">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0" maxValue="0.66"/>
    </cacheField>
    <cacheField name="State of Order" numFmtId="0">
      <sharedItems/>
    </cacheField>
    <cacheField name="Region" numFmtId="0">
      <sharedItems/>
    </cacheField>
    <cacheField name="Revenue" numFmtId="0">
      <sharedItems containsSemiMixedTypes="0" containsString="0" containsNumber="1" minValue="68.25" maxValue="1000"/>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32367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s v="Sam"/>
    <x v="0"/>
    <x v="0"/>
    <x v="0"/>
    <s v="PBCS0001"/>
    <x v="0"/>
    <n v="9"/>
  </r>
  <r>
    <n v="2"/>
    <x v="1"/>
    <x v="1"/>
    <s v="Simma Raj"/>
    <x v="1"/>
    <x v="1"/>
    <x v="0"/>
    <s v="PBCS0002"/>
    <x v="1"/>
    <n v="7"/>
  </r>
  <r>
    <n v="3"/>
    <x v="2"/>
    <x v="2"/>
    <s v="Aditya Singh"/>
    <x v="2"/>
    <x v="2"/>
    <x v="1"/>
    <s v="PBCS0003"/>
    <x v="2"/>
    <n v="8"/>
  </r>
  <r>
    <n v="4"/>
    <x v="3"/>
    <x v="3"/>
    <s v="Julian Richard Samson"/>
    <x v="3"/>
    <x v="0"/>
    <x v="0"/>
    <s v="PBCS0004"/>
    <x v="0"/>
    <n v="6"/>
  </r>
  <r>
    <n v="5"/>
    <x v="4"/>
    <x v="4"/>
    <s v="Savitri Kala"/>
    <x v="4"/>
    <x v="1"/>
    <x v="0"/>
    <s v="PBCS0005"/>
    <x v="1"/>
    <n v="2"/>
  </r>
  <r>
    <n v="6"/>
    <x v="5"/>
    <x v="5"/>
    <s v="Pratyush Trivedi"/>
    <x v="5"/>
    <x v="1"/>
    <x v="0"/>
    <s v="PBCS0006"/>
    <x v="2"/>
    <n v="4"/>
  </r>
  <r>
    <n v="7"/>
    <x v="6"/>
    <x v="6"/>
    <s v="Adhya Garg"/>
    <x v="1"/>
    <x v="0"/>
    <x v="0"/>
    <s v="PBCS0007"/>
    <x v="0"/>
    <n v="1"/>
  </r>
  <r>
    <n v="8"/>
    <x v="7"/>
    <x v="6"/>
    <s v="Adhya Garg"/>
    <x v="6"/>
    <x v="1"/>
    <x v="0"/>
    <s v="PBCS0008"/>
    <x v="1"/>
    <n v="9"/>
  </r>
  <r>
    <n v="9"/>
    <x v="8"/>
    <x v="7"/>
    <s v="Pranav Bhatnagar"/>
    <x v="7"/>
    <x v="1"/>
    <x v="1"/>
    <s v="PBCS0009"/>
    <x v="2"/>
    <n v="6"/>
  </r>
  <r>
    <n v="10"/>
    <x v="9"/>
    <x v="8"/>
    <s v="Kalpana Bali"/>
    <x v="6"/>
    <x v="0"/>
    <x v="0"/>
    <s v="PBCS0010"/>
    <x v="0"/>
    <n v="9"/>
  </r>
  <r>
    <n v="11"/>
    <x v="10"/>
    <x v="9"/>
    <s v="Apurva Suri"/>
    <x v="2"/>
    <x v="1"/>
    <x v="0"/>
    <s v="PBCS0011"/>
    <x v="1"/>
    <n v="9"/>
  </r>
  <r>
    <n v="12"/>
    <x v="11"/>
    <x v="10"/>
    <s v="Lata Chokshi"/>
    <x v="8"/>
    <x v="2"/>
    <x v="0"/>
    <s v="PBCS0012"/>
    <x v="2"/>
    <n v="3"/>
  </r>
  <r>
    <n v="13"/>
    <x v="12"/>
    <x v="11"/>
    <s v="Aalia Desai"/>
    <x v="9"/>
    <x v="0"/>
    <x v="0"/>
    <s v="PBCS0013"/>
    <x v="0"/>
    <n v="2"/>
  </r>
  <r>
    <n v="14"/>
    <x v="13"/>
    <x v="12"/>
    <s v="Roshan Bath"/>
    <x v="4"/>
    <x v="1"/>
    <x v="0"/>
    <s v="PBCS0014"/>
    <x v="1"/>
    <n v="3"/>
  </r>
  <r>
    <n v="15"/>
    <x v="14"/>
    <x v="13"/>
    <s v="Anjali Dora"/>
    <x v="10"/>
    <x v="2"/>
    <x v="1"/>
    <s v="PBCS0015"/>
    <x v="2"/>
    <n v="10"/>
  </r>
  <r>
    <n v="16"/>
    <x v="15"/>
    <x v="14"/>
    <s v="Dinesh Sharma"/>
    <x v="10"/>
    <x v="0"/>
    <x v="0"/>
    <s v="PBCS0016"/>
    <x v="0"/>
    <n v="3"/>
  </r>
  <r>
    <n v="17"/>
    <x v="16"/>
    <x v="15"/>
    <s v="Sathwik Lata"/>
    <x v="6"/>
    <x v="1"/>
    <x v="0"/>
    <s v="PBCS0017"/>
    <x v="1"/>
    <n v="1"/>
  </r>
  <r>
    <n v="18"/>
    <x v="17"/>
    <x v="16"/>
    <s v="Pallav Desai"/>
    <x v="9"/>
    <x v="2"/>
    <x v="0"/>
    <s v="PBCS0018"/>
    <x v="2"/>
    <n v="5"/>
  </r>
  <r>
    <n v="19"/>
    <x v="18"/>
    <x v="17"/>
    <s v="Nitya Sandhu"/>
    <x v="10"/>
    <x v="0"/>
    <x v="0"/>
    <s v="PBCS0019"/>
    <x v="0"/>
    <n v="1"/>
  </r>
  <r>
    <n v="20"/>
    <x v="19"/>
    <x v="18"/>
    <s v="Shanta Swamy"/>
    <x v="9"/>
    <x v="1"/>
    <x v="0"/>
    <s v="PBCS0020"/>
    <x v="1"/>
    <n v="5"/>
  </r>
  <r>
    <n v="21"/>
    <x v="20"/>
    <x v="19"/>
    <s v="Viaan Kale"/>
    <x v="10"/>
    <x v="1"/>
    <x v="1"/>
    <s v="PBCS0021"/>
    <x v="2"/>
    <n v="5"/>
  </r>
  <r>
    <n v="22"/>
    <x v="21"/>
    <x v="20"/>
    <s v="Disha Tank"/>
    <x v="2"/>
    <x v="0"/>
    <x v="0"/>
    <s v="PBCS0022"/>
    <x v="0"/>
    <n v="3"/>
  </r>
  <r>
    <n v="23"/>
    <x v="22"/>
    <x v="21"/>
    <s v="Aaloak Naidu"/>
    <x v="11"/>
    <x v="1"/>
    <x v="0"/>
    <s v="PBCS0023"/>
    <x v="1"/>
    <n v="3"/>
  </r>
  <r>
    <n v="24"/>
    <x v="23"/>
    <x v="22"/>
    <s v="Nirmal Bahl"/>
    <x v="9"/>
    <x v="2"/>
    <x v="0"/>
    <s v="PBCS0024"/>
    <x v="2"/>
    <n v="7"/>
  </r>
  <r>
    <n v="25"/>
    <x v="24"/>
    <x v="23"/>
    <s v="Saral Narang"/>
    <x v="12"/>
    <x v="0"/>
    <x v="0"/>
    <s v="PBCS0025"/>
    <x v="0"/>
    <n v="4"/>
  </r>
  <r>
    <n v="26"/>
    <x v="25"/>
    <x v="24"/>
    <s v="Priya Aurora"/>
    <x v="4"/>
    <x v="1"/>
    <x v="0"/>
    <s v="PBCS0026"/>
    <x v="1"/>
    <n v="3"/>
  </r>
  <r>
    <n v="27"/>
    <x v="26"/>
    <x v="25"/>
    <s v="Sharma Kar"/>
    <x v="10"/>
    <x v="2"/>
    <x v="1"/>
    <s v="PBCS0027"/>
    <x v="2"/>
    <n v="8"/>
  </r>
  <r>
    <n v="28"/>
    <x v="27"/>
    <x v="26"/>
    <s v="Lakshmi Boase"/>
    <x v="10"/>
    <x v="0"/>
    <x v="0"/>
    <s v="PBCS0028"/>
    <x v="0"/>
    <n v="2"/>
  </r>
  <r>
    <n v="29"/>
    <x v="28"/>
    <x v="27"/>
    <s v="Jagan Choudhury"/>
    <x v="2"/>
    <x v="1"/>
    <x v="0"/>
    <s v="PBCS0029"/>
    <x v="1"/>
    <n v="9"/>
  </r>
  <r>
    <n v="30"/>
    <x v="29"/>
    <x v="28"/>
    <s v="Anit Sachdev"/>
    <x v="5"/>
    <x v="2"/>
    <x v="0"/>
    <s v="PBCS0030"/>
    <x v="2"/>
    <n v="6"/>
  </r>
  <r>
    <n v="31"/>
    <x v="30"/>
    <x v="29"/>
    <s v="Ritu Manne"/>
    <x v="11"/>
    <x v="0"/>
    <x v="0"/>
    <s v="PBCS0031"/>
    <x v="0"/>
    <n v="7"/>
  </r>
  <r>
    <n v="32"/>
    <x v="31"/>
    <x v="30"/>
    <s v="Aditya Ganesh"/>
    <x v="13"/>
    <x v="1"/>
    <x v="0"/>
    <s v="PBCS0032"/>
    <x v="1"/>
    <n v="9"/>
  </r>
  <r>
    <n v="33"/>
    <x v="32"/>
    <x v="31"/>
    <s v="Roshan Bath"/>
    <x v="14"/>
    <x v="1"/>
    <x v="1"/>
    <s v="PBCS0033"/>
    <x v="2"/>
    <n v="2"/>
  </r>
  <r>
    <n v="34"/>
    <x v="22"/>
    <x v="21"/>
    <s v="Aaloak Naidu"/>
    <x v="9"/>
    <x v="0"/>
    <x v="0"/>
    <s v="PBCS0034"/>
    <x v="0"/>
    <n v="9"/>
  </r>
  <r>
    <n v="35"/>
    <x v="27"/>
    <x v="26"/>
    <s v="Lakshmi Boase"/>
    <x v="7"/>
    <x v="1"/>
    <x v="0"/>
    <s v="PBCS0035"/>
    <x v="1"/>
    <n v="10"/>
  </r>
  <r>
    <n v="36"/>
    <x v="4"/>
    <x v="32"/>
    <s v="Savitri Kala"/>
    <x v="15"/>
    <x v="2"/>
    <x v="0"/>
    <s v="PBCS0036"/>
    <x v="2"/>
    <n v="1"/>
  </r>
  <r>
    <n v="37"/>
    <x v="33"/>
    <x v="33"/>
    <s v="Dinesh Sharma"/>
    <x v="15"/>
    <x v="0"/>
    <x v="0"/>
    <s v="PBCS0037"/>
    <x v="0"/>
    <n v="1"/>
  </r>
  <r>
    <n v="38"/>
    <x v="29"/>
    <x v="34"/>
    <s v="Anit Sachdev"/>
    <x v="8"/>
    <x v="1"/>
    <x v="0"/>
    <s v="PBCS0038"/>
    <x v="1"/>
    <n v="10"/>
  </r>
  <r>
    <n v="39"/>
    <x v="30"/>
    <x v="29"/>
    <s v="Ritu Manne"/>
    <x v="4"/>
    <x v="1"/>
    <x v="1"/>
    <s v="PBCS0039"/>
    <x v="2"/>
    <n v="4"/>
  </r>
  <r>
    <n v="40"/>
    <x v="34"/>
    <x v="35"/>
    <s v="Rajni Sood"/>
    <x v="12"/>
    <x v="0"/>
    <x v="0"/>
    <s v="PBCS0040"/>
    <x v="0"/>
    <n v="7"/>
  </r>
  <r>
    <n v="41"/>
    <x v="35"/>
    <x v="36"/>
    <s v="Kirtida Raval"/>
    <x v="5"/>
    <x v="1"/>
    <x v="0"/>
    <s v="PBCS0041"/>
    <x v="1"/>
    <n v="3"/>
  </r>
  <r>
    <n v="42"/>
    <x v="36"/>
    <x v="37"/>
    <s v="Lavanya Agate"/>
    <x v="8"/>
    <x v="2"/>
    <x v="0"/>
    <s v="PBCS0042"/>
    <x v="2"/>
    <n v="6"/>
  </r>
  <r>
    <n v="43"/>
    <x v="37"/>
    <x v="38"/>
    <s v="Dhruv Sengupta"/>
    <x v="15"/>
    <x v="0"/>
    <x v="0"/>
    <s v="PBCS0043"/>
    <x v="0"/>
    <n v="6"/>
  </r>
  <r>
    <n v="44"/>
    <x v="38"/>
    <x v="39"/>
    <s v="Akshay Oak"/>
    <x v="10"/>
    <x v="1"/>
    <x v="0"/>
    <s v="PBCS0044"/>
    <x v="1"/>
    <n v="5"/>
  </r>
  <r>
    <n v="45"/>
    <x v="39"/>
    <x v="40"/>
    <s v="Malini Murty"/>
    <x v="9"/>
    <x v="2"/>
    <x v="1"/>
    <s v="PBCS0045"/>
    <x v="2"/>
    <n v="1"/>
  </r>
  <r>
    <n v="46"/>
    <x v="40"/>
    <x v="41"/>
    <s v="Akshay Bal"/>
    <x v="7"/>
    <x v="0"/>
    <x v="0"/>
    <s v="PBCS0046"/>
    <x v="0"/>
    <n v="9"/>
  </r>
  <r>
    <n v="47"/>
    <x v="41"/>
    <x v="42"/>
    <s v="Kavika Lall"/>
    <x v="8"/>
    <x v="1"/>
    <x v="0"/>
    <s v="PBCS0047"/>
    <x v="1"/>
    <n v="3"/>
  </r>
  <r>
    <n v="48"/>
    <x v="42"/>
    <x v="43"/>
    <s v="Avinash Kale"/>
    <x v="3"/>
    <x v="1"/>
    <x v="0"/>
    <s v="PBCS0048"/>
    <x v="2"/>
    <n v="4"/>
  </r>
  <r>
    <n v="49"/>
    <x v="43"/>
    <x v="44"/>
    <s v="Valini Grover"/>
    <x v="13"/>
    <x v="0"/>
    <x v="0"/>
    <s v="PBCS0049"/>
    <x v="0"/>
    <n v="8"/>
  </r>
  <r>
    <n v="50"/>
    <x v="14"/>
    <x v="45"/>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s v="Paneer Tikka Pizzabun"/>
    <x v="0"/>
    <n v="72"/>
    <s v="Roch Cousineau"/>
    <n v="8"/>
    <n v="0.45"/>
    <s v="Andhra Pradesh"/>
    <s v="South"/>
    <n v="316.8"/>
  </r>
  <r>
    <s v="PBOR00002"/>
    <x v="1"/>
    <x v="1"/>
    <s v="Crispy Chole Pizzabun"/>
    <x v="1"/>
    <n v="65"/>
    <s v="Adrien Martin"/>
    <n v="7"/>
    <n v="0.24"/>
    <s v="Arunachal Pradesh"/>
    <s v="North"/>
    <n v="345.8"/>
  </r>
  <r>
    <s v="PBOR00003"/>
    <x v="2"/>
    <x v="2"/>
    <s v="Large Paneer Tikka Pizzabun"/>
    <x v="0"/>
    <n v="250"/>
    <s v="Albain Forestier"/>
    <n v="3"/>
    <n v="0.63"/>
    <s v="Assam"/>
    <s v="East"/>
    <n v="277.5"/>
  </r>
  <r>
    <s v="PBOR00004"/>
    <x v="3"/>
    <x v="3"/>
    <s v="Medium Crispy Chole Pizzabun"/>
    <x v="1"/>
    <n v="130"/>
    <s v="Roch Cousineau"/>
    <n v="5"/>
    <n v="0.25"/>
    <s v="Bihar"/>
    <s v="North"/>
    <n v="487.5"/>
  </r>
  <r>
    <s v="PBOR00005"/>
    <x v="0"/>
    <x v="4"/>
    <s v="Paneer Tikka Pizzabun"/>
    <x v="0"/>
    <n v="72"/>
    <s v="Adrien Martin"/>
    <n v="4"/>
    <n v="0.44"/>
    <s v="Chhattisgarh"/>
    <s v="West"/>
    <n v="161.28000000000003"/>
  </r>
  <r>
    <s v="PBOR00006"/>
    <x v="1"/>
    <x v="5"/>
    <s v="Crispy Chole Pizzabun"/>
    <x v="1"/>
    <n v="65"/>
    <s v="Albain Forestier"/>
    <n v="8"/>
    <n v="0.54"/>
    <s v="Goa"/>
    <s v="West"/>
    <n v="239.2"/>
  </r>
  <r>
    <s v="PBOR00007"/>
    <x v="2"/>
    <x v="1"/>
    <s v="Large Paneer Tikka Pizzabun"/>
    <x v="0"/>
    <n v="250"/>
    <s v="Roch Cousineau"/>
    <n v="3"/>
    <n v="0.28999999999999998"/>
    <s v="Gujarat"/>
    <s v="West"/>
    <n v="532.5"/>
  </r>
  <r>
    <s v="PBOR00009"/>
    <x v="3"/>
    <x v="6"/>
    <s v="Medium Crispy Chole Pizzabun"/>
    <x v="1"/>
    <n v="130"/>
    <s v="Adrien Martin"/>
    <n v="6"/>
    <n v="0.27"/>
    <s v="Haryana"/>
    <s v="North"/>
    <n v="569.4"/>
  </r>
  <r>
    <s v="PBOR00010"/>
    <x v="4"/>
    <x v="7"/>
    <s v="Minty Pizzabun"/>
    <x v="0"/>
    <n v="60"/>
    <s v="Albain Forestier"/>
    <n v="7"/>
    <n v="0.42"/>
    <s v="Himachal Pradesh"/>
    <s v="North"/>
    <n v="243.60000000000002"/>
  </r>
  <r>
    <s v="PBOR00011"/>
    <x v="0"/>
    <x v="6"/>
    <s v="Paneer Tikka Pizzabun"/>
    <x v="1"/>
    <n v="72"/>
    <s v="Roch Cousineau"/>
    <n v="9"/>
    <n v="0.52"/>
    <s v="Jharkhand"/>
    <s v="North"/>
    <n v="311.03999999999996"/>
  </r>
  <r>
    <s v="PBOR00012"/>
    <x v="1"/>
    <x v="2"/>
    <s v="Crispy Chole Pizzabun"/>
    <x v="0"/>
    <n v="65"/>
    <s v="Adrien Martin"/>
    <n v="4"/>
    <n v="7.0000000000000007E-2"/>
    <s v="Karnataka"/>
    <s v="South"/>
    <n v="241.79999999999998"/>
  </r>
  <r>
    <s v="PBOR00013"/>
    <x v="2"/>
    <x v="8"/>
    <s v="Large Paneer Tikka Pizzabun"/>
    <x v="1"/>
    <n v="250"/>
    <s v="Albain Forestier"/>
    <n v="3"/>
    <n v="0.31"/>
    <s v="Kerala"/>
    <s v="South"/>
    <n v="517.5"/>
  </r>
  <r>
    <s v="PBOR00014"/>
    <x v="3"/>
    <x v="9"/>
    <s v="Medium Crispy Chole Pizzabun"/>
    <x v="0"/>
    <n v="130"/>
    <s v="Roch Cousineau"/>
    <n v="5"/>
    <n v="0.53"/>
    <s v="Madhya Pradesh"/>
    <s v="West"/>
    <n v="305.5"/>
  </r>
  <r>
    <s v="PBOR00015"/>
    <x v="0"/>
    <x v="4"/>
    <s v="Paneer Tikka Pizzabun"/>
    <x v="1"/>
    <n v="72"/>
    <s v="Adrien Martin"/>
    <n v="12"/>
    <n v="0.18"/>
    <s v="Maharashtra"/>
    <s v="West"/>
    <n v="708.48"/>
  </r>
  <r>
    <s v="PBOR00016"/>
    <x v="1"/>
    <x v="10"/>
    <s v="Crispy Chole Pizzabun"/>
    <x v="0"/>
    <n v="65"/>
    <s v="Albain Forestier"/>
    <n v="4"/>
    <n v="0.13"/>
    <s v="Manipur"/>
    <s v="East"/>
    <n v="226.2"/>
  </r>
  <r>
    <s v="PBOR00017"/>
    <x v="2"/>
    <x v="10"/>
    <s v="Large Paneer Tikka Pizzabun"/>
    <x v="1"/>
    <n v="250"/>
    <s v="Roch Cousineau"/>
    <n v="3"/>
    <n v="0.24"/>
    <s v="Meghalaya"/>
    <s v="East"/>
    <n v="570"/>
  </r>
  <r>
    <s v="PBOR00018"/>
    <x v="3"/>
    <x v="6"/>
    <s v="Medium Crispy Chole Pizzabun"/>
    <x v="0"/>
    <n v="130"/>
    <s v="Adrien Martin"/>
    <n v="5"/>
    <n v="0.65"/>
    <s v="Mizoram"/>
    <s v="East"/>
    <n v="227.49999999999997"/>
  </r>
  <r>
    <s v="PBOR00019"/>
    <x v="4"/>
    <x v="9"/>
    <s v="Minty Pizzabun"/>
    <x v="0"/>
    <n v="60"/>
    <s v="Albain Forestier"/>
    <n v="13"/>
    <n v="0.44"/>
    <s v="Nagaland"/>
    <s v="East"/>
    <n v="436.80000000000007"/>
  </r>
  <r>
    <s v="PBOR00020"/>
    <x v="5"/>
    <x v="10"/>
    <s v="Aloo Shots Pizzabun"/>
    <x v="1"/>
    <n v="95"/>
    <s v="Roch Cousineau"/>
    <n v="5"/>
    <n v="0.1"/>
    <s v="Odisha"/>
    <s v="East"/>
    <n v="427.5"/>
  </r>
  <r>
    <s v="PBOR00021"/>
    <x v="0"/>
    <x v="9"/>
    <s v="Paneer Tikka Pizzabun"/>
    <x v="1"/>
    <n v="72"/>
    <s v="Adrien Martin"/>
    <n v="5"/>
    <n v="0.49"/>
    <s v="Punjab"/>
    <s v="North"/>
    <n v="183.6"/>
  </r>
  <r>
    <s v="PBOR00022"/>
    <x v="1"/>
    <x v="10"/>
    <s v="Crispy Chole Pizzabun"/>
    <x v="1"/>
    <n v="65"/>
    <s v="Albain Forestier"/>
    <n v="4"/>
    <n v="0.16"/>
    <s v="Rajasthan"/>
    <s v="North"/>
    <n v="218.4"/>
  </r>
  <r>
    <s v="PBOR00023"/>
    <x v="2"/>
    <x v="2"/>
    <s v="Large Paneer Tikka Pizzabun"/>
    <x v="0"/>
    <n v="250"/>
    <s v="Roch Cousineau"/>
    <n v="3"/>
    <n v="0.41"/>
    <s v="Sikkim"/>
    <s v="East"/>
    <n v="442.50000000000006"/>
  </r>
  <r>
    <s v="PBOR00024"/>
    <x v="3"/>
    <x v="11"/>
    <s v="Medium Crispy Chole Pizzabun"/>
    <x v="0"/>
    <n v="130"/>
    <s v="Adrien Martin"/>
    <n v="6"/>
    <n v="0.02"/>
    <s v="Tamil Nadu"/>
    <s v="South"/>
    <n v="764.4"/>
  </r>
  <r>
    <s v="PBOR00025"/>
    <x v="0"/>
    <x v="9"/>
    <s v="Paneer Tikka Pizzabun"/>
    <x v="0"/>
    <n v="72"/>
    <s v="Albain Forestier"/>
    <n v="8"/>
    <n v="0.37"/>
    <s v="Telangana"/>
    <s v="South"/>
    <n v="362.88"/>
  </r>
  <r>
    <s v="PBOR00026"/>
    <x v="1"/>
    <x v="12"/>
    <s v="Crispy Chole Pizzabun"/>
    <x v="0"/>
    <n v="65"/>
    <s v="Roch Cousineau"/>
    <n v="5"/>
    <n v="0.65"/>
    <s v="Tripura"/>
    <s v="East"/>
    <n v="113.74999999999999"/>
  </r>
  <r>
    <s v="PBOR00027"/>
    <x v="2"/>
    <x v="4"/>
    <s v="Large Paneer Tikka Pizzabun"/>
    <x v="0"/>
    <n v="250"/>
    <s v="Adrien Martin"/>
    <n v="2"/>
    <n v="0.64"/>
    <s v="Uttar Pradesh"/>
    <s v="North"/>
    <n v="180"/>
  </r>
  <r>
    <s v="PBOR00035"/>
    <x v="3"/>
    <x v="10"/>
    <s v="Medium Crispy Chole Pizzabun"/>
    <x v="0"/>
    <n v="130"/>
    <s v="Albain Forestier"/>
    <n v="3"/>
    <n v="0.09"/>
    <s v="Uttarakhand"/>
    <s v="North"/>
    <n v="354.90000000000003"/>
  </r>
  <r>
    <s v="PBOR00029"/>
    <x v="4"/>
    <x v="10"/>
    <s v="Minty Pizzabun"/>
    <x v="0"/>
    <n v="60"/>
    <s v="Roch Cousineau"/>
    <n v="14"/>
    <n v="0.08"/>
    <s v="West Bengal"/>
    <s v="East"/>
    <n v="772.80000000000007"/>
  </r>
  <r>
    <s v="PBOR00030"/>
    <x v="0"/>
    <x v="2"/>
    <s v="Paneer Tikka Pizzabun"/>
    <x v="0"/>
    <n v="72"/>
    <s v="Adrien Martin"/>
    <n v="12"/>
    <n v="0.36"/>
    <s v="Andhra Pradesh"/>
    <s v="South"/>
    <n v="552.96"/>
  </r>
  <r>
    <s v="PBOR00031"/>
    <x v="1"/>
    <x v="5"/>
    <s v="Crispy Chole Pizzabun"/>
    <x v="0"/>
    <n v="65"/>
    <s v="Albain Forestier"/>
    <n v="5"/>
    <n v="0.28000000000000003"/>
    <s v="Arunachal Pradesh"/>
    <s v="North"/>
    <n v="234"/>
  </r>
  <r>
    <s v="PBOR00032"/>
    <x v="2"/>
    <x v="11"/>
    <s v="Large Paneer Tikka Pizzabun"/>
    <x v="1"/>
    <n v="250"/>
    <s v="Roch Cousineau"/>
    <n v="1"/>
    <n v="0.3"/>
    <s v="Assam"/>
    <s v="East"/>
    <n v="175"/>
  </r>
  <r>
    <s v="PBOR00033"/>
    <x v="3"/>
    <x v="13"/>
    <s v="Medium Crispy Chole Pizzabun"/>
    <x v="0"/>
    <n v="130"/>
    <s v="Adrien Martin"/>
    <n v="4"/>
    <n v="0.33"/>
    <s v="Bihar"/>
    <s v="North"/>
    <n v="348.4"/>
  </r>
  <r>
    <s v="PBOR00036"/>
    <x v="0"/>
    <x v="14"/>
    <s v="Paneer Tikka Pizzabun"/>
    <x v="0"/>
    <n v="72"/>
    <s v="Albain Forestier"/>
    <n v="8"/>
    <n v="0.52"/>
    <s v="Chhattisgarh"/>
    <s v="West"/>
    <n v="276.48"/>
  </r>
  <r>
    <s v="PBOR00037"/>
    <x v="1"/>
    <x v="9"/>
    <s v="Crispy Chole Pizzabun"/>
    <x v="0"/>
    <n v="65"/>
    <s v="Roch Cousineau"/>
    <n v="12"/>
    <n v="0.37"/>
    <s v="Goa"/>
    <s v="West"/>
    <n v="491.4"/>
  </r>
  <r>
    <s v="PBOR00038"/>
    <x v="2"/>
    <x v="7"/>
    <s v="Large Paneer Tikka Pizzabun"/>
    <x v="0"/>
    <n v="250"/>
    <s v="Adrien Martin"/>
    <n v="3"/>
    <n v="0.53"/>
    <s v="Gujarat"/>
    <s v="West"/>
    <n v="352.5"/>
  </r>
  <r>
    <s v="PBOR00040"/>
    <x v="3"/>
    <x v="15"/>
    <s v="Medium Crispy Chole Pizzabun"/>
    <x v="0"/>
    <n v="130"/>
    <s v="Albain Forestier"/>
    <n v="3"/>
    <n v="0.28000000000000003"/>
    <s v="Haryana"/>
    <s v="North"/>
    <n v="280.8"/>
  </r>
  <r>
    <s v="PBOR00041"/>
    <x v="4"/>
    <x v="15"/>
    <s v="Minty Pizzabun"/>
    <x v="1"/>
    <n v="60"/>
    <s v="Roch Cousineau"/>
    <n v="11"/>
    <n v="0.63"/>
    <s v="Himachal Pradesh"/>
    <s v="North"/>
    <n v="244.2"/>
  </r>
  <r>
    <s v="PBOR00042"/>
    <x v="5"/>
    <x v="8"/>
    <s v="Aloo Shots Pizzabun"/>
    <x v="0"/>
    <n v="95"/>
    <s v="Adrien Martin"/>
    <n v="8"/>
    <n v="0.45"/>
    <s v="Jharkhand"/>
    <s v="North"/>
    <n v="418.00000000000006"/>
  </r>
  <r>
    <s v="PBOR00043"/>
    <x v="0"/>
    <x v="4"/>
    <s v="Paneer Tikka Pizzabun"/>
    <x v="0"/>
    <n v="72"/>
    <s v="Albain Forestier"/>
    <n v="5"/>
    <n v="0.15"/>
    <s v="Karnataka"/>
    <s v="South"/>
    <n v="306"/>
  </r>
  <r>
    <s v="PBOR00044"/>
    <x v="1"/>
    <x v="12"/>
    <s v="Crispy Chole Pizzabun"/>
    <x v="0"/>
    <n v="65"/>
    <s v="Roch Cousineau"/>
    <n v="6"/>
    <n v="0.17"/>
    <s v="Kerala"/>
    <s v="South"/>
    <n v="323.7"/>
  </r>
  <r>
    <s v="PBOR00045"/>
    <x v="2"/>
    <x v="5"/>
    <s v="Large Paneer Tikka Pizzabun"/>
    <x v="1"/>
    <n v="250"/>
    <s v="Adrien Martin"/>
    <n v="1"/>
    <n v="0.66"/>
    <s v="Madhya Pradesh"/>
    <s v="West"/>
    <n v="84.999999999999986"/>
  </r>
  <r>
    <s v="PBOR00046"/>
    <x v="3"/>
    <x v="8"/>
    <s v="Medium Crispy Chole Pizzabun"/>
    <x v="1"/>
    <n v="130"/>
    <s v="Albain Forestier"/>
    <n v="7"/>
    <n v="0.24"/>
    <s v="Maharashtra"/>
    <s v="West"/>
    <n v="691.6"/>
  </r>
  <r>
    <s v="PBOR00047"/>
    <x v="0"/>
    <x v="15"/>
    <s v="Paneer Tikka Pizzabun"/>
    <x v="1"/>
    <n v="72"/>
    <s v="Roch Cousineau"/>
    <n v="7"/>
    <n v="0.51"/>
    <s v="Manipur"/>
    <s v="East"/>
    <n v="246.96"/>
  </r>
  <r>
    <s v="PBOR00048"/>
    <x v="1"/>
    <x v="10"/>
    <s v="Crispy Chole Pizzabun"/>
    <x v="1"/>
    <n v="65"/>
    <s v="Adrien Martin"/>
    <n v="3"/>
    <n v="0.39"/>
    <s v="Meghalaya"/>
    <s v="East"/>
    <n v="118.95"/>
  </r>
  <r>
    <s v="PBOR00049"/>
    <x v="2"/>
    <x v="9"/>
    <s v="Large Paneer Tikka Pizzabun"/>
    <x v="1"/>
    <n v="250"/>
    <s v="Albain Forestier"/>
    <n v="1"/>
    <n v="7.0000000000000007E-2"/>
    <s v="Mizoram"/>
    <s v="East"/>
    <n v="232.49999999999997"/>
  </r>
  <r>
    <s v="PBOR00050"/>
    <x v="3"/>
    <x v="7"/>
    <s v="Medium Crispy Chole Pizzabun"/>
    <x v="1"/>
    <n v="130"/>
    <s v="Roch Cousineau"/>
    <n v="6"/>
    <n v="0.34"/>
    <s v="Nagaland"/>
    <s v="East"/>
    <n v="514.79999999999995"/>
  </r>
  <r>
    <s v="PBOR00051"/>
    <x v="0"/>
    <x v="14"/>
    <s v="Paneer Tikka Pizzabun"/>
    <x v="0"/>
    <n v="72"/>
    <s v="Roch Cousineau"/>
    <n v="4"/>
    <n v="0.2"/>
    <s v="Odisha"/>
    <s v="East"/>
    <n v="230.4"/>
  </r>
  <r>
    <s v="PBOR00052"/>
    <x v="1"/>
    <x v="16"/>
    <s v="Crispy Chole Pizzabun"/>
    <x v="1"/>
    <n v="65"/>
    <s v="Adrien Martin"/>
    <n v="6"/>
    <n v="0.27"/>
    <s v="Punjab"/>
    <s v="North"/>
    <n v="284.7"/>
  </r>
  <r>
    <s v="PBOR00053"/>
    <x v="2"/>
    <x v="17"/>
    <s v="Large Paneer Tikka Pizzabun"/>
    <x v="0"/>
    <n v="250"/>
    <s v="Albain Forestier"/>
    <n v="3"/>
    <n v="0.19"/>
    <s v="Rajasthan"/>
    <s v="North"/>
    <n v="607.5"/>
  </r>
  <r>
    <s v="PBOR00054"/>
    <x v="3"/>
    <x v="17"/>
    <s v="Medium Crispy Chole Pizzabun"/>
    <x v="1"/>
    <n v="130"/>
    <s v="Roch Cousineau"/>
    <n v="2"/>
    <n v="0.51"/>
    <s v="Sikkim"/>
    <s v="East"/>
    <n v="127.39999999999999"/>
  </r>
  <r>
    <s v="PBOR00055"/>
    <x v="0"/>
    <x v="5"/>
    <s v="Paneer Tikka Pizzabun"/>
    <x v="0"/>
    <n v="72"/>
    <s v="Adrien Martin"/>
    <n v="5"/>
    <n v="0.24"/>
    <s v="Tamil Nadu"/>
    <s v="South"/>
    <n v="273.60000000000002"/>
  </r>
  <r>
    <s v="PBOR00056"/>
    <x v="1"/>
    <x v="16"/>
    <s v="Crispy Chole Pizzabun"/>
    <x v="1"/>
    <n v="65"/>
    <s v="Albain Forestier"/>
    <n v="8"/>
    <n v="0.47"/>
    <s v="Telangana"/>
    <s v="South"/>
    <n v="275.60000000000002"/>
  </r>
  <r>
    <s v="PBOR00057"/>
    <x v="2"/>
    <x v="1"/>
    <s v="Large Paneer Tikka Pizzabun"/>
    <x v="0"/>
    <n v="250"/>
    <s v="Roch Cousineau"/>
    <n v="3"/>
    <n v="0.19"/>
    <s v="Tripura"/>
    <s v="East"/>
    <n v="607.5"/>
  </r>
  <r>
    <s v="PBOR00058"/>
    <x v="3"/>
    <x v="18"/>
    <s v="Medium Crispy Chole Pizzabun"/>
    <x v="1"/>
    <n v="130"/>
    <s v="Adrien Martin"/>
    <n v="3"/>
    <n v="0.21"/>
    <s v="Uttar Pradesh"/>
    <s v="North"/>
    <n v="308.10000000000002"/>
  </r>
  <r>
    <s v="PBOR00059"/>
    <x v="4"/>
    <x v="3"/>
    <s v="Minty Pizzabun"/>
    <x v="0"/>
    <n v="60"/>
    <s v="Albain Forestier"/>
    <n v="13"/>
    <n v="0.03"/>
    <s v="Uttarakhand"/>
    <s v="North"/>
    <n v="756.6"/>
  </r>
  <r>
    <s v="PBOR00060"/>
    <x v="0"/>
    <x v="19"/>
    <s v="Paneer Tikka Pizzabun"/>
    <x v="1"/>
    <n v="72"/>
    <s v="Roch Cousineau"/>
    <n v="5"/>
    <n v="0.03"/>
    <s v="West Bengal"/>
    <s v="East"/>
    <n v="349.2"/>
  </r>
  <r>
    <s v="PBOR00061"/>
    <x v="1"/>
    <x v="20"/>
    <s v="Crispy Chole Pizzabun"/>
    <x v="0"/>
    <n v="65"/>
    <s v="Adrien Martin"/>
    <n v="7"/>
    <n v="0.11"/>
    <s v="Andhra Pradesh"/>
    <s v="South"/>
    <n v="404.95"/>
  </r>
  <r>
    <s v="PBOR00062"/>
    <x v="2"/>
    <x v="21"/>
    <s v="Large Paneer Tikka Pizzabun"/>
    <x v="1"/>
    <n v="250"/>
    <s v="Albain Forestier"/>
    <n v="3"/>
    <n v="0.46"/>
    <s v="Arunachal Pradesh"/>
    <s v="North"/>
    <n v="405"/>
  </r>
  <r>
    <s v="PBOR00063"/>
    <x v="3"/>
    <x v="22"/>
    <s v="Medium Crispy Chole Pizzabun"/>
    <x v="0"/>
    <n v="130"/>
    <s v="Roch Cousineau"/>
    <n v="6"/>
    <n v="0.01"/>
    <s v="Maharashtra"/>
    <s v="West"/>
    <n v="772.2"/>
  </r>
  <r>
    <s v="PBOR00064"/>
    <x v="0"/>
    <x v="23"/>
    <s v="Paneer Tikka Pizzabun"/>
    <x v="1"/>
    <n v="72"/>
    <s v="Adrien Martin"/>
    <n v="11"/>
    <n v="0.23"/>
    <s v="Manipur"/>
    <s v="East"/>
    <n v="609.84"/>
  </r>
  <r>
    <s v="PBOR00065"/>
    <x v="1"/>
    <x v="24"/>
    <s v="Crispy Chole Pizzabun"/>
    <x v="0"/>
    <n v="65"/>
    <s v="Albain Forestier"/>
    <n v="12"/>
    <n v="0.03"/>
    <s v="Meghalaya"/>
    <s v="East"/>
    <n v="756.6"/>
  </r>
  <r>
    <s v="PBOR00066"/>
    <x v="2"/>
    <x v="16"/>
    <s v="Large Paneer Tikka Pizzabun"/>
    <x v="1"/>
    <n v="250"/>
    <s v="Roch Cousineau"/>
    <n v="2"/>
    <n v="0.5"/>
    <s v="Mizoram"/>
    <s v="East"/>
    <n v="250"/>
  </r>
  <r>
    <s v="PBOR00067"/>
    <x v="3"/>
    <x v="25"/>
    <s v="Medium Crispy Chole Pizzabun"/>
    <x v="0"/>
    <n v="130"/>
    <s v="Adrien Martin"/>
    <n v="6"/>
    <n v="0.3"/>
    <s v="Gujarat"/>
    <s v="West"/>
    <n v="546"/>
  </r>
  <r>
    <s v="PBOR00068"/>
    <x v="4"/>
    <x v="6"/>
    <s v="Minty Pizzabun"/>
    <x v="0"/>
    <n v="60"/>
    <s v="Albain Forestier"/>
    <n v="15"/>
    <n v="0.27"/>
    <s v="Haryana"/>
    <s v="North"/>
    <n v="657"/>
  </r>
  <r>
    <s v="PBOR00069"/>
    <x v="5"/>
    <x v="2"/>
    <s v="Aloo Shots Pizzabun"/>
    <x v="1"/>
    <n v="95"/>
    <s v="Roch Cousineau"/>
    <n v="9"/>
    <n v="0.63"/>
    <s v="Himachal Pradesh"/>
    <s v="North"/>
    <n v="316.35000000000002"/>
  </r>
  <r>
    <s v="PBOR00070"/>
    <x v="0"/>
    <x v="26"/>
    <s v="Paneer Tikka Pizzabun"/>
    <x v="1"/>
    <n v="72"/>
    <s v="Adrien Martin"/>
    <n v="12"/>
    <n v="0.56999999999999995"/>
    <s v="Odisha"/>
    <s v="East"/>
    <n v="371.52000000000004"/>
  </r>
  <r>
    <s v="PBOR00071"/>
    <x v="1"/>
    <x v="4"/>
    <s v="Crispy Chole Pizzabun"/>
    <x v="1"/>
    <n v="65"/>
    <s v="Albain Forestier"/>
    <n v="7"/>
    <n v="0.46"/>
    <s v="Punjab"/>
    <s v="North"/>
    <n v="245.70000000000002"/>
  </r>
  <r>
    <s v="PBOR00072"/>
    <x v="2"/>
    <x v="27"/>
    <s v="Large Paneer Tikka Pizzabun"/>
    <x v="0"/>
    <n v="250"/>
    <s v="Roch Cousineau"/>
    <n v="3"/>
    <n v="0.44"/>
    <s v="Rajasthan"/>
    <s v="North"/>
    <n v="420.00000000000006"/>
  </r>
  <r>
    <s v="PBOR00073"/>
    <x v="3"/>
    <x v="15"/>
    <s v="Medium Crispy Chole Pizzabun"/>
    <x v="0"/>
    <n v="130"/>
    <s v="Adrien Martin"/>
    <n v="6"/>
    <n v="0.19"/>
    <s v="Sikkim"/>
    <s v="East"/>
    <n v="631.80000000000007"/>
  </r>
  <r>
    <s v="PBOR00074"/>
    <x v="0"/>
    <x v="28"/>
    <s v="Paneer Tikka Pizzabun"/>
    <x v="0"/>
    <n v="72"/>
    <s v="Albain Forestier"/>
    <n v="9"/>
    <n v="0.12"/>
    <s v="Tamil Nadu"/>
    <s v="South"/>
    <n v="570.24"/>
  </r>
  <r>
    <s v="PBOR00075"/>
    <x v="1"/>
    <x v="8"/>
    <s v="Crispy Chole Pizzabun"/>
    <x v="0"/>
    <n v="65"/>
    <s v="Roch Cousineau"/>
    <n v="4"/>
    <n v="0.16"/>
    <s v="Telangana"/>
    <s v="South"/>
    <n v="218.4"/>
  </r>
  <r>
    <s v="PBOR00076"/>
    <x v="2"/>
    <x v="6"/>
    <s v="Large Paneer Tikka Pizzabun"/>
    <x v="0"/>
    <n v="250"/>
    <s v="Adrien Martin"/>
    <n v="2"/>
    <n v="0.43"/>
    <s v="Tripura"/>
    <s v="East"/>
    <n v="285.00000000000006"/>
  </r>
  <r>
    <s v="PBOR00077"/>
    <x v="3"/>
    <x v="27"/>
    <s v="Medium Crispy Chole Pizzabun"/>
    <x v="0"/>
    <n v="130"/>
    <s v="Albain Forestier"/>
    <n v="6"/>
    <n v="0.2"/>
    <s v="Haryana"/>
    <s v="North"/>
    <n v="624"/>
  </r>
  <r>
    <s v="PBOR00078"/>
    <x v="4"/>
    <x v="10"/>
    <s v="Minty Pizzabun"/>
    <x v="0"/>
    <n v="60"/>
    <s v="Roch Cousineau"/>
    <n v="9"/>
    <n v="0.62"/>
    <s v="Himachal Pradesh"/>
    <s v="North"/>
    <n v="205.2"/>
  </r>
  <r>
    <s v="PBOR00079"/>
    <x v="0"/>
    <x v="29"/>
    <s v="Paneer Tikka Pizzabun"/>
    <x v="0"/>
    <n v="72"/>
    <s v="Adrien Martin"/>
    <n v="11"/>
    <n v="0.5"/>
    <s v="Jharkhand"/>
    <s v="North"/>
    <n v="396"/>
  </r>
  <r>
    <s v="PBOR00080"/>
    <x v="1"/>
    <x v="30"/>
    <s v="Crispy Chole Pizzabun"/>
    <x v="0"/>
    <n v="65"/>
    <s v="Albain Forestier"/>
    <n v="13"/>
    <n v="0.45"/>
    <s v="Uttar Pradesh"/>
    <s v="North"/>
    <n v="464.75000000000006"/>
  </r>
  <r>
    <s v="PBOR00081"/>
    <x v="2"/>
    <x v="31"/>
    <s v="Large Paneer Tikka Pizzabun"/>
    <x v="1"/>
    <n v="250"/>
    <s v="Roch Cousineau"/>
    <n v="2"/>
    <n v="0.6"/>
    <s v="Uttarakhand"/>
    <s v="North"/>
    <n v="200"/>
  </r>
  <r>
    <s v="PBOR00082"/>
    <x v="3"/>
    <x v="27"/>
    <s v="Medium Crispy Chole Pizzabun"/>
    <x v="0"/>
    <n v="130"/>
    <s v="Adrien Martin"/>
    <n v="6"/>
    <n v="0.04"/>
    <s v="West Bengal"/>
    <s v="East"/>
    <n v="748.8"/>
  </r>
  <r>
    <s v="PBOR00083"/>
    <x v="0"/>
    <x v="29"/>
    <s v="Paneer Tikka Pizzabun"/>
    <x v="0"/>
    <n v="72"/>
    <s v="Albain Forestier"/>
    <n v="12"/>
    <n v="0.38"/>
    <s v="Andhra Pradesh"/>
    <s v="South"/>
    <n v="535.67999999999995"/>
  </r>
  <r>
    <s v="PBOR00084"/>
    <x v="1"/>
    <x v="1"/>
    <s v="Crispy Chole Pizzabun"/>
    <x v="0"/>
    <n v="65"/>
    <s v="Roch Cousineau"/>
    <n v="11"/>
    <n v="0.63"/>
    <s v="Arunachal Pradesh"/>
    <s v="North"/>
    <n v="264.55"/>
  </r>
  <r>
    <s v="PBOR00085"/>
    <x v="2"/>
    <x v="11"/>
    <s v="Large Paneer Tikka Pizzabun"/>
    <x v="0"/>
    <n v="250"/>
    <s v="Adrien Martin"/>
    <n v="3"/>
    <n v="0.65"/>
    <s v="Maharashtra"/>
    <s v="West"/>
    <n v="262.5"/>
  </r>
  <r>
    <s v="PBOR00086"/>
    <x v="3"/>
    <x v="5"/>
    <s v="Medium Crispy Chole Pizzabun"/>
    <x v="0"/>
    <n v="130"/>
    <s v="Albain Forestier"/>
    <n v="4"/>
    <n v="0.26"/>
    <s v="Manipur"/>
    <s v="East"/>
    <n v="384.8"/>
  </r>
  <r>
    <s v="PBOR00087"/>
    <x v="4"/>
    <x v="2"/>
    <s v="Minty Pizzabun"/>
    <x v="1"/>
    <n v="60"/>
    <s v="Roch Cousineau"/>
    <n v="14"/>
    <n v="0.17"/>
    <s v="Meghalaya"/>
    <s v="East"/>
    <n v="697.19999999999993"/>
  </r>
  <r>
    <s v="PBOR00088"/>
    <x v="5"/>
    <x v="31"/>
    <s v="Aloo Shots Pizzabun"/>
    <x v="0"/>
    <n v="95"/>
    <s v="Adrien Martin"/>
    <n v="2"/>
    <n v="0.22"/>
    <s v="Mizoram"/>
    <s v="East"/>
    <n v="148.20000000000002"/>
  </r>
  <r>
    <s v="PBOR00089"/>
    <x v="0"/>
    <x v="3"/>
    <s v="Paneer Tikka Pizzabun"/>
    <x v="0"/>
    <n v="72"/>
    <s v="Albain Forestier"/>
    <n v="4"/>
    <n v="0.37"/>
    <s v="Gujarat"/>
    <s v="West"/>
    <n v="181.44"/>
  </r>
  <r>
    <s v="PBOR00090"/>
    <x v="1"/>
    <x v="25"/>
    <s v="Crispy Chole Pizzabun"/>
    <x v="0"/>
    <n v="65"/>
    <s v="Roch Cousineau"/>
    <n v="6"/>
    <n v="0.42"/>
    <s v="Haryana"/>
    <s v="North"/>
    <n v="226.20000000000002"/>
  </r>
  <r>
    <s v="PBOR00091"/>
    <x v="2"/>
    <x v="7"/>
    <s v="Large Paneer Tikka Pizzabun"/>
    <x v="1"/>
    <n v="250"/>
    <s v="Adrien Martin"/>
    <n v="2"/>
    <n v="0.66"/>
    <s v="Himachal Pradesh"/>
    <s v="North"/>
    <n v="169.99999999999997"/>
  </r>
  <r>
    <s v="PBOR00092"/>
    <x v="3"/>
    <x v="25"/>
    <s v="Medium Crispy Chole Pizzabun"/>
    <x v="1"/>
    <n v="130"/>
    <s v="Albain Forestier"/>
    <n v="5"/>
    <n v="0.02"/>
    <s v="Odisha"/>
    <s v="East"/>
    <n v="637"/>
  </r>
  <r>
    <s v="PBOR00093"/>
    <x v="0"/>
    <x v="32"/>
    <s v="Paneer Tikka Pizzabun"/>
    <x v="1"/>
    <n v="72"/>
    <s v="Roch Cousineau"/>
    <n v="6"/>
    <n v="0.21"/>
    <s v="Punjab"/>
    <s v="North"/>
    <n v="341.28000000000003"/>
  </r>
  <r>
    <s v="PBOR00094"/>
    <x v="1"/>
    <x v="33"/>
    <s v="Crispy Chole Pizzabun"/>
    <x v="1"/>
    <n v="65"/>
    <s v="Adrien Martin"/>
    <n v="6"/>
    <n v="0.59"/>
    <s v="Rajasthan"/>
    <s v="North"/>
    <n v="159.9"/>
  </r>
  <r>
    <s v="PBOR00095"/>
    <x v="2"/>
    <x v="33"/>
    <s v="Large Paneer Tikka Pizzabun"/>
    <x v="1"/>
    <n v="250"/>
    <s v="Albain Forestier"/>
    <n v="3"/>
    <n v="0.44"/>
    <s v="Sikkim"/>
    <s v="East"/>
    <n v="420.00000000000006"/>
  </r>
  <r>
    <s v="PBOR00096"/>
    <x v="3"/>
    <x v="22"/>
    <s v="Medium Crispy Chole Pizzabun"/>
    <x v="1"/>
    <n v="130"/>
    <s v="Roch Cousineau"/>
    <n v="4"/>
    <n v="0.53"/>
    <s v="Tamil Nadu"/>
    <s v="South"/>
    <n v="244.39999999999998"/>
  </r>
  <r>
    <s v="PBOR00097"/>
    <x v="0"/>
    <x v="34"/>
    <s v="Paneer Tikka Pizzabun"/>
    <x v="0"/>
    <n v="72"/>
    <s v="Roch Cousineau"/>
    <n v="11"/>
    <n v="0.55000000000000004"/>
    <s v="Telangana"/>
    <s v="South"/>
    <n v="356.4"/>
  </r>
  <r>
    <s v="PBOR00098"/>
    <x v="1"/>
    <x v="7"/>
    <s v="Crispy Chole Pizzabun"/>
    <x v="1"/>
    <n v="65"/>
    <s v="Adrien Martin"/>
    <n v="12"/>
    <n v="0.04"/>
    <s v="Tripura"/>
    <s v="East"/>
    <n v="748.8"/>
  </r>
  <r>
    <s v="PBOR00099"/>
    <x v="2"/>
    <x v="3"/>
    <s v="Large Paneer Tikka Pizzabun"/>
    <x v="0"/>
    <n v="250"/>
    <s v="Albain Forestier"/>
    <n v="3"/>
    <n v="0.28000000000000003"/>
    <s v="Haryana"/>
    <s v="North"/>
    <n v="540"/>
  </r>
  <r>
    <s v="PBOR00100"/>
    <x v="3"/>
    <x v="31"/>
    <s v="Medium Crispy Chole Pizzabun"/>
    <x v="1"/>
    <n v="130"/>
    <s v="Roch Cousineau"/>
    <n v="4"/>
    <n v="0.04"/>
    <s v="Himachal Pradesh"/>
    <s v="North"/>
    <n v="499.2"/>
  </r>
  <r>
    <s v="PBOR00101"/>
    <x v="0"/>
    <x v="4"/>
    <s v="Paneer Tikka Pizzabun"/>
    <x v="0"/>
    <n v="72"/>
    <s v="Adrien Martin"/>
    <n v="10"/>
    <n v="0.66"/>
    <s v="Jharkhand"/>
    <s v="North"/>
    <n v="244.79999999999998"/>
  </r>
  <r>
    <s v="PBOR00102"/>
    <x v="1"/>
    <x v="34"/>
    <s v="Crispy Chole Pizzabun"/>
    <x v="1"/>
    <n v="65"/>
    <s v="Albain Forestier"/>
    <n v="5"/>
    <n v="0.08"/>
    <s v="Uttar Pradesh"/>
    <s v="North"/>
    <n v="299"/>
  </r>
  <r>
    <s v="PBOR00103"/>
    <x v="2"/>
    <x v="13"/>
    <s v="Large Paneer Tikka Pizzabun"/>
    <x v="0"/>
    <n v="250"/>
    <s v="Roch Cousineau"/>
    <n v="2"/>
    <n v="0.1"/>
    <s v="Uttarakhand"/>
    <s v="North"/>
    <n v="450"/>
  </r>
  <r>
    <s v="PBOR00104"/>
    <x v="3"/>
    <x v="35"/>
    <s v="Medium Crispy Chole Pizzabun"/>
    <x v="1"/>
    <n v="130"/>
    <s v="Adrien Martin"/>
    <n v="7"/>
    <n v="0.14000000000000001"/>
    <s v="West Bengal"/>
    <s v="East"/>
    <n v="782.6"/>
  </r>
  <r>
    <s v="PBOR00105"/>
    <x v="4"/>
    <x v="2"/>
    <s v="Minty Pizzabun"/>
    <x v="0"/>
    <n v="60"/>
    <s v="Albain Forestier"/>
    <n v="10"/>
    <n v="0.44"/>
    <s v="Andhra Pradesh"/>
    <s v="South"/>
    <n v="336.00000000000006"/>
  </r>
  <r>
    <s v="PBOR00106"/>
    <x v="0"/>
    <x v="13"/>
    <s v="Paneer Tikka Pizzabun"/>
    <x v="1"/>
    <n v="72"/>
    <s v="Roch Cousineau"/>
    <n v="11"/>
    <n v="0.03"/>
    <s v="Arunachal Pradesh"/>
    <s v="North"/>
    <n v="768.24"/>
  </r>
  <r>
    <s v="PBOR00107"/>
    <x v="1"/>
    <x v="18"/>
    <s v="Crispy Chole Pizzabun"/>
    <x v="0"/>
    <n v="65"/>
    <s v="Adrien Martin"/>
    <n v="13"/>
    <n v="0.41"/>
    <s v="Maharashtra"/>
    <s v="West"/>
    <n v="498.55000000000007"/>
  </r>
  <r>
    <s v="PBOR00108"/>
    <x v="2"/>
    <x v="23"/>
    <s v="Large Paneer Tikka Pizzabun"/>
    <x v="1"/>
    <n v="250"/>
    <s v="Albain Forestier"/>
    <n v="2"/>
    <n v="0.36"/>
    <s v="Manipur"/>
    <s v="East"/>
    <n v="320"/>
  </r>
  <r>
    <s v="PBOR00109"/>
    <x v="3"/>
    <x v="36"/>
    <s v="Medium Crispy Chole Pizzabun"/>
    <x v="0"/>
    <n v="130"/>
    <s v="Roch Cousineau"/>
    <n v="6"/>
    <n v="0.14000000000000001"/>
    <s v="Meghalaya"/>
    <s v="East"/>
    <n v="670.8"/>
  </r>
  <r>
    <s v="PBOR00110"/>
    <x v="0"/>
    <x v="37"/>
    <s v="Paneer Tikka Pizzabun"/>
    <x v="1"/>
    <n v="72"/>
    <s v="Adrien Martin"/>
    <n v="11"/>
    <n v="0.56999999999999995"/>
    <s v="Mizoram"/>
    <s v="East"/>
    <n v="340.56000000000006"/>
  </r>
  <r>
    <s v="PBOR00111"/>
    <x v="1"/>
    <x v="4"/>
    <s v="Crispy Chole Pizzabun"/>
    <x v="0"/>
    <n v="65"/>
    <s v="Albain Forestier"/>
    <n v="7"/>
    <n v="0.17"/>
    <s v="Gujarat"/>
    <s v="West"/>
    <n v="377.65"/>
  </r>
  <r>
    <s v="PBOR00112"/>
    <x v="2"/>
    <x v="3"/>
    <s v="Large Paneer Tikka Pizzabun"/>
    <x v="1"/>
    <n v="250"/>
    <s v="Roch Cousineau"/>
    <n v="1"/>
    <n v="0"/>
    <s v="Haryana"/>
    <s v="North"/>
    <n v="250"/>
  </r>
  <r>
    <s v="PBOR00113"/>
    <x v="3"/>
    <x v="35"/>
    <s v="Medium Crispy Chole Pizzabun"/>
    <x v="0"/>
    <n v="130"/>
    <s v="Adrien Martin"/>
    <n v="7"/>
    <n v="0.2"/>
    <s v="Himachal Pradesh"/>
    <s v="North"/>
    <n v="728"/>
  </r>
  <r>
    <s v="PBOR00114"/>
    <x v="4"/>
    <x v="11"/>
    <s v="Minty Pizzabun"/>
    <x v="0"/>
    <n v="60"/>
    <s v="Albain Forestier"/>
    <n v="13"/>
    <n v="0.28999999999999998"/>
    <s v="Odisha"/>
    <s v="East"/>
    <n v="553.79999999999995"/>
  </r>
  <r>
    <s v="PBOR00115"/>
    <x v="5"/>
    <x v="10"/>
    <s v="Aloo Shots Pizzabun"/>
    <x v="1"/>
    <n v="95"/>
    <s v="Roch Cousineau"/>
    <n v="8"/>
    <n v="0.14000000000000001"/>
    <s v="Punjab"/>
    <s v="North"/>
    <n v="653.6"/>
  </r>
  <r>
    <s v="PBOR00116"/>
    <x v="0"/>
    <x v="1"/>
    <s v="Paneer Tikka Pizzabun"/>
    <x v="1"/>
    <n v="72"/>
    <s v="Adrien Martin"/>
    <n v="11"/>
    <n v="0.39"/>
    <s v="Rajasthan"/>
    <s v="North"/>
    <n v="483.12"/>
  </r>
  <r>
    <s v="PBOR00117"/>
    <x v="1"/>
    <x v="17"/>
    <s v="Crispy Chole Pizzabun"/>
    <x v="1"/>
    <n v="65"/>
    <s v="Albain Forestier"/>
    <n v="10"/>
    <n v="0.17"/>
    <s v="Sikkim"/>
    <s v="East"/>
    <n v="539.5"/>
  </r>
  <r>
    <s v="PBOR00118"/>
    <x v="2"/>
    <x v="17"/>
    <s v="Large Paneer Tikka Pizzabun"/>
    <x v="0"/>
    <n v="250"/>
    <s v="Roch Cousineau"/>
    <n v="2"/>
    <n v="0.52"/>
    <s v="Tamil Nadu"/>
    <s v="South"/>
    <n v="240"/>
  </r>
  <r>
    <s v="PBOR00119"/>
    <x v="3"/>
    <x v="37"/>
    <s v="Medium Crispy Chole Pizzabun"/>
    <x v="0"/>
    <n v="130"/>
    <s v="Adrien Martin"/>
    <n v="2"/>
    <n v="0.52"/>
    <s v="Telangana"/>
    <s v="South"/>
    <n v="124.8"/>
  </r>
  <r>
    <s v="PBOR00120"/>
    <x v="0"/>
    <x v="4"/>
    <s v="Paneer Tikka Pizzabun"/>
    <x v="0"/>
    <n v="72"/>
    <s v="Albain Forestier"/>
    <n v="8"/>
    <n v="0.38"/>
    <s v="Tripura"/>
    <s v="East"/>
    <n v="357.12"/>
  </r>
  <r>
    <s v="PBOR00121"/>
    <x v="1"/>
    <x v="2"/>
    <s v="Crispy Chole Pizzabun"/>
    <x v="0"/>
    <n v="65"/>
    <s v="Roch Cousineau"/>
    <n v="8"/>
    <n v="0.05"/>
    <s v="Haryana"/>
    <s v="North"/>
    <n v="494"/>
  </r>
  <r>
    <s v="PBOR00122"/>
    <x v="2"/>
    <x v="12"/>
    <s v="Large Paneer Tikka Pizzabun"/>
    <x v="0"/>
    <n v="250"/>
    <s v="Adrien Martin"/>
    <n v="1"/>
    <n v="0.01"/>
    <s v="Himachal Pradesh"/>
    <s v="North"/>
    <n v="247.5"/>
  </r>
  <r>
    <s v="PBOR00123"/>
    <x v="3"/>
    <x v="0"/>
    <s v="Medium Crispy Chole Pizzabun"/>
    <x v="0"/>
    <n v="130"/>
    <s v="Albain Forestier"/>
    <n v="2"/>
    <n v="0.31"/>
    <s v="Jharkhand"/>
    <s v="North"/>
    <n v="179.39999999999998"/>
  </r>
  <r>
    <s v="PBOR00124"/>
    <x v="4"/>
    <x v="38"/>
    <s v="Minty Pizzabun"/>
    <x v="0"/>
    <n v="60"/>
    <s v="Roch Cousineau"/>
    <n v="6"/>
    <n v="0.38"/>
    <s v="Andhra Pradesh"/>
    <s v="South"/>
    <n v="223.2"/>
  </r>
  <r>
    <s v="PBOR00125"/>
    <x v="0"/>
    <x v="1"/>
    <s v="Paneer Tikka Pizzabun"/>
    <x v="0"/>
    <n v="72"/>
    <s v="Adrien Martin"/>
    <n v="11"/>
    <n v="0.42"/>
    <s v="Arunachal Pradesh"/>
    <s v="North"/>
    <n v="459.36000000000007"/>
  </r>
  <r>
    <s v="PBOR00126"/>
    <x v="1"/>
    <x v="2"/>
    <s v="Crispy Chole Pizzabun"/>
    <x v="0"/>
    <n v="65"/>
    <s v="Albain Forestier"/>
    <n v="4"/>
    <n v="0.56000000000000005"/>
    <s v="Assam"/>
    <s v="East"/>
    <n v="114.39999999999999"/>
  </r>
  <r>
    <s v="PBOR00127"/>
    <x v="2"/>
    <x v="5"/>
    <s v="Large Paneer Tikka Pizzabun"/>
    <x v="1"/>
    <n v="250"/>
    <s v="Roch Cousineau"/>
    <n v="3"/>
    <n v="0.33"/>
    <s v="Bihar"/>
    <s v="North"/>
    <n v="502.49999999999994"/>
  </r>
  <r>
    <s v="PBOR00128"/>
    <x v="3"/>
    <x v="3"/>
    <s v="Medium Crispy Chole Pizzabun"/>
    <x v="0"/>
    <n v="130"/>
    <s v="Adrien Martin"/>
    <n v="2"/>
    <n v="0.23"/>
    <s v="Chhattisgarh"/>
    <s v="West"/>
    <n v="200.20000000000002"/>
  </r>
  <r>
    <s v="PBOR00129"/>
    <x v="0"/>
    <x v="36"/>
    <s v="Paneer Tikka Pizzabun"/>
    <x v="0"/>
    <n v="72"/>
    <s v="Albain Forestier"/>
    <n v="3"/>
    <n v="0.5"/>
    <s v="Goa"/>
    <s v="West"/>
    <n v="108"/>
  </r>
  <r>
    <s v="PBOR00130"/>
    <x v="1"/>
    <x v="24"/>
    <s v="Crispy Chole Pizzabun"/>
    <x v="0"/>
    <n v="65"/>
    <s v="Roch Cousineau"/>
    <n v="4"/>
    <n v="0.38"/>
    <s v="Gujarat"/>
    <s v="West"/>
    <n v="161.19999999999999"/>
  </r>
  <r>
    <s v="PBOR00131"/>
    <x v="2"/>
    <x v="21"/>
    <s v="Large Paneer Tikka Pizzabun"/>
    <x v="0"/>
    <n v="250"/>
    <s v="Adrien Martin"/>
    <n v="3"/>
    <n v="0.33"/>
    <s v="Haryana"/>
    <s v="North"/>
    <n v="502.49999999999994"/>
  </r>
  <r>
    <s v="PBOR00132"/>
    <x v="3"/>
    <x v="32"/>
    <s v="Medium Crispy Chole Pizzabun"/>
    <x v="0"/>
    <n v="130"/>
    <s v="Albain Forestier"/>
    <n v="2"/>
    <n v="0.18"/>
    <s v="Himachal Pradesh"/>
    <s v="North"/>
    <n v="213.20000000000002"/>
  </r>
  <r>
    <s v="PBOR00133"/>
    <x v="4"/>
    <x v="4"/>
    <s v="Minty Pizzabun"/>
    <x v="1"/>
    <n v="60"/>
    <s v="Roch Cousineau"/>
    <n v="7"/>
    <n v="0.38"/>
    <s v="Jharkhand"/>
    <s v="North"/>
    <n v="260.39999999999998"/>
  </r>
  <r>
    <s v="PBOR00134"/>
    <x v="5"/>
    <x v="2"/>
    <s v="Aloo Shots Pizzabun"/>
    <x v="0"/>
    <n v="95"/>
    <s v="Adrien Martin"/>
    <n v="6"/>
    <n v="0.05"/>
    <s v="Karnataka"/>
    <s v="South"/>
    <n v="541.5"/>
  </r>
  <r>
    <s v="PBOR00135"/>
    <x v="0"/>
    <x v="27"/>
    <s v="Paneer Tikka Pizzabun"/>
    <x v="0"/>
    <n v="72"/>
    <s v="Albain Forestier"/>
    <n v="6"/>
    <n v="0.54"/>
    <s v="Kerala"/>
    <s v="South"/>
    <n v="198.71999999999997"/>
  </r>
  <r>
    <s v="PBOR00136"/>
    <x v="1"/>
    <x v="0"/>
    <s v="Crispy Chole Pizzabun"/>
    <x v="0"/>
    <n v="65"/>
    <s v="Roch Cousineau"/>
    <n v="8"/>
    <n v="0.49"/>
    <s v="Madhya Pradesh"/>
    <s v="West"/>
    <n v="265.2"/>
  </r>
  <r>
    <s v="PBOR00137"/>
    <x v="2"/>
    <x v="1"/>
    <s v="Large Paneer Tikka Pizzabun"/>
    <x v="1"/>
    <n v="250"/>
    <s v="Adrien Martin"/>
    <n v="3"/>
    <n v="0.35"/>
    <s v="Maharashtra"/>
    <s v="West"/>
    <n v="487.5"/>
  </r>
  <r>
    <s v="PBOR00138"/>
    <x v="3"/>
    <x v="28"/>
    <s v="Medium Crispy Chole Pizzabun"/>
    <x v="1"/>
    <n v="130"/>
    <s v="Albain Forestier"/>
    <n v="2"/>
    <n v="0.26"/>
    <s v="Manipur"/>
    <s v="East"/>
    <n v="192.4"/>
  </r>
  <r>
    <s v="PBOR00139"/>
    <x v="0"/>
    <x v="8"/>
    <s v="Paneer Tikka Pizzabun"/>
    <x v="1"/>
    <n v="72"/>
    <s v="Roch Cousineau"/>
    <n v="9"/>
    <n v="0"/>
    <s v="Meghalaya"/>
    <s v="East"/>
    <n v="648"/>
  </r>
  <r>
    <s v="PBOR00140"/>
    <x v="1"/>
    <x v="33"/>
    <s v="Crispy Chole Pizzabun"/>
    <x v="1"/>
    <n v="65"/>
    <s v="Adrien Martin"/>
    <n v="8"/>
    <n v="0.33"/>
    <s v="Mizoram"/>
    <s v="East"/>
    <n v="348.4"/>
  </r>
  <r>
    <s v="PBOR00141"/>
    <x v="2"/>
    <x v="14"/>
    <s v="Large Paneer Tikka Pizzabun"/>
    <x v="1"/>
    <n v="250"/>
    <s v="Albain Forestier"/>
    <n v="1"/>
    <n v="0.54"/>
    <s v="Nagaland"/>
    <s v="East"/>
    <n v="114.99999999999999"/>
  </r>
  <r>
    <s v="PBOR00142"/>
    <x v="3"/>
    <x v="16"/>
    <s v="Medium Crispy Chole Pizzabun"/>
    <x v="1"/>
    <n v="130"/>
    <s v="Roch Cousineau"/>
    <n v="2"/>
    <n v="0.54"/>
    <s v="Odisha"/>
    <s v="East"/>
    <n v="119.6"/>
  </r>
  <r>
    <s v="PBOR00143"/>
    <x v="0"/>
    <x v="17"/>
    <s v="Paneer Tikka Pizzabun"/>
    <x v="0"/>
    <n v="72"/>
    <s v="Roch Cousineau"/>
    <n v="9"/>
    <n v="0.21"/>
    <s v="Punjab"/>
    <s v="North"/>
    <n v="511.92"/>
  </r>
  <r>
    <s v="PBOR00144"/>
    <x v="1"/>
    <x v="17"/>
    <s v="Crispy Chole Pizzabun"/>
    <x v="1"/>
    <n v="65"/>
    <s v="Adrien Martin"/>
    <n v="7"/>
    <n v="0.54"/>
    <s v="Rajasthan"/>
    <s v="North"/>
    <n v="209.29999999999998"/>
  </r>
  <r>
    <s v="PBOR00145"/>
    <x v="2"/>
    <x v="5"/>
    <s v="Large Paneer Tikka Pizzabun"/>
    <x v="0"/>
    <n v="250"/>
    <s v="Albain Forestier"/>
    <n v="3"/>
    <n v="0.21"/>
    <s v="Sikkim"/>
    <s v="East"/>
    <n v="592.5"/>
  </r>
  <r>
    <s v="PBOR00146"/>
    <x v="3"/>
    <x v="16"/>
    <s v="Medium Crispy Chole Pizzabun"/>
    <x v="1"/>
    <n v="130"/>
    <s v="Roch Cousineau"/>
    <n v="3"/>
    <n v="0.27"/>
    <s v="Tamil Nadu"/>
    <s v="South"/>
    <n v="284.7"/>
  </r>
  <r>
    <s v="PBOR00147"/>
    <x v="0"/>
    <x v="1"/>
    <s v="Paneer Tikka Pizzabun"/>
    <x v="0"/>
    <n v="72"/>
    <s v="Adrien Martin"/>
    <n v="4"/>
    <n v="0.5"/>
    <s v="Telangana"/>
    <s v="South"/>
    <n v="144"/>
  </r>
  <r>
    <s v="PBOR00148"/>
    <x v="1"/>
    <x v="18"/>
    <s v="Crispy Chole Pizzabun"/>
    <x v="1"/>
    <n v="65"/>
    <s v="Albain Forestier"/>
    <n v="5"/>
    <n v="0.04"/>
    <s v="Tripura"/>
    <s v="East"/>
    <n v="312"/>
  </r>
  <r>
    <s v="PBOR00149"/>
    <x v="2"/>
    <x v="3"/>
    <s v="Large Paneer Tikka Pizzabun"/>
    <x v="0"/>
    <n v="250"/>
    <s v="Roch Cousineau"/>
    <n v="4"/>
    <n v="0.47"/>
    <s v="Uttar Pradesh"/>
    <s v="North"/>
    <n v="530"/>
  </r>
  <r>
    <s v="PBOR00150"/>
    <x v="3"/>
    <x v="19"/>
    <s v="Medium Crispy Chole Pizzabun"/>
    <x v="1"/>
    <n v="130"/>
    <s v="Adrien Martin"/>
    <n v="5"/>
    <n v="0.19"/>
    <s v="Uttarakhand"/>
    <s v="North"/>
    <n v="526.5"/>
  </r>
  <r>
    <s v="PBOR00151"/>
    <x v="4"/>
    <x v="20"/>
    <s v="Minty Pizzabun"/>
    <x v="0"/>
    <n v="60"/>
    <s v="Albain Forestier"/>
    <n v="10"/>
    <n v="0.64"/>
    <s v="West Bengal"/>
    <s v="East"/>
    <n v="216"/>
  </r>
  <r>
    <s v="PBOR00152"/>
    <x v="0"/>
    <x v="21"/>
    <s v="Paneer Tikka Pizzabun"/>
    <x v="1"/>
    <n v="72"/>
    <s v="Roch Cousineau"/>
    <n v="12"/>
    <n v="0.27"/>
    <s v="Andhra Pradesh"/>
    <s v="South"/>
    <n v="630.72"/>
  </r>
  <r>
    <s v="PBOR00153"/>
    <x v="1"/>
    <x v="22"/>
    <s v="Crispy Chole Pizzabun"/>
    <x v="0"/>
    <n v="65"/>
    <s v="Adrien Martin"/>
    <n v="12"/>
    <n v="0.51"/>
    <s v="Arunachal Pradesh"/>
    <s v="North"/>
    <n v="382.2"/>
  </r>
  <r>
    <s v="PBOR00154"/>
    <x v="2"/>
    <x v="23"/>
    <s v="Large Paneer Tikka Pizzabun"/>
    <x v="1"/>
    <n v="250"/>
    <s v="Albain Forestier"/>
    <n v="1"/>
    <n v="0.42"/>
    <s v="Assam"/>
    <s v="East"/>
    <n v="145.00000000000003"/>
  </r>
  <r>
    <s v="PBOR00155"/>
    <x v="3"/>
    <x v="24"/>
    <s v="Medium Crispy Chole Pizzabun"/>
    <x v="0"/>
    <n v="130"/>
    <s v="Roch Cousineau"/>
    <n v="6"/>
    <n v="7.0000000000000007E-2"/>
    <s v="Bihar"/>
    <s v="North"/>
    <n v="725.4"/>
  </r>
  <r>
    <s v="PBOR00156"/>
    <x v="0"/>
    <x v="16"/>
    <s v="Paneer Tikka Pizzabun"/>
    <x v="1"/>
    <n v="72"/>
    <s v="Adrien Martin"/>
    <n v="3"/>
    <n v="0.27"/>
    <s v="Chhattisgarh"/>
    <s v="West"/>
    <n v="157.68"/>
  </r>
  <r>
    <s v="PBOR00157"/>
    <x v="1"/>
    <x v="25"/>
    <s v="Crispy Chole Pizzabun"/>
    <x v="0"/>
    <n v="65"/>
    <s v="Albain Forestier"/>
    <n v="12"/>
    <n v="0.46"/>
    <s v="Goa"/>
    <s v="West"/>
    <n v="421.20000000000005"/>
  </r>
  <r>
    <s v="PBOR00158"/>
    <x v="2"/>
    <x v="6"/>
    <s v="Large Paneer Tikka Pizzabun"/>
    <x v="1"/>
    <n v="250"/>
    <s v="Roch Cousineau"/>
    <n v="3"/>
    <n v="0.55000000000000004"/>
    <s v="Gujarat"/>
    <s v="West"/>
    <n v="337.49999999999994"/>
  </r>
  <r>
    <s v="PBOR00159"/>
    <x v="3"/>
    <x v="2"/>
    <s v="Medium Crispy Chole Pizzabun"/>
    <x v="0"/>
    <n v="130"/>
    <s v="Adrien Martin"/>
    <n v="5"/>
    <n v="0.25"/>
    <s v="Haryana"/>
    <s v="North"/>
    <n v="487.5"/>
  </r>
  <r>
    <s v="PBOR00160"/>
    <x v="4"/>
    <x v="26"/>
    <s v="Minty Pizzabun"/>
    <x v="0"/>
    <n v="60"/>
    <s v="Albain Forestier"/>
    <n v="8"/>
    <n v="0.28000000000000003"/>
    <s v="Himachal Pradesh"/>
    <s v="North"/>
    <n v="345.59999999999997"/>
  </r>
  <r>
    <s v="PBOR00161"/>
    <x v="5"/>
    <x v="4"/>
    <s v="Aloo Shots Pizzabun"/>
    <x v="1"/>
    <n v="95"/>
    <s v="Roch Cousineau"/>
    <n v="5"/>
    <n v="0.22"/>
    <s v="Jharkhand"/>
    <s v="North"/>
    <n v="370.5"/>
  </r>
  <r>
    <s v="PBOR00162"/>
    <x v="0"/>
    <x v="27"/>
    <s v="Paneer Tikka Pizzabun"/>
    <x v="1"/>
    <n v="72"/>
    <s v="Adrien Martin"/>
    <n v="9"/>
    <n v="0.18"/>
    <s v="Karnataka"/>
    <s v="South"/>
    <n v="531.36"/>
  </r>
  <r>
    <s v="PBOR00163"/>
    <x v="1"/>
    <x v="15"/>
    <s v="Crispy Chole Pizzabun"/>
    <x v="1"/>
    <n v="65"/>
    <s v="Albain Forestier"/>
    <n v="6"/>
    <n v="0.39"/>
    <s v="Kerala"/>
    <s v="South"/>
    <n v="237.9"/>
  </r>
  <r>
    <s v="PBOR00164"/>
    <x v="2"/>
    <x v="28"/>
    <s v="Large Paneer Tikka Pizzabun"/>
    <x v="0"/>
    <n v="250"/>
    <s v="Roch Cousineau"/>
    <n v="3"/>
    <n v="0.2"/>
    <s v="Madhya Pradesh"/>
    <s v="West"/>
    <n v="600"/>
  </r>
  <r>
    <s v="PBOR00165"/>
    <x v="3"/>
    <x v="8"/>
    <s v="Medium Crispy Chole Pizzabun"/>
    <x v="0"/>
    <n v="130"/>
    <s v="Adrien Martin"/>
    <n v="4"/>
    <n v="0.47"/>
    <s v="Maharashtra"/>
    <s v="West"/>
    <n v="275.60000000000002"/>
  </r>
  <r>
    <s v="PBOR00166"/>
    <x v="0"/>
    <x v="6"/>
    <s v="Paneer Tikka Pizzabun"/>
    <x v="0"/>
    <n v="72"/>
    <s v="Albain Forestier"/>
    <n v="11"/>
    <n v="0.28000000000000003"/>
    <s v="Manipur"/>
    <s v="East"/>
    <n v="570.24"/>
  </r>
  <r>
    <s v="PBOR00167"/>
    <x v="1"/>
    <x v="27"/>
    <s v="Crispy Chole Pizzabun"/>
    <x v="0"/>
    <n v="65"/>
    <s v="Roch Cousineau"/>
    <n v="7"/>
    <n v="0.03"/>
    <s v="Meghalaya"/>
    <s v="East"/>
    <n v="441.34999999999997"/>
  </r>
  <r>
    <s v="PBOR00168"/>
    <x v="2"/>
    <x v="10"/>
    <s v="Large Paneer Tikka Pizzabun"/>
    <x v="0"/>
    <n v="250"/>
    <s v="Adrien Martin"/>
    <n v="2"/>
    <n v="0.32"/>
    <s v="Mizoram"/>
    <s v="East"/>
    <n v="339.99999999999994"/>
  </r>
  <r>
    <s v="PBOR00169"/>
    <x v="3"/>
    <x v="29"/>
    <s v="Medium Crispy Chole Pizzabun"/>
    <x v="0"/>
    <n v="130"/>
    <s v="Albain Forestier"/>
    <n v="4"/>
    <n v="0.39"/>
    <s v="Nagaland"/>
    <s v="East"/>
    <n v="317.2"/>
  </r>
  <r>
    <s v="PBOR00170"/>
    <x v="4"/>
    <x v="30"/>
    <s v="Minty Pizzabun"/>
    <x v="0"/>
    <n v="60"/>
    <s v="Roch Cousineau"/>
    <n v="12"/>
    <n v="0.63"/>
    <s v="Odisha"/>
    <s v="East"/>
    <n v="266.39999999999998"/>
  </r>
  <r>
    <s v="PBOR00171"/>
    <x v="0"/>
    <x v="31"/>
    <s v="Paneer Tikka Pizzabun"/>
    <x v="0"/>
    <n v="72"/>
    <s v="Adrien Martin"/>
    <n v="11"/>
    <n v="7.0000000000000007E-2"/>
    <s v="Punjab"/>
    <s v="North"/>
    <n v="736.56"/>
  </r>
  <r>
    <s v="PBOR00172"/>
    <x v="1"/>
    <x v="27"/>
    <s v="Crispy Chole Pizzabun"/>
    <x v="0"/>
    <n v="65"/>
    <s v="Albain Forestier"/>
    <n v="9"/>
    <n v="0.64"/>
    <s v="Rajasthan"/>
    <s v="North"/>
    <n v="210.6"/>
  </r>
  <r>
    <s v="PBOR00173"/>
    <x v="2"/>
    <x v="29"/>
    <s v="Large Paneer Tikka Pizzabun"/>
    <x v="1"/>
    <n v="250"/>
    <s v="Roch Cousineau"/>
    <n v="3"/>
    <n v="0.65"/>
    <s v="Sikkim"/>
    <s v="East"/>
    <n v="262.5"/>
  </r>
  <r>
    <s v="PBOR00174"/>
    <x v="3"/>
    <x v="1"/>
    <s v="Medium Crispy Chole Pizzabun"/>
    <x v="0"/>
    <n v="130"/>
    <s v="Adrien Martin"/>
    <n v="3"/>
    <n v="0.09"/>
    <s v="Tamil Nadu"/>
    <s v="South"/>
    <n v="354.90000000000003"/>
  </r>
  <r>
    <s v="PBOR00175"/>
    <x v="0"/>
    <x v="11"/>
    <s v="Paneer Tikka Pizzabun"/>
    <x v="0"/>
    <n v="72"/>
    <s v="Albain Forestier"/>
    <n v="5"/>
    <n v="0.26"/>
    <s v="Telangana"/>
    <s v="South"/>
    <n v="266.39999999999998"/>
  </r>
  <r>
    <s v="PBOR00176"/>
    <x v="1"/>
    <x v="5"/>
    <s v="Crispy Chole Pizzabun"/>
    <x v="0"/>
    <n v="65"/>
    <s v="Roch Cousineau"/>
    <n v="10"/>
    <n v="0.3"/>
    <s v="Tripura"/>
    <s v="East"/>
    <n v="454.99999999999994"/>
  </r>
  <r>
    <s v="PBOR00177"/>
    <x v="2"/>
    <x v="2"/>
    <s v="Large Paneer Tikka Pizzabun"/>
    <x v="0"/>
    <n v="250"/>
    <s v="Adrien Martin"/>
    <n v="3"/>
    <n v="0.13"/>
    <s v="Uttar Pradesh"/>
    <s v="North"/>
    <n v="652.5"/>
  </r>
  <r>
    <s v="PBOR00178"/>
    <x v="3"/>
    <x v="31"/>
    <s v="Medium Crispy Chole Pizzabun"/>
    <x v="0"/>
    <n v="130"/>
    <s v="Albain Forestier"/>
    <n v="6"/>
    <n v="0.08"/>
    <s v="Uttarakhand"/>
    <s v="North"/>
    <n v="717.6"/>
  </r>
  <r>
    <s v="PBOR00179"/>
    <x v="4"/>
    <x v="3"/>
    <s v="Minty Pizzabun"/>
    <x v="1"/>
    <n v="60"/>
    <s v="Roch Cousineau"/>
    <n v="12"/>
    <n v="0.52"/>
    <s v="West Bengal"/>
    <s v="East"/>
    <n v="345.59999999999997"/>
  </r>
  <r>
    <s v="PBOR00180"/>
    <x v="5"/>
    <x v="25"/>
    <s v="Aloo Shots Pizzabun"/>
    <x v="0"/>
    <n v="95"/>
    <s v="Adrien Martin"/>
    <n v="7"/>
    <n v="0.65"/>
    <s v="Andhra Pradesh"/>
    <s v="South"/>
    <n v="232.74999999999997"/>
  </r>
  <r>
    <s v="PBOR00181"/>
    <x v="0"/>
    <x v="7"/>
    <s v="Paneer Tikka Pizzabun"/>
    <x v="0"/>
    <n v="72"/>
    <s v="Albain Forestier"/>
    <n v="6"/>
    <n v="0.11"/>
    <s v="Arunachal Pradesh"/>
    <s v="North"/>
    <n v="384.48"/>
  </r>
  <r>
    <s v="PBOR00182"/>
    <x v="1"/>
    <x v="25"/>
    <s v="Crispy Chole Pizzabun"/>
    <x v="0"/>
    <n v="65"/>
    <s v="Roch Cousineau"/>
    <n v="10"/>
    <n v="0.33"/>
    <s v="Maharashtra"/>
    <s v="West"/>
    <n v="435.49999999999994"/>
  </r>
  <r>
    <s v="PBOR00183"/>
    <x v="2"/>
    <x v="32"/>
    <s v="Large Paneer Tikka Pizzabun"/>
    <x v="1"/>
    <n v="250"/>
    <s v="Adrien Martin"/>
    <n v="3"/>
    <n v="0.08"/>
    <s v="Manipur"/>
    <s v="East"/>
    <n v="690"/>
  </r>
  <r>
    <s v="PBOR00184"/>
    <x v="3"/>
    <x v="33"/>
    <s v="Medium Crispy Chole Pizzabun"/>
    <x v="1"/>
    <n v="130"/>
    <s v="Albain Forestier"/>
    <n v="4"/>
    <n v="0.49"/>
    <s v="Meghalaya"/>
    <s v="East"/>
    <n v="265.2"/>
  </r>
  <r>
    <s v="PBOR00185"/>
    <x v="0"/>
    <x v="33"/>
    <s v="Paneer Tikka Pizzabun"/>
    <x v="1"/>
    <n v="72"/>
    <s v="Roch Cousineau"/>
    <n v="7"/>
    <n v="0.64"/>
    <s v="Mizoram"/>
    <s v="East"/>
    <n v="181.44"/>
  </r>
  <r>
    <s v="PBOR00186"/>
    <x v="1"/>
    <x v="22"/>
    <s v="Crispy Chole Pizzabun"/>
    <x v="1"/>
    <n v="65"/>
    <s v="Adrien Martin"/>
    <n v="5"/>
    <n v="0.35"/>
    <s v="Gujarat"/>
    <s v="West"/>
    <n v="211.25"/>
  </r>
  <r>
    <s v="PBOR00187"/>
    <x v="2"/>
    <x v="34"/>
    <s v="Large Paneer Tikka Pizzabun"/>
    <x v="1"/>
    <n v="250"/>
    <s v="Albain Forestier"/>
    <n v="3"/>
    <n v="0.51"/>
    <s v="Haryana"/>
    <s v="North"/>
    <n v="367.5"/>
  </r>
  <r>
    <s v="PBOR00188"/>
    <x v="3"/>
    <x v="7"/>
    <s v="Medium Crispy Chole Pizzabun"/>
    <x v="1"/>
    <n v="130"/>
    <s v="Roch Cousineau"/>
    <n v="2"/>
    <n v="0.64"/>
    <s v="Himachal Pradesh"/>
    <s v="North"/>
    <n v="93.6"/>
  </r>
  <r>
    <s v="PBOR00189"/>
    <x v="0"/>
    <x v="3"/>
    <s v="Paneer Tikka Pizzabun"/>
    <x v="0"/>
    <n v="72"/>
    <s v="Roch Cousineau"/>
    <n v="4"/>
    <n v="0.65"/>
    <s v="Odisha"/>
    <s v="East"/>
    <n v="100.8"/>
  </r>
  <r>
    <s v="PBOR00190"/>
    <x v="1"/>
    <x v="31"/>
    <s v="Crispy Chole Pizzabun"/>
    <x v="1"/>
    <n v="65"/>
    <s v="Adrien Martin"/>
    <n v="12"/>
    <n v="0.27"/>
    <s v="Punjab"/>
    <s v="North"/>
    <n v="569.4"/>
  </r>
  <r>
    <s v="PBOR00191"/>
    <x v="2"/>
    <x v="4"/>
    <s v="Large Paneer Tikka Pizzabun"/>
    <x v="0"/>
    <n v="250"/>
    <s v="Albain Forestier"/>
    <n v="1"/>
    <n v="0.06"/>
    <s v="Rajasthan"/>
    <s v="North"/>
    <n v="235"/>
  </r>
  <r>
    <s v="PBOR00192"/>
    <x v="3"/>
    <x v="34"/>
    <s v="Medium Crispy Chole Pizzabun"/>
    <x v="1"/>
    <n v="130"/>
    <s v="Roch Cousineau"/>
    <n v="4"/>
    <n v="0.02"/>
    <s v="Sikkim"/>
    <s v="East"/>
    <n v="509.59999999999997"/>
  </r>
  <r>
    <s v="PBOR00193"/>
    <x v="0"/>
    <x v="13"/>
    <s v="Paneer Tikka Pizzabun"/>
    <x v="0"/>
    <n v="72"/>
    <s v="Adrien Martin"/>
    <n v="7"/>
    <n v="0.52"/>
    <s v="Tamil Nadu"/>
    <s v="South"/>
    <n v="241.92"/>
  </r>
  <r>
    <s v="PBOR00194"/>
    <x v="1"/>
    <x v="35"/>
    <s v="Crispy Chole Pizzabun"/>
    <x v="1"/>
    <n v="65"/>
    <s v="Albain Forestier"/>
    <n v="12"/>
    <n v="0.08"/>
    <s v="Telangana"/>
    <s v="South"/>
    <n v="717.6"/>
  </r>
  <r>
    <s v="PBOR00195"/>
    <x v="2"/>
    <x v="2"/>
    <s v="Large Paneer Tikka Pizzabun"/>
    <x v="0"/>
    <n v="250"/>
    <s v="Roch Cousineau"/>
    <n v="2"/>
    <n v="0.28999999999999998"/>
    <s v="Tripura"/>
    <s v="East"/>
    <n v="355"/>
  </r>
  <r>
    <s v="PBOR00196"/>
    <x v="3"/>
    <x v="13"/>
    <s v="Medium Crispy Chole Pizzabun"/>
    <x v="1"/>
    <n v="130"/>
    <s v="Adrien Martin"/>
    <n v="6"/>
    <n v="0.42"/>
    <s v="Haryana"/>
    <s v="North"/>
    <n v="452.40000000000003"/>
  </r>
  <r>
    <s v="PBOR00197"/>
    <x v="4"/>
    <x v="18"/>
    <s v="Minty Pizzabun"/>
    <x v="0"/>
    <n v="60"/>
    <s v="Albain Forestier"/>
    <n v="12"/>
    <n v="0.08"/>
    <s v="Himachal Pradesh"/>
    <s v="North"/>
    <n v="662.4"/>
  </r>
  <r>
    <s v="PBOR00198"/>
    <x v="0"/>
    <x v="23"/>
    <s v="Paneer Tikka Pizzabun"/>
    <x v="1"/>
    <n v="72"/>
    <s v="Roch Cousineau"/>
    <n v="6"/>
    <n v="0.44"/>
    <s v="Jharkhand"/>
    <s v="North"/>
    <n v="241.92000000000002"/>
  </r>
  <r>
    <s v="PBOR00199"/>
    <x v="1"/>
    <x v="36"/>
    <s v="Crispy Chole Pizzabun"/>
    <x v="0"/>
    <n v="65"/>
    <s v="Adrien Martin"/>
    <n v="8"/>
    <n v="0.39"/>
    <s v="Uttar Pradesh"/>
    <s v="North"/>
    <n v="317.2"/>
  </r>
  <r>
    <s v="PBOR00200"/>
    <x v="2"/>
    <x v="37"/>
    <s v="Large Paneer Tikka Pizzabun"/>
    <x v="1"/>
    <n v="250"/>
    <s v="Albain Forestier"/>
    <n v="2"/>
    <n v="0.1"/>
    <s v="Uttarakhand"/>
    <s v="North"/>
    <n v="450"/>
  </r>
  <r>
    <s v="PBOR00201"/>
    <x v="3"/>
    <x v="4"/>
    <s v="Medium Crispy Chole Pizzabun"/>
    <x v="0"/>
    <n v="130"/>
    <s v="Roch Cousineau"/>
    <n v="4"/>
    <n v="0.18"/>
    <s v="West Bengal"/>
    <s v="East"/>
    <n v="426.40000000000003"/>
  </r>
  <r>
    <s v="PBOR00202"/>
    <x v="0"/>
    <x v="3"/>
    <s v="Paneer Tikka Pizzabun"/>
    <x v="1"/>
    <n v="72"/>
    <s v="Adrien Martin"/>
    <n v="10"/>
    <n v="0.23"/>
    <s v="Andhra Pradesh"/>
    <s v="South"/>
    <n v="554.4"/>
  </r>
  <r>
    <s v="PBOR00203"/>
    <x v="1"/>
    <x v="35"/>
    <s v="Crispy Chole Pizzabun"/>
    <x v="0"/>
    <n v="65"/>
    <s v="Albain Forestier"/>
    <n v="12"/>
    <n v="0.57999999999999996"/>
    <s v="Arunachal Pradesh"/>
    <s v="North"/>
    <n v="327.60000000000002"/>
  </r>
  <r>
    <s v="PBOR00204"/>
    <x v="2"/>
    <x v="11"/>
    <s v="Large Paneer Tikka Pizzabun"/>
    <x v="1"/>
    <n v="250"/>
    <s v="Roch Cousineau"/>
    <n v="4"/>
    <n v="0.02"/>
    <s v="Maharashtra"/>
    <s v="West"/>
    <n v="980"/>
  </r>
  <r>
    <s v="PBOR00205"/>
    <x v="3"/>
    <x v="10"/>
    <s v="Medium Crispy Chole Pizzabun"/>
    <x v="0"/>
    <n v="130"/>
    <s v="Adrien Martin"/>
    <n v="6"/>
    <n v="0.21"/>
    <s v="Manipur"/>
    <s v="East"/>
    <n v="616.20000000000005"/>
  </r>
  <r>
    <s v="PBOR00206"/>
    <x v="4"/>
    <x v="1"/>
    <s v="Minty Pizzabun"/>
    <x v="0"/>
    <n v="60"/>
    <s v="Albain Forestier"/>
    <n v="7"/>
    <n v="0.49"/>
    <s v="Meghalaya"/>
    <s v="East"/>
    <n v="214.20000000000002"/>
  </r>
  <r>
    <s v="PBOR00207"/>
    <x v="5"/>
    <x v="17"/>
    <s v="Aloo Shots Pizzabun"/>
    <x v="1"/>
    <n v="95"/>
    <s v="Roch Cousineau"/>
    <n v="7"/>
    <n v="0.03"/>
    <s v="Mizoram"/>
    <s v="East"/>
    <n v="645.04999999999995"/>
  </r>
  <r>
    <s v="PBOR00208"/>
    <x v="0"/>
    <x v="17"/>
    <s v="Paneer Tikka Pizzabun"/>
    <x v="1"/>
    <n v="72"/>
    <s v="Adrien Martin"/>
    <n v="3"/>
    <n v="0.23"/>
    <s v="Gujarat"/>
    <s v="West"/>
    <n v="166.32"/>
  </r>
  <r>
    <s v="PBOR00209"/>
    <x v="1"/>
    <x v="37"/>
    <s v="Crispy Chole Pizzabun"/>
    <x v="1"/>
    <n v="65"/>
    <s v="Albain Forestier"/>
    <n v="12"/>
    <n v="0.3"/>
    <s v="Haryana"/>
    <s v="North"/>
    <n v="546"/>
  </r>
  <r>
    <s v="PBOR00210"/>
    <x v="2"/>
    <x v="4"/>
    <s v="Large Paneer Tikka Pizzabun"/>
    <x v="0"/>
    <n v="250"/>
    <s v="Roch Cousineau"/>
    <n v="2"/>
    <n v="0.63"/>
    <s v="Himachal Pradesh"/>
    <s v="North"/>
    <n v="185"/>
  </r>
  <r>
    <s v="PBOR00211"/>
    <x v="3"/>
    <x v="2"/>
    <s v="Medium Crispy Chole Pizzabun"/>
    <x v="0"/>
    <n v="130"/>
    <s v="Adrien Martin"/>
    <n v="5"/>
    <n v="0.1"/>
    <s v="Odisha"/>
    <s v="East"/>
    <n v="585"/>
  </r>
  <r>
    <s v="PBOR00212"/>
    <x v="0"/>
    <x v="12"/>
    <s v="Paneer Tikka Pizzabun"/>
    <x v="0"/>
    <n v="72"/>
    <s v="Albain Forestier"/>
    <n v="10"/>
    <n v="0.34"/>
    <s v="Punjab"/>
    <s v="North"/>
    <n v="475.19999999999993"/>
  </r>
  <r>
    <s v="PBOR00213"/>
    <x v="1"/>
    <x v="0"/>
    <s v="Crispy Chole Pizzabun"/>
    <x v="0"/>
    <n v="65"/>
    <s v="Roch Cousineau"/>
    <n v="10"/>
    <n v="0.18"/>
    <s v="Rajasthan"/>
    <s v="North"/>
    <n v="533"/>
  </r>
  <r>
    <s v="PBOR00214"/>
    <x v="2"/>
    <x v="38"/>
    <s v="Large Paneer Tikka Pizzabun"/>
    <x v="0"/>
    <n v="250"/>
    <s v="Adrien Martin"/>
    <n v="3"/>
    <n v="0.47"/>
    <s v="Sikkim"/>
    <s v="East"/>
    <n v="397.5"/>
  </r>
  <r>
    <s v="PBOR00215"/>
    <x v="3"/>
    <x v="1"/>
    <s v="Medium Crispy Chole Pizzabun"/>
    <x v="0"/>
    <n v="130"/>
    <s v="Albain Forestier"/>
    <n v="3"/>
    <n v="0.22"/>
    <s v="Tamil Nadu"/>
    <s v="South"/>
    <n v="304.2"/>
  </r>
  <r>
    <s v="PBOR00216"/>
    <x v="4"/>
    <x v="2"/>
    <s v="Minty Pizzabun"/>
    <x v="0"/>
    <n v="60"/>
    <s v="Roch Cousineau"/>
    <n v="7"/>
    <n v="0.3"/>
    <s v="Telangana"/>
    <s v="South"/>
    <n v="294"/>
  </r>
  <r>
    <s v="PBOR00217"/>
    <x v="0"/>
    <x v="5"/>
    <s v="Paneer Tikka Pizzabun"/>
    <x v="0"/>
    <n v="72"/>
    <s v="Adrien Martin"/>
    <n v="6"/>
    <n v="0.14000000000000001"/>
    <s v="Tripura"/>
    <s v="East"/>
    <n v="371.52"/>
  </r>
  <r>
    <s v="PBOR00218"/>
    <x v="1"/>
    <x v="3"/>
    <s v="Crispy Chole Pizzabun"/>
    <x v="0"/>
    <n v="65"/>
    <s v="Albain Forestier"/>
    <n v="8"/>
    <n v="0.1"/>
    <s v="Haryana"/>
    <s v="North"/>
    <n v="468"/>
  </r>
  <r>
    <s v="PBOR00219"/>
    <x v="2"/>
    <x v="36"/>
    <s v="Large Paneer Tikka Pizzabun"/>
    <x v="1"/>
    <n v="250"/>
    <s v="Roch Cousineau"/>
    <n v="2"/>
    <n v="0.36"/>
    <s v="Himachal Pradesh"/>
    <s v="North"/>
    <n v="320"/>
  </r>
  <r>
    <s v="PBOR00220"/>
    <x v="3"/>
    <x v="24"/>
    <s v="Medium Crispy Chole Pizzabun"/>
    <x v="0"/>
    <n v="130"/>
    <s v="Adrien Martin"/>
    <n v="6"/>
    <n v="0.53"/>
    <s v="Jharkhand"/>
    <s v="North"/>
    <n v="366.59999999999997"/>
  </r>
  <r>
    <s v="PBOR00221"/>
    <x v="0"/>
    <x v="21"/>
    <s v="Paneer Tikka Pizzabun"/>
    <x v="0"/>
    <n v="72"/>
    <s v="Albain Forestier"/>
    <n v="6"/>
    <n v="0.34"/>
    <s v="Uttar Pradesh"/>
    <s v="North"/>
    <n v="285.11999999999995"/>
  </r>
  <r>
    <s v="PBOR00222"/>
    <x v="1"/>
    <x v="32"/>
    <s v="Crispy Chole Pizzabun"/>
    <x v="0"/>
    <n v="65"/>
    <s v="Roch Cousineau"/>
    <n v="4"/>
    <n v="0.09"/>
    <s v="Uttarakhand"/>
    <s v="North"/>
    <n v="236.6"/>
  </r>
  <r>
    <s v="PBOR00223"/>
    <x v="2"/>
    <x v="4"/>
    <s v="Large Paneer Tikka Pizzabun"/>
    <x v="0"/>
    <n v="250"/>
    <s v="Adrien Martin"/>
    <n v="3"/>
    <n v="0.54"/>
    <s v="West Bengal"/>
    <s v="East"/>
    <n v="345"/>
  </r>
  <r>
    <s v="PBOR00224"/>
    <x v="3"/>
    <x v="2"/>
    <s v="Medium Crispy Chole Pizzabun"/>
    <x v="0"/>
    <n v="130"/>
    <s v="Albain Forestier"/>
    <n v="2"/>
    <n v="0.17"/>
    <s v="Andhra Pradesh"/>
    <s v="South"/>
    <n v="215.79999999999998"/>
  </r>
  <r>
    <s v="PBOR00225"/>
    <x v="4"/>
    <x v="27"/>
    <s v="Minty Pizzabun"/>
    <x v="1"/>
    <n v="60"/>
    <s v="Roch Cousineau"/>
    <n v="9"/>
    <n v="0.34"/>
    <s v="Arunachal Pradesh"/>
    <s v="North"/>
    <n v="356.4"/>
  </r>
  <r>
    <s v="PBOR00226"/>
    <x v="5"/>
    <x v="0"/>
    <s v="Aloo Shots Pizzabun"/>
    <x v="0"/>
    <n v="95"/>
    <s v="Adrien Martin"/>
    <n v="5"/>
    <n v="0.33"/>
    <s v="Maharashtra"/>
    <s v="West"/>
    <n v="318.24999999999994"/>
  </r>
  <r>
    <s v="PBOR00227"/>
    <x v="0"/>
    <x v="1"/>
    <s v="Paneer Tikka Pizzabun"/>
    <x v="0"/>
    <n v="72"/>
    <s v="Albain Forestier"/>
    <n v="3"/>
    <n v="0.47"/>
    <s v="Manipur"/>
    <s v="East"/>
    <n v="114.48"/>
  </r>
  <r>
    <s v="PBOR00228"/>
    <x v="1"/>
    <x v="28"/>
    <s v="Crispy Chole Pizzabun"/>
    <x v="0"/>
    <n v="65"/>
    <s v="Roch Cousineau"/>
    <n v="7"/>
    <n v="0.6"/>
    <s v="Meghalaya"/>
    <s v="East"/>
    <n v="182"/>
  </r>
  <r>
    <s v="PBOR00229"/>
    <x v="2"/>
    <x v="8"/>
    <s v="Large Paneer Tikka Pizzabun"/>
    <x v="1"/>
    <n v="250"/>
    <s v="Adrien Martin"/>
    <n v="2"/>
    <n v="0.21"/>
    <s v="Mizoram"/>
    <s v="East"/>
    <n v="395"/>
  </r>
  <r>
    <s v="PBOR00230"/>
    <x v="3"/>
    <x v="33"/>
    <s v="Medium Crispy Chole Pizzabun"/>
    <x v="1"/>
    <n v="130"/>
    <s v="Albain Forestier"/>
    <n v="5"/>
    <n v="0.51"/>
    <s v="Gujarat"/>
    <s v="West"/>
    <n v="318.5"/>
  </r>
  <r>
    <s v="PBOR00231"/>
    <x v="0"/>
    <x v="14"/>
    <s v="Paneer Tikka Pizzabun"/>
    <x v="1"/>
    <n v="72"/>
    <s v="Roch Cousineau"/>
    <n v="7"/>
    <n v="0"/>
    <s v="Haryana"/>
    <s v="North"/>
    <n v="504"/>
  </r>
  <r>
    <s v="PBOR00232"/>
    <x v="1"/>
    <x v="16"/>
    <s v="Crispy Chole Pizzabun"/>
    <x v="1"/>
    <n v="65"/>
    <s v="Adrien Martin"/>
    <n v="10"/>
    <n v="0.17"/>
    <s v="Himachal Pradesh"/>
    <s v="North"/>
    <n v="539.5"/>
  </r>
  <r>
    <s v="PBOR00233"/>
    <x v="2"/>
    <x v="17"/>
    <s v="Large Paneer Tikka Pizzabun"/>
    <x v="1"/>
    <n v="250"/>
    <s v="Albain Forestier"/>
    <n v="2"/>
    <n v="0.36"/>
    <s v="Odisha"/>
    <s v="East"/>
    <n v="320"/>
  </r>
  <r>
    <s v="PBOR00234"/>
    <x v="3"/>
    <x v="17"/>
    <s v="Medium Crispy Chole Pizzabun"/>
    <x v="1"/>
    <n v="130"/>
    <s v="Roch Cousineau"/>
    <n v="2"/>
    <n v="0.37"/>
    <s v="Punjab"/>
    <s v="North"/>
    <n v="163.80000000000001"/>
  </r>
  <r>
    <s v="PBOR00235"/>
    <x v="0"/>
    <x v="5"/>
    <s v="Paneer Tikka Pizzabun"/>
    <x v="1"/>
    <n v="72"/>
    <s v="Roch Cousineau"/>
    <n v="12"/>
    <n v="7.0000000000000007E-2"/>
    <s v="Rajasthan"/>
    <s v="North"/>
    <n v="803.52"/>
  </r>
  <r>
    <s v="PBOR00236"/>
    <x v="1"/>
    <x v="16"/>
    <s v="Crispy Chole Pizzabun"/>
    <x v="0"/>
    <n v="65"/>
    <s v="Adrien Martin"/>
    <n v="11"/>
    <n v="0.11"/>
    <s v="Sikkim"/>
    <s v="East"/>
    <n v="636.35"/>
  </r>
  <r>
    <s v="PBOR00237"/>
    <x v="2"/>
    <x v="1"/>
    <s v="Large Paneer Tikka Pizzabun"/>
    <x v="0"/>
    <n v="250"/>
    <s v="Albain Forestier"/>
    <n v="2"/>
    <n v="0.42"/>
    <s v="Tamil Nadu"/>
    <s v="South"/>
    <n v="290.00000000000006"/>
  </r>
  <r>
    <s v="PBOR00238"/>
    <x v="3"/>
    <x v="18"/>
    <s v="Medium Crispy Chole Pizzabun"/>
    <x v="0"/>
    <n v="130"/>
    <s v="Roch Cousineau"/>
    <n v="3"/>
    <n v="0.13"/>
    <s v="Telangana"/>
    <s v="South"/>
    <n v="339.3"/>
  </r>
  <r>
    <s v="PBOR00239"/>
    <x v="0"/>
    <x v="3"/>
    <s v="Paneer Tikka Pizzabun"/>
    <x v="1"/>
    <n v="72"/>
    <s v="Adrien Martin"/>
    <n v="6"/>
    <n v="0.54"/>
    <s v="Tripura"/>
    <s v="East"/>
    <n v="198.71999999999997"/>
  </r>
  <r>
    <s v="PBOR00240"/>
    <x v="1"/>
    <x v="19"/>
    <s v="Crispy Chole Pizzabun"/>
    <x v="1"/>
    <n v="65"/>
    <s v="Albain Forestier"/>
    <n v="8"/>
    <n v="0.48"/>
    <s v="Haryana"/>
    <s v="North"/>
    <n v="270.40000000000003"/>
  </r>
  <r>
    <s v="PBOR00241"/>
    <x v="2"/>
    <x v="20"/>
    <s v="Large Paneer Tikka Pizzabun"/>
    <x v="1"/>
    <n v="250"/>
    <s v="Roch Cousineau"/>
    <n v="1"/>
    <n v="0.5"/>
    <s v="Himachal Pradesh"/>
    <s v="North"/>
    <n v="125"/>
  </r>
  <r>
    <s v="PBOR00242"/>
    <x v="3"/>
    <x v="21"/>
    <s v="Medium Crispy Chole Pizzabun"/>
    <x v="1"/>
    <n v="130"/>
    <s v="Adrien Martin"/>
    <n v="7"/>
    <n v="0.24"/>
    <s v="Jharkhand"/>
    <s v="North"/>
    <n v="691.6"/>
  </r>
  <r>
    <s v="PBOR00243"/>
    <x v="4"/>
    <x v="22"/>
    <s v="Minty Pizzabun"/>
    <x v="1"/>
    <n v="60"/>
    <s v="Albain Forestier"/>
    <n v="11"/>
    <n v="0.18"/>
    <s v="West Bengal"/>
    <s v="East"/>
    <n v="541.20000000000005"/>
  </r>
  <r>
    <s v="PBOR00244"/>
    <x v="0"/>
    <x v="23"/>
    <s v="Paneer Tikka Pizzabun"/>
    <x v="1"/>
    <n v="72"/>
    <s v="Roch Cousineau"/>
    <n v="6"/>
    <n v="0.42"/>
    <s v="Andhra Pradesh"/>
    <s v="South"/>
    <n v="250.56000000000003"/>
  </r>
  <r>
    <s v="PBOR00245"/>
    <x v="1"/>
    <x v="24"/>
    <s v="Crispy Chole Pizzabun"/>
    <x v="1"/>
    <n v="65"/>
    <s v="Adrien Martin"/>
    <n v="6"/>
    <n v="0.65"/>
    <s v="Arunachal Pradesh"/>
    <s v="North"/>
    <n v="136.5"/>
  </r>
  <r>
    <s v="PBOR00246"/>
    <x v="2"/>
    <x v="16"/>
    <s v="Large Paneer Tikka Pizzabun"/>
    <x v="0"/>
    <n v="250"/>
    <s v="Albain Forestier"/>
    <n v="2"/>
    <n v="0.55000000000000004"/>
    <s v="Maharashtra"/>
    <s v="West"/>
    <n v="224.99999999999997"/>
  </r>
  <r>
    <s v="PBOR00247"/>
    <x v="3"/>
    <x v="25"/>
    <s v="Medium Crispy Chole Pizzabun"/>
    <x v="0"/>
    <n v="130"/>
    <s v="Roch Cousineau"/>
    <n v="4"/>
    <n v="0.38"/>
    <s v="Manipur"/>
    <s v="East"/>
    <n v="322.39999999999998"/>
  </r>
  <r>
    <s v="PBOR00248"/>
    <x v="0"/>
    <x v="6"/>
    <s v="Paneer Tikka Pizzabun"/>
    <x v="0"/>
    <n v="72"/>
    <s v="Adrien Martin"/>
    <n v="7"/>
    <n v="0.64"/>
    <s v="Meghalaya"/>
    <s v="East"/>
    <n v="181.44"/>
  </r>
  <r>
    <s v="PBOR00249"/>
    <x v="1"/>
    <x v="2"/>
    <s v="Crispy Chole Pizzabun"/>
    <x v="1"/>
    <n v="65"/>
    <s v="Albain Forestier"/>
    <n v="13"/>
    <n v="0.1"/>
    <s v="Mizoram"/>
    <s v="East"/>
    <n v="760.5"/>
  </r>
  <r>
    <s v="PBOR00250"/>
    <x v="2"/>
    <x v="26"/>
    <s v="Large Paneer Tikka Pizzabun"/>
    <x v="1"/>
    <n v="250"/>
    <s v="Roch Cousineau"/>
    <n v="1"/>
    <n v="0.49"/>
    <s v="Gujarat"/>
    <s v="West"/>
    <n v="127.5"/>
  </r>
  <r>
    <s v="PBOR00251"/>
    <x v="3"/>
    <x v="4"/>
    <s v="Medium Crispy Chole Pizzabun"/>
    <x v="1"/>
    <n v="130"/>
    <s v="Adrien Martin"/>
    <n v="2"/>
    <n v="0.11"/>
    <s v="Haryana"/>
    <s v="North"/>
    <n v="231.4"/>
  </r>
  <r>
    <s v="PBOR00252"/>
    <x v="4"/>
    <x v="27"/>
    <s v="Minty Pizzabun"/>
    <x v="1"/>
    <n v="60"/>
    <s v="Albain Forestier"/>
    <n v="10"/>
    <n v="0.11"/>
    <s v="Himachal Pradesh"/>
    <s v="North"/>
    <n v="534"/>
  </r>
  <r>
    <s v="PBOR00253"/>
    <x v="5"/>
    <x v="15"/>
    <s v="Aloo Shots Pizzabun"/>
    <x v="1"/>
    <n v="95"/>
    <s v="Roch Cousineau"/>
    <n v="4"/>
    <n v="0.32"/>
    <s v="Odisha"/>
    <s v="East"/>
    <n v="258.39999999999998"/>
  </r>
  <r>
    <s v="PBOR00254"/>
    <x v="0"/>
    <x v="28"/>
    <s v="Paneer Tikka Pizzabun"/>
    <x v="1"/>
    <n v="72"/>
    <s v="Adrien Martin"/>
    <n v="4"/>
    <n v="0.46"/>
    <s v="Punjab"/>
    <s v="North"/>
    <n v="155.52000000000001"/>
  </r>
  <r>
    <s v="PBOR00255"/>
    <x v="1"/>
    <x v="8"/>
    <s v="Crispy Chole Pizzabun"/>
    <x v="1"/>
    <n v="65"/>
    <s v="Albain Forestier"/>
    <n v="7"/>
    <n v="0.09"/>
    <s v="Rajasthan"/>
    <s v="North"/>
    <n v="414.05"/>
  </r>
  <r>
    <s v="PBOR00256"/>
    <x v="2"/>
    <x v="6"/>
    <s v="Large Paneer Tikka Pizzabun"/>
    <x v="0"/>
    <n v="250"/>
    <s v="Roch Cousineau"/>
    <n v="2"/>
    <n v="0.36"/>
    <s v="Sikkim"/>
    <s v="East"/>
    <n v="320"/>
  </r>
  <r>
    <s v="PBOR00257"/>
    <x v="3"/>
    <x v="27"/>
    <s v="Medium Crispy Chole Pizzabun"/>
    <x v="0"/>
    <n v="130"/>
    <s v="Adrien Martin"/>
    <n v="4"/>
    <n v="0.22"/>
    <s v="Tamil Nadu"/>
    <s v="South"/>
    <n v="405.6"/>
  </r>
  <r>
    <s v="PBOR00258"/>
    <x v="0"/>
    <x v="10"/>
    <s v="Paneer Tikka Pizzabun"/>
    <x v="0"/>
    <n v="72"/>
    <s v="Albain Forestier"/>
    <n v="11"/>
    <n v="0.47"/>
    <s v="Telangana"/>
    <s v="South"/>
    <n v="419.76000000000005"/>
  </r>
  <r>
    <s v="PBOR00259"/>
    <x v="1"/>
    <x v="29"/>
    <s v="Crispy Chole Pizzabun"/>
    <x v="1"/>
    <n v="65"/>
    <s v="Roch Cousineau"/>
    <n v="9"/>
    <n v="0.59"/>
    <s v="Tripura"/>
    <s v="East"/>
    <n v="239.85000000000002"/>
  </r>
  <r>
    <s v="PBOR00260"/>
    <x v="2"/>
    <x v="30"/>
    <s v="Large Paneer Tikka Pizzabun"/>
    <x v="1"/>
    <n v="250"/>
    <s v="Adrien Martin"/>
    <n v="2"/>
    <n v="0.64"/>
    <s v="Haryana"/>
    <s v="North"/>
    <n v="180"/>
  </r>
  <r>
    <s v="PBOR00261"/>
    <x v="3"/>
    <x v="31"/>
    <s v="Medium Crispy Chole Pizzabun"/>
    <x v="1"/>
    <n v="130"/>
    <s v="Albain Forestier"/>
    <n v="5"/>
    <n v="0.23"/>
    <s v="Himachal Pradesh"/>
    <s v="North"/>
    <n v="500.5"/>
  </r>
  <r>
    <s v="PBOR00262"/>
    <x v="4"/>
    <x v="27"/>
    <s v="Minty Pizzabun"/>
    <x v="1"/>
    <n v="60"/>
    <s v="Roch Cousineau"/>
    <n v="5"/>
    <n v="0.26"/>
    <s v="Jharkhand"/>
    <s v="North"/>
    <n v="222"/>
  </r>
  <r>
    <s v="PBOR00263"/>
    <x v="0"/>
    <x v="29"/>
    <s v="Paneer Tikka Pizzabun"/>
    <x v="1"/>
    <n v="72"/>
    <s v="Adrien Martin"/>
    <n v="10"/>
    <n v="0.63"/>
    <s v="Tamil Nadu"/>
    <s v="South"/>
    <n v="266.39999999999998"/>
  </r>
  <r>
    <s v="PBOR00264"/>
    <x v="1"/>
    <x v="1"/>
    <s v="Crispy Chole Pizzabun"/>
    <x v="1"/>
    <n v="65"/>
    <s v="Albain Forestier"/>
    <n v="3"/>
    <n v="0.27"/>
    <s v="Maharashtra"/>
    <s v="West"/>
    <n v="142.35"/>
  </r>
  <r>
    <s v="PBOR00265"/>
    <x v="2"/>
    <x v="11"/>
    <s v="Large Paneer Tikka Pizzabun"/>
    <x v="0"/>
    <n v="250"/>
    <s v="Roch Cousineau"/>
    <n v="3"/>
    <n v="0.53"/>
    <s v="Tamil Nadu"/>
    <s v="South"/>
    <n v="352.5"/>
  </r>
  <r>
    <s v="PBOR00266"/>
    <x v="3"/>
    <x v="5"/>
    <s v="Medium Crispy Chole Pizzabun"/>
    <x v="1"/>
    <n v="130"/>
    <s v="Adrien Martin"/>
    <n v="6"/>
    <n v="0.59"/>
    <s v="Maharashtra"/>
    <s v="West"/>
    <n v="319.8"/>
  </r>
  <r>
    <s v="PBOR00267"/>
    <x v="0"/>
    <x v="2"/>
    <s v="Paneer Tikka Pizzabun"/>
    <x v="0"/>
    <n v="72"/>
    <s v="Albain Forestier"/>
    <n v="9"/>
    <n v="0.16"/>
    <s v="Tamil Nadu"/>
    <s v="South"/>
    <n v="544.31999999999994"/>
  </r>
  <r>
    <s v="PBOR00268"/>
    <x v="1"/>
    <x v="31"/>
    <s v="Crispy Chole Pizzabun"/>
    <x v="1"/>
    <n v="65"/>
    <s v="Roch Cousineau"/>
    <n v="7"/>
    <n v="0.31"/>
    <s v="Maharashtra"/>
    <s v="West"/>
    <n v="313.95"/>
  </r>
  <r>
    <s v="PBOR00269"/>
    <x v="2"/>
    <x v="3"/>
    <s v="Large Paneer Tikka Pizzabun"/>
    <x v="0"/>
    <n v="250"/>
    <s v="Adrien Martin"/>
    <n v="1"/>
    <n v="0.62"/>
    <s v="Tamil Nadu"/>
    <s v="South"/>
    <n v="95"/>
  </r>
  <r>
    <s v="PBOR00270"/>
    <x v="3"/>
    <x v="25"/>
    <s v="Medium Crispy Chole Pizzabun"/>
    <x v="1"/>
    <n v="130"/>
    <s v="Albain Forestier"/>
    <n v="3"/>
    <n v="0.28999999999999998"/>
    <s v="Maharashtra"/>
    <s v="West"/>
    <n v="276.89999999999998"/>
  </r>
  <r>
    <s v="PBOR00271"/>
    <x v="4"/>
    <x v="7"/>
    <s v="Minty Pizzabun"/>
    <x v="0"/>
    <n v="60"/>
    <s v="Roch Cousineau"/>
    <n v="6"/>
    <n v="0.3"/>
    <s v="Tamil Nadu"/>
    <s v="South"/>
    <n v="251.99999999999997"/>
  </r>
  <r>
    <s v="PBOR00272"/>
    <x v="5"/>
    <x v="25"/>
    <s v="Aloo Shots Pizzabun"/>
    <x v="1"/>
    <n v="95"/>
    <s v="Adrien Martin"/>
    <n v="5"/>
    <n v="0.2"/>
    <s v="Maharashtra"/>
    <s v="West"/>
    <n v="380"/>
  </r>
  <r>
    <s v="PBOR00273"/>
    <x v="0"/>
    <x v="32"/>
    <s v="Paneer Tikka Pizzabun"/>
    <x v="0"/>
    <n v="72"/>
    <s v="Albain Forestier"/>
    <n v="8"/>
    <n v="0.38"/>
    <s v="Tamil Nadu"/>
    <s v="South"/>
    <n v="357.12"/>
  </r>
  <r>
    <s v="PBOR00274"/>
    <x v="1"/>
    <x v="33"/>
    <s v="Crispy Chole Pizzabun"/>
    <x v="1"/>
    <n v="65"/>
    <s v="Roch Cousineau"/>
    <n v="13"/>
    <n v="0.2"/>
    <s v="Maharashtra"/>
    <s v="West"/>
    <n v="676"/>
  </r>
  <r>
    <s v="PBOR00275"/>
    <x v="2"/>
    <x v="33"/>
    <s v="Large Paneer Tikka Pizzabun"/>
    <x v="0"/>
    <n v="250"/>
    <s v="Adrien Martin"/>
    <n v="2"/>
    <n v="0.19"/>
    <s v="Tamil Nadu"/>
    <s v="South"/>
    <n v="405"/>
  </r>
  <r>
    <s v="PBOR00276"/>
    <x v="3"/>
    <x v="22"/>
    <s v="Medium Crispy Chole Pizzabun"/>
    <x v="1"/>
    <n v="130"/>
    <s v="Albain Forestier"/>
    <n v="6"/>
    <n v="0.28999999999999998"/>
    <s v="Maharashtra"/>
    <s v="West"/>
    <n v="553.79999999999995"/>
  </r>
  <r>
    <s v="PBOR00277"/>
    <x v="0"/>
    <x v="34"/>
    <s v="Paneer Tikka Pizzabun"/>
    <x v="0"/>
    <n v="72"/>
    <s v="Roch Cousineau"/>
    <n v="8"/>
    <n v="0.54"/>
    <s v="Tamil Nadu"/>
    <s v="South"/>
    <n v="264.95999999999998"/>
  </r>
  <r>
    <s v="PBOR00278"/>
    <x v="1"/>
    <x v="7"/>
    <s v="Crispy Chole Pizzabun"/>
    <x v="1"/>
    <n v="65"/>
    <s v="Adrien Martin"/>
    <n v="6"/>
    <n v="0.01"/>
    <s v="Maharashtra"/>
    <s v="West"/>
    <n v="386.1"/>
  </r>
  <r>
    <s v="PBOR00279"/>
    <x v="2"/>
    <x v="3"/>
    <s v="Large Paneer Tikka Pizzabun"/>
    <x v="0"/>
    <n v="250"/>
    <s v="Albain Forestier"/>
    <n v="3"/>
    <n v="0.02"/>
    <s v="Tamil Nadu"/>
    <s v="South"/>
    <n v="735"/>
  </r>
  <r>
    <s v="PBOR00280"/>
    <x v="3"/>
    <x v="31"/>
    <s v="Paneer Tikka Pizzabun"/>
    <x v="1"/>
    <n v="72"/>
    <s v="Roch Cousineau"/>
    <n v="6"/>
    <n v="0.28999999999999998"/>
    <s v="Maharashtra"/>
    <s v="West"/>
    <n v="306.71999999999997"/>
  </r>
  <r>
    <s v="PBOR00281"/>
    <x v="0"/>
    <x v="4"/>
    <s v="Crispy Chole Pizzabun"/>
    <x v="0"/>
    <n v="65"/>
    <s v="Roch Cousineau"/>
    <n v="13"/>
    <n v="0.65"/>
    <s v="Tamil Nadu"/>
    <s v="South"/>
    <n v="295.75"/>
  </r>
  <r>
    <s v="PBOR00282"/>
    <x v="1"/>
    <x v="34"/>
    <s v="Large Paneer Tikka Pizzabun"/>
    <x v="1"/>
    <n v="250"/>
    <s v="Adrien Martin"/>
    <n v="1"/>
    <n v="7.0000000000000007E-2"/>
    <s v="Maharashtra"/>
    <s v="West"/>
    <n v="232.49999999999997"/>
  </r>
  <r>
    <s v="PBOR00283"/>
    <x v="2"/>
    <x v="13"/>
    <s v="Medium Crispy Chole Pizzabun"/>
    <x v="1"/>
    <n v="130"/>
    <s v="Albain Forestier"/>
    <n v="3"/>
    <n v="0.18"/>
    <s v="Tamil Nadu"/>
    <s v="South"/>
    <n v="319.8"/>
  </r>
  <r>
    <s v="PBOR00284"/>
    <x v="3"/>
    <x v="35"/>
    <s v="Paneer Tikka Pizzabun"/>
    <x v="1"/>
    <n v="72"/>
    <s v="Roch Cousineau"/>
    <n v="3"/>
    <n v="0.45"/>
    <s v="Maharashtra"/>
    <s v="West"/>
    <n v="118.80000000000001"/>
  </r>
  <r>
    <s v="PBOR00285"/>
    <x v="0"/>
    <x v="2"/>
    <s v="Crispy Chole Pizzabun"/>
    <x v="1"/>
    <n v="65"/>
    <s v="Adrien Martin"/>
    <n v="14"/>
    <n v="0.01"/>
    <s v="Tamil Nadu"/>
    <s v="South"/>
    <n v="900.9"/>
  </r>
  <r>
    <s v="PBOR00286"/>
    <x v="1"/>
    <x v="13"/>
    <s v="Large Paneer Tikka Pizzabun"/>
    <x v="1"/>
    <n v="250"/>
    <s v="Albain Forestier"/>
    <n v="3"/>
    <n v="0.63"/>
    <s v="Maharashtra"/>
    <s v="West"/>
    <n v="277.5"/>
  </r>
  <r>
    <s v="PBOR00287"/>
    <x v="2"/>
    <x v="18"/>
    <s v="Medium Crispy Chole Pizzabun"/>
    <x v="0"/>
    <n v="130"/>
    <s v="Roch Cousineau"/>
    <n v="3"/>
    <n v="0.46"/>
    <s v="Tamil Nadu"/>
    <s v="South"/>
    <n v="210.60000000000002"/>
  </r>
  <r>
    <s v="PBOR00288"/>
    <x v="3"/>
    <x v="23"/>
    <s v="Minty Pizzabun"/>
    <x v="1"/>
    <n v="60"/>
    <s v="Adrien Martin"/>
    <n v="13"/>
    <n v="0.16"/>
    <s v="Maharashtra"/>
    <s v="West"/>
    <n v="655.19999999999993"/>
  </r>
  <r>
    <s v="PBOR00289"/>
    <x v="4"/>
    <x v="36"/>
    <s v="Paneer Tikka Pizzabun"/>
    <x v="0"/>
    <n v="72"/>
    <s v="Albain Forestier"/>
    <n v="11"/>
    <n v="0.52"/>
    <s v="Tamil Nadu"/>
    <s v="South"/>
    <n v="380.15999999999997"/>
  </r>
  <r>
    <s v="PBOR00290"/>
    <x v="0"/>
    <x v="37"/>
    <s v="Crispy Chole Pizzabun"/>
    <x v="1"/>
    <n v="65"/>
    <s v="Roch Cousineau"/>
    <n v="5"/>
    <n v="0.19"/>
    <s v="Maharashtra"/>
    <s v="West"/>
    <n v="263.25"/>
  </r>
  <r>
    <s v="PBOR00291"/>
    <x v="1"/>
    <x v="4"/>
    <s v="Large Paneer Tikka Pizzabun"/>
    <x v="0"/>
    <n v="250"/>
    <s v="Adrien Martin"/>
    <n v="3"/>
    <n v="0.59"/>
    <s v="Tamil Nadu"/>
    <s v="South"/>
    <n v="307.5"/>
  </r>
  <r>
    <s v="PBOR00292"/>
    <x v="2"/>
    <x v="3"/>
    <s v="Medium Crispy Chole Pizzabun"/>
    <x v="1"/>
    <n v="130"/>
    <s v="Albain Forestier"/>
    <n v="2"/>
    <n v="0.63"/>
    <s v="Maharashtra"/>
    <s v="West"/>
    <n v="96.2"/>
  </r>
  <r>
    <s v="PBOR00293"/>
    <x v="3"/>
    <x v="35"/>
    <s v="Paneer Tikka Pizzabun"/>
    <x v="0"/>
    <n v="72"/>
    <s v="Roch Cousineau"/>
    <n v="10"/>
    <n v="0.42"/>
    <s v="Tamil Nadu"/>
    <s v="South"/>
    <n v="417.6"/>
  </r>
  <r>
    <s v="PBOR00294"/>
    <x v="0"/>
    <x v="11"/>
    <s v="Crispy Chole Pizzabun"/>
    <x v="1"/>
    <n v="65"/>
    <s v="Adrien Martin"/>
    <n v="12"/>
    <n v="0.04"/>
    <s v="Maharashtra"/>
    <s v="West"/>
    <n v="748.8"/>
  </r>
  <r>
    <s v="PBOR00295"/>
    <x v="1"/>
    <x v="10"/>
    <s v="Large Paneer Tikka Pizzabun"/>
    <x v="0"/>
    <n v="250"/>
    <s v="Albain Forestier"/>
    <n v="3"/>
    <n v="0.49"/>
    <s v="Andhra Pradesh"/>
    <s v="South"/>
    <n v="382.5"/>
  </r>
  <r>
    <s v="PBOR00296"/>
    <x v="2"/>
    <x v="1"/>
    <s v="Medium Crispy Chole Pizzabun"/>
    <x v="1"/>
    <n v="130"/>
    <s v="Roch Cousineau"/>
    <n v="4"/>
    <n v="0.12"/>
    <s v="Arunachal Pradesh"/>
    <s v="North"/>
    <n v="457.6"/>
  </r>
  <r>
    <s v="PBOR00297"/>
    <x v="3"/>
    <x v="17"/>
    <s v="Minty Pizzabun"/>
    <x v="0"/>
    <n v="60"/>
    <s v="Adrien Martin"/>
    <n v="9"/>
    <n v="0.11"/>
    <s v="Maharashtra"/>
    <s v="West"/>
    <n v="480.6"/>
  </r>
  <r>
    <s v="PBOR00298"/>
    <x v="4"/>
    <x v="17"/>
    <s v="Aloo Shots Pizzabun"/>
    <x v="1"/>
    <n v="95"/>
    <s v="Albain Forestier"/>
    <n v="6"/>
    <n v="0.44"/>
    <s v="Manipur"/>
    <s v="East"/>
    <n v="319.20000000000005"/>
  </r>
  <r>
    <s v="PBOR00299"/>
    <x v="5"/>
    <x v="37"/>
    <s v="Paneer Tikka Pizzabun"/>
    <x v="0"/>
    <n v="72"/>
    <s v="Roch Cousineau"/>
    <n v="9"/>
    <n v="0.43"/>
    <s v="Meghalaya"/>
    <s v="East"/>
    <n v="369.36"/>
  </r>
  <r>
    <s v="PBOR00300"/>
    <x v="0"/>
    <x v="4"/>
    <s v="Crispy Chole Pizzabun"/>
    <x v="1"/>
    <n v="65"/>
    <s v="Adrien Martin"/>
    <n v="10"/>
    <n v="0.64"/>
    <s v="Mizoram"/>
    <s v="East"/>
    <n v="234"/>
  </r>
  <r>
    <s v="PBOR00301"/>
    <x v="1"/>
    <x v="2"/>
    <s v="Large Paneer Tikka Pizzabun"/>
    <x v="0"/>
    <n v="250"/>
    <s v="Albain Forestier"/>
    <n v="2"/>
    <n v="0.57999999999999996"/>
    <s v="Gujarat"/>
    <s v="West"/>
    <n v="210.00000000000003"/>
  </r>
  <r>
    <s v="PBOR00302"/>
    <x v="2"/>
    <x v="12"/>
    <s v="Medium Crispy Chole Pizzabun"/>
    <x v="1"/>
    <n v="130"/>
    <s v="Roch Cousineau"/>
    <n v="5"/>
    <n v="0.27"/>
    <s v="Haryana"/>
    <s v="North"/>
    <n v="474.5"/>
  </r>
  <r>
    <s v="PBOR00303"/>
    <x v="3"/>
    <x v="0"/>
    <s v="Paneer Tikka Pizzabun"/>
    <x v="0"/>
    <n v="72"/>
    <s v="Adrien Martin"/>
    <n v="4"/>
    <n v="0.39"/>
    <s v="Himachal Pradesh"/>
    <s v="North"/>
    <n v="175.68"/>
  </r>
  <r>
    <s v="PBOR00304"/>
    <x v="0"/>
    <x v="38"/>
    <s v="Crispy Chole Pizzabun"/>
    <x v="1"/>
    <n v="65"/>
    <s v="Albain Forestier"/>
    <n v="13"/>
    <n v="0.49"/>
    <s v="Odisha"/>
    <s v="East"/>
    <n v="430.95"/>
  </r>
  <r>
    <s v="PBOR00305"/>
    <x v="1"/>
    <x v="1"/>
    <s v="Large Paneer Tikka Pizzabun"/>
    <x v="1"/>
    <n v="250"/>
    <s v="Roch Cousineau"/>
    <n v="2"/>
    <n v="0.22"/>
    <s v="Punjab"/>
    <s v="North"/>
    <n v="390"/>
  </r>
  <r>
    <s v="PBOR00306"/>
    <x v="2"/>
    <x v="2"/>
    <s v="Medium Crispy Chole Pizzabun"/>
    <x v="1"/>
    <n v="130"/>
    <s v="Adrien Martin"/>
    <n v="3"/>
    <n v="0.5"/>
    <s v="Rajasthan"/>
    <s v="North"/>
    <n v="195"/>
  </r>
  <r>
    <s v="PBOR00307"/>
    <x v="3"/>
    <x v="5"/>
    <s v="Minty Pizzabun"/>
    <x v="1"/>
    <n v="60"/>
    <s v="Albain Forestier"/>
    <n v="10"/>
    <n v="0.35"/>
    <s v="Sikkim"/>
    <s v="East"/>
    <n v="390"/>
  </r>
  <r>
    <s v="PBOR00308"/>
    <x v="4"/>
    <x v="3"/>
    <s v="Paneer Tikka Pizzabun"/>
    <x v="1"/>
    <n v="72"/>
    <s v="Roch Cousineau"/>
    <n v="9"/>
    <n v="0.27"/>
    <s v="Tamil Nadu"/>
    <s v="South"/>
    <n v="473.03999999999996"/>
  </r>
  <r>
    <s v="PBOR00309"/>
    <x v="0"/>
    <x v="36"/>
    <s v="Crispy Chole Pizzabun"/>
    <x v="0"/>
    <n v="65"/>
    <s v="Adrien Martin"/>
    <n v="8"/>
    <n v="0.42"/>
    <s v="Andhra Pradesh"/>
    <s v="South"/>
    <n v="301.60000000000002"/>
  </r>
  <r>
    <s v="PBOR00310"/>
    <x v="1"/>
    <x v="24"/>
    <s v="Large Paneer Tikka Pizzabun"/>
    <x v="1"/>
    <n v="250"/>
    <s v="Albain Forestier"/>
    <n v="3"/>
    <n v="0.27"/>
    <s v="Arunachal Pradesh"/>
    <s v="North"/>
    <n v="547.5"/>
  </r>
  <r>
    <s v="PBOR00311"/>
    <x v="2"/>
    <x v="21"/>
    <s v="Medium Crispy Chole Pizzabun"/>
    <x v="0"/>
    <n v="130"/>
    <s v="Roch Cousineau"/>
    <n v="3"/>
    <n v="0.45"/>
    <s v="Maharashtra"/>
    <s v="West"/>
    <n v="214.50000000000003"/>
  </r>
  <r>
    <s v="PBOR00312"/>
    <x v="3"/>
    <x v="32"/>
    <s v="Paneer Tikka Pizzabun"/>
    <x v="1"/>
    <n v="72"/>
    <s v="Adrien Martin"/>
    <n v="5"/>
    <n v="0.64"/>
    <s v="Manipur"/>
    <s v="East"/>
    <n v="129.6"/>
  </r>
  <r>
    <s v="PBOR00313"/>
    <x v="0"/>
    <x v="4"/>
    <s v="Crispy Chole Pizzabun"/>
    <x v="0"/>
    <n v="65"/>
    <s v="Albain Forestier"/>
    <n v="9"/>
    <n v="0.25"/>
    <s v="Meghalaya"/>
    <s v="East"/>
    <n v="438.75"/>
  </r>
  <r>
    <s v="PBOR00314"/>
    <x v="1"/>
    <x v="2"/>
    <s v="Large Paneer Tikka Pizzabun"/>
    <x v="1"/>
    <n v="250"/>
    <s v="Roch Cousineau"/>
    <n v="1"/>
    <n v="0.05"/>
    <s v="Mizoram"/>
    <s v="East"/>
    <n v="237.5"/>
  </r>
  <r>
    <s v="PBOR00315"/>
    <x v="2"/>
    <x v="27"/>
    <s v="Medium Crispy Chole Pizzabun"/>
    <x v="0"/>
    <n v="130"/>
    <s v="Adrien Martin"/>
    <n v="4"/>
    <n v="0.45"/>
    <s v="Gujarat"/>
    <s v="West"/>
    <n v="286"/>
  </r>
  <r>
    <s v="PBOR00316"/>
    <x v="3"/>
    <x v="0"/>
    <s v="Minty Pizzabun"/>
    <x v="1"/>
    <n v="60"/>
    <s v="Albain Forestier"/>
    <n v="6"/>
    <n v="0.01"/>
    <s v="Haryana"/>
    <s v="North"/>
    <n v="356.4"/>
  </r>
  <r>
    <s v="PBOR00317"/>
    <x v="4"/>
    <x v="1"/>
    <s v="Aloo Shots Pizzabun"/>
    <x v="0"/>
    <n v="95"/>
    <s v="Roch Cousineau"/>
    <n v="4"/>
    <n v="0.53"/>
    <s v="Himachal Pradesh"/>
    <s v="North"/>
    <n v="178.6"/>
  </r>
  <r>
    <s v="PBOR00318"/>
    <x v="5"/>
    <x v="28"/>
    <s v="Paneer Tikka Pizzabun"/>
    <x v="1"/>
    <n v="72"/>
    <s v="Adrien Martin"/>
    <n v="8"/>
    <n v="0.51"/>
    <s v="Odisha"/>
    <s v="East"/>
    <n v="282.24"/>
  </r>
  <r>
    <s v="PBOR00319"/>
    <x v="0"/>
    <x v="8"/>
    <s v="Crispy Chole Pizzabun"/>
    <x v="0"/>
    <n v="65"/>
    <s v="Albain Forestier"/>
    <n v="8"/>
    <n v="0.01"/>
    <s v="Punjab"/>
    <s v="North"/>
    <n v="514.79999999999995"/>
  </r>
  <r>
    <s v="PBOR00320"/>
    <x v="1"/>
    <x v="33"/>
    <s v="Large Paneer Tikka Pizzabun"/>
    <x v="1"/>
    <n v="250"/>
    <s v="Roch Cousineau"/>
    <n v="2"/>
    <n v="0.16"/>
    <s v="Rajasthan"/>
    <s v="North"/>
    <n v="420"/>
  </r>
  <r>
    <s v="PBOR00321"/>
    <x v="2"/>
    <x v="14"/>
    <s v="Medium Crispy Chole Pizzabun"/>
    <x v="0"/>
    <n v="130"/>
    <s v="Adrien Martin"/>
    <n v="7"/>
    <n v="0.55000000000000004"/>
    <s v="Sikkim"/>
    <s v="East"/>
    <n v="409.49999999999994"/>
  </r>
  <r>
    <s v="PBOR00322"/>
    <x v="3"/>
    <x v="16"/>
    <s v="Paneer Tikka Pizzabun"/>
    <x v="1"/>
    <n v="72"/>
    <s v="Albain Forestier"/>
    <n v="7"/>
    <n v="0.59"/>
    <s v="Tamil Nadu"/>
    <s v="South"/>
    <n v="206.64000000000001"/>
  </r>
  <r>
    <s v="PBOR00323"/>
    <x v="0"/>
    <x v="17"/>
    <s v="Crispy Chole Pizzabun"/>
    <x v="0"/>
    <n v="65"/>
    <s v="Roch Cousineau"/>
    <n v="4"/>
    <n v="0.17"/>
    <s v="Andhra Pradesh"/>
    <s v="South"/>
    <n v="215.79999999999998"/>
  </r>
  <r>
    <s v="PBOR00324"/>
    <x v="1"/>
    <x v="17"/>
    <s v="Large Paneer Tikka Pizzabun"/>
    <x v="1"/>
    <n v="250"/>
    <s v="Adrien Martin"/>
    <n v="2"/>
    <n v="0.26"/>
    <s v="Arunachal Pradesh"/>
    <s v="North"/>
    <n v="370"/>
  </r>
  <r>
    <s v="PBOR00325"/>
    <x v="2"/>
    <x v="5"/>
    <s v="Medium Crispy Chole Pizzabun"/>
    <x v="0"/>
    <n v="130"/>
    <s v="Albain Forestier"/>
    <n v="2"/>
    <n v="0.51"/>
    <s v="Maharashtra"/>
    <s v="West"/>
    <n v="127.39999999999999"/>
  </r>
  <r>
    <s v="PBOR00326"/>
    <x v="3"/>
    <x v="16"/>
    <s v="Paneer Tikka Pizzabun"/>
    <x v="1"/>
    <n v="72"/>
    <s v="Roch Cousineau"/>
    <n v="9"/>
    <n v="0.37"/>
    <s v="Manipur"/>
    <s v="East"/>
    <n v="408.24"/>
  </r>
  <r>
    <s v="PBOR00327"/>
    <x v="0"/>
    <x v="1"/>
    <s v="Crispy Chole Pizzabun"/>
    <x v="1"/>
    <n v="65"/>
    <s v="Roch Cousineau"/>
    <n v="9"/>
    <n v="0.26"/>
    <s v="Meghalaya"/>
    <s v="East"/>
    <n v="432.9"/>
  </r>
  <r>
    <s v="PBOR00328"/>
    <x v="1"/>
    <x v="18"/>
    <s v="Large Paneer Tikka Pizzabun"/>
    <x v="1"/>
    <n v="250"/>
    <s v="Adrien Martin"/>
    <n v="2"/>
    <n v="0.54"/>
    <s v="Mizoram"/>
    <s v="East"/>
    <n v="229.99999999999997"/>
  </r>
  <r>
    <s v="PBOR00329"/>
    <x v="2"/>
    <x v="3"/>
    <s v="Medium Crispy Chole Pizzabun"/>
    <x v="1"/>
    <n v="130"/>
    <s v="Albain Forestier"/>
    <n v="4"/>
    <n v="0"/>
    <s v="Gujarat"/>
    <s v="West"/>
    <n v="520"/>
  </r>
  <r>
    <s v="PBOR00330"/>
    <x v="3"/>
    <x v="19"/>
    <s v="Paneer Tikka Pizzabun"/>
    <x v="1"/>
    <n v="72"/>
    <s v="Roch Cousineau"/>
    <n v="8"/>
    <n v="0.32"/>
    <s v="Haryana"/>
    <s v="North"/>
    <n v="391.67999999999995"/>
  </r>
  <r>
    <s v="PBOR00331"/>
    <x v="0"/>
    <x v="20"/>
    <s v="Crispy Chole Pizzabun"/>
    <x v="0"/>
    <n v="65"/>
    <s v="Adrien Martin"/>
    <n v="8"/>
    <n v="0.15"/>
    <s v="Himachal Pradesh"/>
    <s v="North"/>
    <n v="442"/>
  </r>
  <r>
    <s v="PBOR00332"/>
    <x v="1"/>
    <x v="21"/>
    <s v="Large Paneer Tikka Pizzabun"/>
    <x v="1"/>
    <n v="250"/>
    <s v="Albain Forestier"/>
    <n v="4"/>
    <n v="0.11"/>
    <s v="Odisha"/>
    <s v="East"/>
    <n v="890"/>
  </r>
  <r>
    <s v="PBOR00333"/>
    <x v="2"/>
    <x v="22"/>
    <s v="Medium Crispy Chole Pizzabun"/>
    <x v="0"/>
    <n v="130"/>
    <s v="Roch Cousineau"/>
    <n v="2"/>
    <n v="0.43"/>
    <s v="Punjab"/>
    <s v="North"/>
    <n v="148.20000000000002"/>
  </r>
  <r>
    <s v="PBOR00334"/>
    <x v="3"/>
    <x v="23"/>
    <s v="Minty Pizzabun"/>
    <x v="1"/>
    <n v="60"/>
    <s v="Adrien Martin"/>
    <n v="10"/>
    <n v="0.49"/>
    <s v="Rajasthan"/>
    <s v="North"/>
    <n v="306"/>
  </r>
  <r>
    <s v="PBOR00335"/>
    <x v="4"/>
    <x v="24"/>
    <s v="Paneer Tikka Pizzabun"/>
    <x v="0"/>
    <n v="72"/>
    <s v="Albain Forestier"/>
    <n v="5"/>
    <n v="0.47"/>
    <s v="Sikkim"/>
    <s v="East"/>
    <n v="190.8"/>
  </r>
  <r>
    <s v="PBOR00336"/>
    <x v="0"/>
    <x v="16"/>
    <s v="Crispy Chole Pizzabun"/>
    <x v="1"/>
    <n v="65"/>
    <s v="Roch Cousineau"/>
    <n v="7"/>
    <n v="0.2"/>
    <s v="Tamil Nadu"/>
    <s v="South"/>
    <n v="364"/>
  </r>
  <r>
    <s v="PBOR00337"/>
    <x v="1"/>
    <x v="25"/>
    <s v="Large Paneer Tikka Pizzabun"/>
    <x v="0"/>
    <n v="250"/>
    <s v="Adrien Martin"/>
    <n v="2"/>
    <n v="0.08"/>
    <s v="Andhra Pradesh"/>
    <s v="South"/>
    <n v="460"/>
  </r>
  <r>
    <s v="PBOR00338"/>
    <x v="2"/>
    <x v="6"/>
    <s v="Medium Crispy Chole Pizzabun"/>
    <x v="1"/>
    <n v="130"/>
    <s v="Albain Forestier"/>
    <n v="5"/>
    <n v="0.03"/>
    <s v="Arunachal Pradesh"/>
    <s v="North"/>
    <n v="630.5"/>
  </r>
  <r>
    <s v="PBOR00339"/>
    <x v="3"/>
    <x v="2"/>
    <s v="Paneer Tikka Pizzabun"/>
    <x v="0"/>
    <n v="72"/>
    <s v="Roch Cousineau"/>
    <n v="12"/>
    <n v="0.51"/>
    <s v="Assam"/>
    <s v="East"/>
    <n v="423.36"/>
  </r>
  <r>
    <s v="PBOR00340"/>
    <x v="0"/>
    <x v="26"/>
    <s v="Crispy Chole Pizzabun"/>
    <x v="1"/>
    <n v="65"/>
    <s v="Adrien Martin"/>
    <n v="9"/>
    <n v="7.0000000000000007E-2"/>
    <s v="Bihar"/>
    <s v="North"/>
    <n v="544.04999999999995"/>
  </r>
  <r>
    <s v="PBOR00341"/>
    <x v="1"/>
    <x v="4"/>
    <s v="Large Paneer Tikka Pizzabun"/>
    <x v="0"/>
    <n v="250"/>
    <s v="Albain Forestier"/>
    <n v="4"/>
    <n v="0.27"/>
    <s v="Chhattisgarh"/>
    <s v="West"/>
    <n v="730"/>
  </r>
  <r>
    <s v="PBOR00342"/>
    <x v="2"/>
    <x v="27"/>
    <s v="Medium Crispy Chole Pizzabun"/>
    <x v="1"/>
    <n v="130"/>
    <s v="Roch Cousineau"/>
    <n v="4"/>
    <n v="0.06"/>
    <s v="Goa"/>
    <s v="West"/>
    <n v="488.79999999999995"/>
  </r>
  <r>
    <s v="PBOR00343"/>
    <x v="3"/>
    <x v="15"/>
    <s v="Minty Pizzabun"/>
    <x v="0"/>
    <n v="60"/>
    <s v="Adrien Martin"/>
    <n v="6"/>
    <n v="0.46"/>
    <s v="Gujarat"/>
    <s v="West"/>
    <n v="194.4"/>
  </r>
  <r>
    <s v="PBOR00344"/>
    <x v="4"/>
    <x v="28"/>
    <s v="Aloo Shots Pizzabun"/>
    <x v="1"/>
    <n v="95"/>
    <s v="Albain Forestier"/>
    <n v="7"/>
    <n v="0.1"/>
    <s v="Haryana"/>
    <s v="North"/>
    <n v="598.5"/>
  </r>
  <r>
    <s v="PBOR00345"/>
    <x v="5"/>
    <x v="8"/>
    <s v="Paneer Tikka Pizzabun"/>
    <x v="0"/>
    <n v="72"/>
    <s v="Roch Cousineau"/>
    <n v="3"/>
    <n v="0.15"/>
    <s v="Himachal Pradesh"/>
    <s v="North"/>
    <n v="183.6"/>
  </r>
  <r>
    <s v="PBOR00346"/>
    <x v="0"/>
    <x v="6"/>
    <s v="Crispy Chole Pizzabun"/>
    <x v="1"/>
    <n v="65"/>
    <s v="Adrien Martin"/>
    <n v="4"/>
    <n v="0.5"/>
    <s v="Jharkhand"/>
    <s v="North"/>
    <n v="130"/>
  </r>
  <r>
    <s v="PBOR00347"/>
    <x v="1"/>
    <x v="27"/>
    <s v="Large Paneer Tikka Pizzabun"/>
    <x v="0"/>
    <n v="250"/>
    <s v="Albain Forestier"/>
    <n v="1"/>
    <n v="0.43"/>
    <s v="Karnataka"/>
    <s v="South"/>
    <n v="142.50000000000003"/>
  </r>
  <r>
    <s v="PBOR00348"/>
    <x v="2"/>
    <x v="10"/>
    <s v="Medium Crispy Chole Pizzabun"/>
    <x v="1"/>
    <n v="130"/>
    <s v="Roch Cousineau"/>
    <n v="6"/>
    <n v="0.45"/>
    <s v="Kerala"/>
    <s v="South"/>
    <n v="429.00000000000006"/>
  </r>
  <r>
    <s v="PBOR00349"/>
    <x v="3"/>
    <x v="29"/>
    <s v="Paneer Tikka Pizzabun"/>
    <x v="1"/>
    <n v="72"/>
    <s v="Adrien Martin"/>
    <n v="10"/>
    <n v="0.46"/>
    <s v="Madhya Pradesh"/>
    <s v="West"/>
    <n v="388.8"/>
  </r>
  <r>
    <s v="PBOR00350"/>
    <x v="0"/>
    <x v="30"/>
    <s v="Crispy Chole Pizzabun"/>
    <x v="1"/>
    <n v="65"/>
    <s v="Albain Forestier"/>
    <n v="4"/>
    <n v="0.62"/>
    <s v="Andhra Pradesh"/>
    <s v="South"/>
    <n v="98.8"/>
  </r>
  <r>
    <s v="PBOR00351"/>
    <x v="1"/>
    <x v="31"/>
    <s v="Large Paneer Tikka Pizzabun"/>
    <x v="1"/>
    <n v="250"/>
    <s v="Roch Cousineau"/>
    <n v="2"/>
    <n v="0.38"/>
    <s v="Arunachal Pradesh"/>
    <s v="North"/>
    <n v="310"/>
  </r>
  <r>
    <s v="PBOR00352"/>
    <x v="2"/>
    <x v="27"/>
    <s v="Medium Crispy Chole Pizzabun"/>
    <x v="1"/>
    <n v="130"/>
    <s v="Adrien Martin"/>
    <n v="7"/>
    <n v="7.0000000000000007E-2"/>
    <s v="Assam"/>
    <s v="East"/>
    <n v="846.3"/>
  </r>
  <r>
    <s v="PBOR00353"/>
    <x v="3"/>
    <x v="29"/>
    <s v="Minty Pizzabun"/>
    <x v="0"/>
    <n v="60"/>
    <s v="Albain Forestier"/>
    <n v="11"/>
    <n v="0.63"/>
    <s v="Bihar"/>
    <s v="North"/>
    <n v="244.2"/>
  </r>
  <r>
    <s v="PBOR00354"/>
    <x v="4"/>
    <x v="1"/>
    <s v="Paneer Tikka Pizzabun"/>
    <x v="1"/>
    <n v="72"/>
    <s v="Roch Cousineau"/>
    <n v="8"/>
    <n v="0.27"/>
    <s v="Chhattisgarh"/>
    <s v="West"/>
    <n v="420.48"/>
  </r>
  <r>
    <s v="PBOR00355"/>
    <x v="0"/>
    <x v="11"/>
    <s v="Crispy Chole Pizzabun"/>
    <x v="0"/>
    <n v="65"/>
    <s v="Adrien Martin"/>
    <n v="11"/>
    <n v="0.02"/>
    <s v="Goa"/>
    <s v="West"/>
    <n v="700.69999999999993"/>
  </r>
  <r>
    <s v="PBOR00356"/>
    <x v="1"/>
    <x v="5"/>
    <s v="Large Paneer Tikka Pizzabun"/>
    <x v="1"/>
    <n v="250"/>
    <s v="Albain Forestier"/>
    <n v="4"/>
    <n v="0"/>
    <s v="Gujarat"/>
    <s v="West"/>
    <n v="1000"/>
  </r>
  <r>
    <s v="PBOR00357"/>
    <x v="2"/>
    <x v="2"/>
    <s v="Medium Crispy Chole Pizzabun"/>
    <x v="0"/>
    <n v="130"/>
    <s v="Roch Cousineau"/>
    <n v="7"/>
    <n v="0.44"/>
    <s v="Haryana"/>
    <s v="North"/>
    <n v="509.6"/>
  </r>
  <r>
    <s v="PBOR00358"/>
    <x v="3"/>
    <x v="31"/>
    <s v="Paneer Tikka Pizzabun"/>
    <x v="1"/>
    <n v="72"/>
    <s v="Adrien Martin"/>
    <n v="4"/>
    <n v="0.1"/>
    <s v="Himachal Pradesh"/>
    <s v="North"/>
    <n v="259.2"/>
  </r>
  <r>
    <s v="PBOR00359"/>
    <x v="0"/>
    <x v="3"/>
    <s v="Crispy Chole Pizzabun"/>
    <x v="0"/>
    <n v="65"/>
    <s v="Albain Forestier"/>
    <n v="5"/>
    <n v="0.35"/>
    <s v="Jharkhand"/>
    <s v="North"/>
    <n v="211.25"/>
  </r>
  <r>
    <s v="PBOR00360"/>
    <x v="1"/>
    <x v="25"/>
    <s v="Large Paneer Tikka Pizzabun"/>
    <x v="1"/>
    <n v="250"/>
    <s v="Roch Cousineau"/>
    <n v="1"/>
    <n v="0.56000000000000005"/>
    <s v="Karnataka"/>
    <s v="South"/>
    <n v="109.99999999999999"/>
  </r>
  <r>
    <s v="PBOR00361"/>
    <x v="2"/>
    <x v="7"/>
    <s v="Medium Crispy Chole Pizzabun"/>
    <x v="0"/>
    <n v="130"/>
    <s v="Adrien Martin"/>
    <n v="2"/>
    <n v="0.34"/>
    <s v="Kerala"/>
    <s v="South"/>
    <n v="171.59999999999997"/>
  </r>
  <r>
    <s v="PBOR00362"/>
    <x v="3"/>
    <x v="25"/>
    <s v="Minty Pizzabun"/>
    <x v="1"/>
    <n v="60"/>
    <s v="Albain Forestier"/>
    <n v="14"/>
    <n v="0.27"/>
    <s v="Madhya Pradesh"/>
    <s v="West"/>
    <n v="613.19999999999993"/>
  </r>
  <r>
    <s v="PBOR00363"/>
    <x v="4"/>
    <x v="32"/>
    <s v="Aloo Shots Pizzabun"/>
    <x v="0"/>
    <n v="95"/>
    <s v="Roch Cousineau"/>
    <n v="9"/>
    <n v="0.1"/>
    <s v="Andhra Pradesh"/>
    <s v="South"/>
    <n v="769.5"/>
  </r>
  <r>
    <s v="PBOR00364"/>
    <x v="5"/>
    <x v="33"/>
    <s v="Paneer Tikka Pizzabun"/>
    <x v="1"/>
    <n v="72"/>
    <s v="Adrien Martin"/>
    <n v="8"/>
    <n v="0.17"/>
    <s v="Arunachal Pradesh"/>
    <s v="North"/>
    <n v="478.08"/>
  </r>
  <r>
    <s v="PBOR00365"/>
    <x v="0"/>
    <x v="33"/>
    <s v="Crispy Chole Pizzabun"/>
    <x v="0"/>
    <n v="65"/>
    <s v="Albain Forestier"/>
    <n v="11"/>
    <n v="0.14000000000000001"/>
    <s v="Assam"/>
    <s v="East"/>
    <n v="614.9"/>
  </r>
  <r>
    <s v="PBOR00366"/>
    <x v="1"/>
    <x v="22"/>
    <s v="Large Paneer Tikka Pizzabun"/>
    <x v="1"/>
    <n v="250"/>
    <s v="Roch Cousineau"/>
    <n v="4"/>
    <n v="0.42"/>
    <s v="Bihar"/>
    <s v="North"/>
    <n v="580.00000000000011"/>
  </r>
  <r>
    <s v="PBOR00367"/>
    <x v="2"/>
    <x v="34"/>
    <s v="Medium Crispy Chole Pizzabun"/>
    <x v="0"/>
    <n v="130"/>
    <s v="Adrien Martin"/>
    <n v="6"/>
    <n v="0.52"/>
    <s v="Chhattisgarh"/>
    <s v="West"/>
    <n v="374.4"/>
  </r>
  <r>
    <s v="PBOR00368"/>
    <x v="3"/>
    <x v="7"/>
    <s v="Paneer Tikka Pizzabun"/>
    <x v="1"/>
    <n v="72"/>
    <s v="Albain Forestier"/>
    <n v="11"/>
    <n v="0.37"/>
    <s v="Goa"/>
    <s v="West"/>
    <n v="498.96"/>
  </r>
  <r>
    <s v="PBOR00369"/>
    <x v="0"/>
    <x v="3"/>
    <s v="Crispy Chole Pizzabun"/>
    <x v="0"/>
    <n v="65"/>
    <s v="Roch Cousineau"/>
    <n v="9"/>
    <n v="0.05"/>
    <s v="Gujarat"/>
    <s v="West"/>
    <n v="555.75"/>
  </r>
  <r>
    <s v="PBOR00370"/>
    <x v="1"/>
    <x v="31"/>
    <s v="Large Paneer Tikka Pizzabun"/>
    <x v="1"/>
    <n v="250"/>
    <s v="Adrien Martin"/>
    <n v="2"/>
    <n v="0.5"/>
    <s v="Haryana"/>
    <s v="North"/>
    <n v="250"/>
  </r>
  <r>
    <s v="PBOR00371"/>
    <x v="2"/>
    <x v="4"/>
    <s v="Medium Crispy Chole Pizzabun"/>
    <x v="1"/>
    <n v="130"/>
    <s v="Albain Forestier"/>
    <n v="2"/>
    <n v="0.6"/>
    <s v="Himachal Pradesh"/>
    <s v="North"/>
    <n v="104"/>
  </r>
  <r>
    <s v="PBOR00372"/>
    <x v="0"/>
    <x v="34"/>
    <s v="Paneer Tikka Pizzabun"/>
    <x v="1"/>
    <n v="72"/>
    <s v="Roch Cousineau"/>
    <n v="10"/>
    <n v="0.44"/>
    <s v="Jharkhand"/>
    <s v="North"/>
    <n v="403.20000000000005"/>
  </r>
  <r>
    <s v="PBOR00373"/>
    <x v="1"/>
    <x v="13"/>
    <s v="Crispy Chole Pizzabun"/>
    <x v="1"/>
    <n v="65"/>
    <s v="Roch Cousineau"/>
    <n v="5"/>
    <n v="0.14000000000000001"/>
    <s v="Karnataka"/>
    <s v="South"/>
    <n v="279.5"/>
  </r>
  <r>
    <s v="PBOR00374"/>
    <x v="2"/>
    <x v="35"/>
    <s v="Large Paneer Tikka Pizzabun"/>
    <x v="1"/>
    <n v="250"/>
    <s v="Adrien Martin"/>
    <n v="3"/>
    <n v="0.02"/>
    <s v="Kerala"/>
    <s v="South"/>
    <n v="735"/>
  </r>
  <r>
    <s v="PBOR00375"/>
    <x v="3"/>
    <x v="2"/>
    <s v="Medium Crispy Chole Pizzabun"/>
    <x v="0"/>
    <n v="130"/>
    <s v="Albain Forestier"/>
    <n v="2"/>
    <n v="0.24"/>
    <s v="Madhya Pradesh"/>
    <s v="West"/>
    <n v="197.6"/>
  </r>
  <r>
    <s v="PBOR00376"/>
    <x v="0"/>
    <x v="13"/>
    <s v="Paneer Tikka Pizzabun"/>
    <x v="1"/>
    <n v="72"/>
    <s v="Roch Cousineau"/>
    <n v="4"/>
    <n v="0.32"/>
    <s v="Andhra Pradesh"/>
    <s v="South"/>
    <n v="195.83999999999997"/>
  </r>
  <r>
    <s v="PBOR00377"/>
    <x v="1"/>
    <x v="18"/>
    <s v="Crispy Chole Pizzabun"/>
    <x v="0"/>
    <n v="65"/>
    <s v="Adrien Martin"/>
    <n v="6"/>
    <n v="0.62"/>
    <s v="Arunachal Pradesh"/>
    <s v="North"/>
    <n v="148.19999999999999"/>
  </r>
  <r>
    <s v="PBOR00378"/>
    <x v="2"/>
    <x v="23"/>
    <s v="Large Paneer Tikka Pizzabun"/>
    <x v="1"/>
    <n v="250"/>
    <s v="Albain Forestier"/>
    <n v="3"/>
    <n v="0.2"/>
    <s v="Assam"/>
    <s v="East"/>
    <n v="600"/>
  </r>
  <r>
    <s v="PBOR00379"/>
    <x v="3"/>
    <x v="36"/>
    <s v="Medium Crispy Chole Pizzabun"/>
    <x v="0"/>
    <n v="130"/>
    <s v="Roch Cousineau"/>
    <n v="5"/>
    <n v="0.17"/>
    <s v="Bihar"/>
    <s v="North"/>
    <n v="539.5"/>
  </r>
  <r>
    <s v="PBOR00380"/>
    <x v="4"/>
    <x v="37"/>
    <s v="Minty Pizzabun"/>
    <x v="1"/>
    <n v="60"/>
    <s v="Adrien Martin"/>
    <n v="14"/>
    <n v="0.06"/>
    <s v="Chhattisgarh"/>
    <s v="West"/>
    <n v="789.59999999999991"/>
  </r>
  <r>
    <s v="PBOR00381"/>
    <x v="0"/>
    <x v="4"/>
    <s v="Paneer Tikka Pizzabun"/>
    <x v="0"/>
    <n v="72"/>
    <s v="Albain Forestier"/>
    <n v="3"/>
    <n v="0.52"/>
    <s v="Goa"/>
    <s v="West"/>
    <n v="103.67999999999999"/>
  </r>
  <r>
    <s v="PBOR00382"/>
    <x v="1"/>
    <x v="3"/>
    <s v="Crispy Chole Pizzabun"/>
    <x v="1"/>
    <n v="65"/>
    <s v="Roch Cousineau"/>
    <n v="10"/>
    <n v="0.09"/>
    <s v="Gujarat"/>
    <s v="West"/>
    <n v="591.5"/>
  </r>
  <r>
    <s v="PBOR00383"/>
    <x v="2"/>
    <x v="35"/>
    <s v="Large Paneer Tikka Pizzabun"/>
    <x v="0"/>
    <n v="250"/>
    <s v="Adrien Martin"/>
    <n v="2"/>
    <n v="0.27"/>
    <s v="Haryana"/>
    <s v="North"/>
    <n v="365"/>
  </r>
  <r>
    <s v="PBOR00384"/>
    <x v="3"/>
    <x v="11"/>
    <s v="Medium Crispy Chole Pizzabun"/>
    <x v="1"/>
    <n v="130"/>
    <s v="Albain Forestier"/>
    <n v="7"/>
    <n v="0.21"/>
    <s v="Himachal Pradesh"/>
    <s v="North"/>
    <n v="718.9"/>
  </r>
  <r>
    <s v="PBOR00385"/>
    <x v="0"/>
    <x v="10"/>
    <s v="Paneer Tikka Pizzabun"/>
    <x v="0"/>
    <n v="72"/>
    <s v="Roch Cousineau"/>
    <n v="11"/>
    <n v="0.54"/>
    <s v="Jharkhand"/>
    <s v="North"/>
    <n v="364.32"/>
  </r>
  <r>
    <s v="PBOR00386"/>
    <x v="1"/>
    <x v="1"/>
    <s v="Crispy Chole Pizzabun"/>
    <x v="1"/>
    <n v="65"/>
    <s v="Adrien Martin"/>
    <n v="13"/>
    <n v="0.33"/>
    <s v="Karnataka"/>
    <s v="South"/>
    <n v="566.15"/>
  </r>
  <r>
    <s v="PBOR00387"/>
    <x v="2"/>
    <x v="17"/>
    <s v="Large Paneer Tikka Pizzabun"/>
    <x v="0"/>
    <n v="250"/>
    <s v="Albain Forestier"/>
    <n v="3"/>
    <n v="0.57999999999999996"/>
    <s v="Kerala"/>
    <s v="South"/>
    <n v="315.00000000000006"/>
  </r>
  <r>
    <s v="PBOR00388"/>
    <x v="3"/>
    <x v="17"/>
    <s v="Medium Crispy Chole Pizzabun"/>
    <x v="1"/>
    <n v="130"/>
    <s v="Roch Cousineau"/>
    <n v="6"/>
    <n v="0.15"/>
    <s v="Madhya Pradesh"/>
    <s v="West"/>
    <n v="663"/>
  </r>
  <r>
    <s v="PBOR00389"/>
    <x v="4"/>
    <x v="37"/>
    <s v="Minty Pizzabun"/>
    <x v="0"/>
    <n v="60"/>
    <s v="Adrien Martin"/>
    <n v="15"/>
    <n v="0.45"/>
    <s v="Andhra Pradesh"/>
    <s v="South"/>
    <n v="495.00000000000006"/>
  </r>
  <r>
    <s v="PBOR00390"/>
    <x v="5"/>
    <x v="4"/>
    <s v="Aloo Shots Pizzabun"/>
    <x v="1"/>
    <n v="95"/>
    <s v="Albain Forestier"/>
    <n v="6"/>
    <n v="0.24"/>
    <s v="Arunachal Pradesh"/>
    <s v="North"/>
    <n v="433.2"/>
  </r>
  <r>
    <s v="PBOR00391"/>
    <x v="0"/>
    <x v="2"/>
    <s v="Paneer Tikka Pizzabun"/>
    <x v="0"/>
    <n v="72"/>
    <s v="Roch Cousineau"/>
    <n v="11"/>
    <n v="0.19"/>
    <s v="Assam"/>
    <s v="East"/>
    <n v="641.5200000000001"/>
  </r>
  <r>
    <s v="PBOR00392"/>
    <x v="1"/>
    <x v="12"/>
    <s v="Crispy Chole Pizzabun"/>
    <x v="1"/>
    <n v="65"/>
    <s v="Adrien Martin"/>
    <n v="13"/>
    <n v="0.2"/>
    <s v="Bihar"/>
    <s v="North"/>
    <n v="676"/>
  </r>
  <r>
    <s v="PBOR00393"/>
    <x v="2"/>
    <x v="0"/>
    <s v="Large Paneer Tikka Pizzabun"/>
    <x v="1"/>
    <n v="250"/>
    <s v="Albain Forestier"/>
    <n v="3"/>
    <n v="0.39"/>
    <s v="Chhattisgarh"/>
    <s v="West"/>
    <n v="457.5"/>
  </r>
  <r>
    <s v="PBOR00394"/>
    <x v="3"/>
    <x v="38"/>
    <s v="Medium Crispy Chole Pizzabun"/>
    <x v="1"/>
    <n v="130"/>
    <s v="Roch Cousineau"/>
    <n v="3"/>
    <n v="0"/>
    <s v="Goa"/>
    <s v="West"/>
    <n v="390"/>
  </r>
  <r>
    <s v="PBOR00395"/>
    <x v="0"/>
    <x v="1"/>
    <s v="Paneer Tikka Pizzabun"/>
    <x v="1"/>
    <n v="72"/>
    <s v="Adrien Martin"/>
    <n v="12"/>
    <n v="0.48"/>
    <s v="Gujarat"/>
    <s v="West"/>
    <n v="449.28000000000003"/>
  </r>
  <r>
    <s v="PBOR00396"/>
    <x v="1"/>
    <x v="2"/>
    <s v="Crispy Chole Pizzabun"/>
    <x v="1"/>
    <n v="65"/>
    <s v="Albain Forestier"/>
    <n v="8"/>
    <n v="0.19"/>
    <s v="Haryana"/>
    <s v="North"/>
    <n v="421.20000000000005"/>
  </r>
  <r>
    <s v="PBOR00397"/>
    <x v="2"/>
    <x v="5"/>
    <s v="Large Paneer Tikka Pizzabun"/>
    <x v="0"/>
    <n v="250"/>
    <s v="Roch Cousineau"/>
    <n v="1"/>
    <n v="0.65"/>
    <s v="Himachal Pradesh"/>
    <s v="North"/>
    <n v="87.5"/>
  </r>
  <r>
    <s v="PBOR00398"/>
    <x v="3"/>
    <x v="3"/>
    <s v="Medium Crispy Chole Pizzabun"/>
    <x v="1"/>
    <n v="130"/>
    <s v="Adrien Martin"/>
    <n v="4"/>
    <n v="0.17"/>
    <s v="Jharkhand"/>
    <s v="North"/>
    <n v="431.59999999999997"/>
  </r>
  <r>
    <s v="PBOR00399"/>
    <x v="4"/>
    <x v="36"/>
    <s v="Minty Pizzabun"/>
    <x v="0"/>
    <n v="60"/>
    <s v="Albain Forestier"/>
    <n v="4"/>
    <n v="0.56000000000000005"/>
    <s v="Karnataka"/>
    <s v="South"/>
    <n v="105.6"/>
  </r>
  <r>
    <s v="PBOR00400"/>
    <x v="0"/>
    <x v="24"/>
    <s v="Paneer Tikka Pizzabun"/>
    <x v="1"/>
    <n v="72"/>
    <s v="Roch Cousineau"/>
    <n v="12"/>
    <n v="0.26"/>
    <s v="Kerala"/>
    <s v="South"/>
    <n v="639.36"/>
  </r>
  <r>
    <s v="PBOR00401"/>
    <x v="1"/>
    <x v="21"/>
    <s v="Crispy Chole Pizzabun"/>
    <x v="0"/>
    <n v="65"/>
    <s v="Adrien Martin"/>
    <n v="4"/>
    <n v="0.56999999999999995"/>
    <s v="Madhya Pradesh"/>
    <s v="West"/>
    <n v="111.80000000000001"/>
  </r>
  <r>
    <s v="PBOR00402"/>
    <x v="2"/>
    <x v="32"/>
    <s v="Large Paneer Tikka Pizzabun"/>
    <x v="1"/>
    <n v="250"/>
    <s v="Albain Forestier"/>
    <n v="1"/>
    <n v="0.52"/>
    <s v="Andhra Pradesh"/>
    <s v="South"/>
    <n v="120"/>
  </r>
  <r>
    <s v="PBOR00403"/>
    <x v="3"/>
    <x v="4"/>
    <s v="Medium Crispy Chole Pizzabun"/>
    <x v="0"/>
    <n v="130"/>
    <s v="Roch Cousineau"/>
    <n v="7"/>
    <n v="0.23"/>
    <s v="Arunachal Pradesh"/>
    <s v="North"/>
    <n v="700.7"/>
  </r>
  <r>
    <s v="PBOR00404"/>
    <x v="0"/>
    <x v="2"/>
    <s v="Paneer Tikka Pizzabun"/>
    <x v="1"/>
    <n v="72"/>
    <s v="Adrien Martin"/>
    <n v="7"/>
    <n v="0.1"/>
    <s v="Assam"/>
    <s v="East"/>
    <n v="453.6"/>
  </r>
  <r>
    <s v="PBOR00405"/>
    <x v="1"/>
    <x v="27"/>
    <s v="Crispy Chole Pizzabun"/>
    <x v="0"/>
    <n v="65"/>
    <s v="Albain Forestier"/>
    <n v="9"/>
    <n v="0.12"/>
    <s v="Bihar"/>
    <s v="North"/>
    <n v="514.79999999999995"/>
  </r>
  <r>
    <s v="PBOR00406"/>
    <x v="2"/>
    <x v="0"/>
    <s v="Large Paneer Tikka Pizzabun"/>
    <x v="1"/>
    <n v="250"/>
    <s v="Roch Cousineau"/>
    <n v="3"/>
    <n v="0.27"/>
    <s v="Chhattisgarh"/>
    <s v="West"/>
    <n v="547.5"/>
  </r>
  <r>
    <s v="PBOR00407"/>
    <x v="3"/>
    <x v="1"/>
    <s v="Medium Crispy Chole Pizzabun"/>
    <x v="0"/>
    <n v="130"/>
    <s v="Adrien Martin"/>
    <n v="4"/>
    <n v="0.42"/>
    <s v="Goa"/>
    <s v="West"/>
    <n v="301.60000000000002"/>
  </r>
  <r>
    <s v="PBOR00408"/>
    <x v="4"/>
    <x v="28"/>
    <s v="Minty Pizzabun"/>
    <x v="1"/>
    <n v="60"/>
    <s v="Albain Forestier"/>
    <n v="12"/>
    <n v="0.39"/>
    <s v="Gujarat"/>
    <s v="West"/>
    <n v="439.2"/>
  </r>
  <r>
    <s v="PBOR00409"/>
    <x v="5"/>
    <x v="8"/>
    <s v="Aloo Shots Pizzabun"/>
    <x v="0"/>
    <n v="95"/>
    <s v="Roch Cousineau"/>
    <n v="8"/>
    <n v="0.18"/>
    <s v="Haryana"/>
    <s v="North"/>
    <n v="623.20000000000005"/>
  </r>
  <r>
    <s v="PBOR00410"/>
    <x v="0"/>
    <x v="33"/>
    <s v="Paneer Tikka Pizzabun"/>
    <x v="1"/>
    <n v="72"/>
    <s v="Adrien Martin"/>
    <n v="5"/>
    <n v="0.06"/>
    <s v="Himachal Pradesh"/>
    <s v="North"/>
    <n v="338.4"/>
  </r>
  <r>
    <s v="PBOR00411"/>
    <x v="1"/>
    <x v="14"/>
    <s v="Crispy Chole Pizzabun"/>
    <x v="0"/>
    <n v="65"/>
    <s v="Albain Forestier"/>
    <n v="4"/>
    <n v="0.48"/>
    <s v="Jharkhand"/>
    <s v="North"/>
    <n v="135.20000000000002"/>
  </r>
  <r>
    <s v="PBOR00412"/>
    <x v="2"/>
    <x v="16"/>
    <s v="Large Paneer Tikka Pizzabun"/>
    <x v="1"/>
    <n v="250"/>
    <s v="Roch Cousineau"/>
    <n v="2"/>
    <n v="0.26"/>
    <s v="Karnataka"/>
    <s v="South"/>
    <n v="370"/>
  </r>
  <r>
    <s v="PBOR00413"/>
    <x v="3"/>
    <x v="17"/>
    <s v="Medium Crispy Chole Pizzabun"/>
    <x v="0"/>
    <n v="130"/>
    <s v="Adrien Martin"/>
    <n v="2"/>
    <n v="0.31"/>
    <s v="Kerala"/>
    <s v="South"/>
    <n v="179.39999999999998"/>
  </r>
  <r>
    <s v="PBOR00414"/>
    <x v="0"/>
    <x v="17"/>
    <s v="Paneer Tikka Pizzabun"/>
    <x v="1"/>
    <n v="72"/>
    <s v="Albain Forestier"/>
    <n v="10"/>
    <n v="0.06"/>
    <s v="Madhya Pradesh"/>
    <s v="West"/>
    <n v="676.8"/>
  </r>
  <r>
    <s v="PBOR00415"/>
    <x v="1"/>
    <x v="5"/>
    <s v="Crispy Chole Pizzabun"/>
    <x v="1"/>
    <n v="65"/>
    <s v="Roch Cousineau"/>
    <n v="6"/>
    <n v="0.08"/>
    <s v="Maharashtra"/>
    <s v="West"/>
    <n v="358.8"/>
  </r>
  <r>
    <s v="PBOR00416"/>
    <x v="2"/>
    <x v="16"/>
    <s v="Large Paneer Tikka Pizzabun"/>
    <x v="1"/>
    <n v="250"/>
    <s v="Adrien Martin"/>
    <n v="1"/>
    <n v="0.57999999999999996"/>
    <s v="Manipur"/>
    <s v="East"/>
    <n v="105.00000000000001"/>
  </r>
  <r>
    <s v="PBOR00417"/>
    <x v="3"/>
    <x v="1"/>
    <s v="Paneer Tikka Pizzabun"/>
    <x v="1"/>
    <n v="72"/>
    <s v="Albain Forestier"/>
    <n v="9"/>
    <n v="0.25"/>
    <s v="Meghalaya"/>
    <s v="East"/>
    <n v="486"/>
  </r>
  <r>
    <s v="PBOR00418"/>
    <x v="0"/>
    <x v="18"/>
    <s v="Crispy Chole Pizzabun"/>
    <x v="1"/>
    <n v="65"/>
    <s v="Roch Cousineau"/>
    <n v="7"/>
    <n v="0.45"/>
    <s v="Mizoram"/>
    <s v="East"/>
    <n v="250.25000000000003"/>
  </r>
  <r>
    <s v="PBOR00419"/>
    <x v="1"/>
    <x v="3"/>
    <s v="Large Paneer Tikka Pizzabun"/>
    <x v="0"/>
    <n v="250"/>
    <s v="Roch Cousineau"/>
    <n v="3"/>
    <n v="0.28000000000000003"/>
    <s v="Nagaland"/>
    <s v="East"/>
    <n v="540"/>
  </r>
  <r>
    <s v="PBOR00420"/>
    <x v="2"/>
    <x v="19"/>
    <s v="Medium Crispy Chole Pizzabun"/>
    <x v="1"/>
    <n v="130"/>
    <s v="Adrien Martin"/>
    <n v="4"/>
    <n v="0.48"/>
    <s v="Odisha"/>
    <s v="East"/>
    <n v="270.40000000000003"/>
  </r>
  <r>
    <s v="PBOR00421"/>
    <x v="3"/>
    <x v="20"/>
    <s v="Paneer Tikka Pizzabun"/>
    <x v="0"/>
    <n v="72"/>
    <s v="Albain Forestier"/>
    <n v="10"/>
    <n v="0.4"/>
    <s v="Punjab"/>
    <s v="North"/>
    <n v="432"/>
  </r>
  <r>
    <s v="PBOR00422"/>
    <x v="0"/>
    <x v="21"/>
    <s v="Crispy Chole Pizzabun"/>
    <x v="1"/>
    <n v="65"/>
    <s v="Roch Cousineau"/>
    <n v="7"/>
    <n v="0.49"/>
    <s v="Rajasthan"/>
    <s v="North"/>
    <n v="232.05"/>
  </r>
  <r>
    <s v="PBOR00423"/>
    <x v="1"/>
    <x v="22"/>
    <s v="Large Paneer Tikka Pizzabun"/>
    <x v="0"/>
    <n v="250"/>
    <s v="Adrien Martin"/>
    <n v="1"/>
    <n v="0.2"/>
    <s v="Sikkim"/>
    <s v="East"/>
    <n v="200"/>
  </r>
  <r>
    <s v="PBOR00424"/>
    <x v="2"/>
    <x v="23"/>
    <s v="Medium Crispy Chole Pizzabun"/>
    <x v="1"/>
    <n v="130"/>
    <s v="Albain Forestier"/>
    <n v="5"/>
    <n v="0.02"/>
    <s v="Tamil Nadu"/>
    <s v="South"/>
    <n v="637"/>
  </r>
  <r>
    <s v="PBOR00425"/>
    <x v="3"/>
    <x v="24"/>
    <s v="Minty Pizzabun"/>
    <x v="0"/>
    <n v="60"/>
    <s v="Roch Cousineau"/>
    <n v="5"/>
    <n v="7.0000000000000007E-2"/>
    <s v="Telangana"/>
    <s v="South"/>
    <n v="279"/>
  </r>
  <r>
    <s v="PBOR00426"/>
    <x v="4"/>
    <x v="16"/>
    <s v="Paneer Tikka Pizzabun"/>
    <x v="1"/>
    <n v="72"/>
    <s v="Adrien Martin"/>
    <n v="9"/>
    <n v="0.31"/>
    <s v="Tripura"/>
    <s v="East"/>
    <n v="447.11999999999995"/>
  </r>
  <r>
    <s v="PBOR00427"/>
    <x v="0"/>
    <x v="25"/>
    <s v="Crispy Chole Pizzabun"/>
    <x v="0"/>
    <n v="65"/>
    <s v="Albain Forestier"/>
    <n v="7"/>
    <n v="0.5"/>
    <s v="Uttar Pradesh"/>
    <s v="North"/>
    <n v="227.5"/>
  </r>
  <r>
    <s v="PBOR00428"/>
    <x v="1"/>
    <x v="6"/>
    <s v="Large Paneer Tikka Pizzabun"/>
    <x v="1"/>
    <n v="250"/>
    <s v="Roch Cousineau"/>
    <n v="3"/>
    <n v="0.53"/>
    <s v="Uttarakhand"/>
    <s v="North"/>
    <n v="352.5"/>
  </r>
  <r>
    <s v="PBOR00429"/>
    <x v="2"/>
    <x v="2"/>
    <s v="Medium Crispy Chole Pizzabun"/>
    <x v="0"/>
    <n v="130"/>
    <s v="Adrien Martin"/>
    <n v="7"/>
    <n v="0.42"/>
    <s v="West Bengal"/>
    <s v="East"/>
    <n v="527.80000000000007"/>
  </r>
  <r>
    <s v="PBOR00430"/>
    <x v="3"/>
    <x v="26"/>
    <s v="Paneer Tikka Pizzabun"/>
    <x v="1"/>
    <n v="72"/>
    <s v="Albain Forestier"/>
    <n v="12"/>
    <n v="0.42"/>
    <s v="Andhra Pradesh"/>
    <s v="South"/>
    <n v="501.12000000000006"/>
  </r>
  <r>
    <s v="PBOR00431"/>
    <x v="0"/>
    <x v="4"/>
    <s v="Crispy Chole Pizzabun"/>
    <x v="0"/>
    <n v="65"/>
    <s v="Roch Cousineau"/>
    <n v="7"/>
    <n v="0.49"/>
    <s v="Arunachal Pradesh"/>
    <s v="North"/>
    <n v="232.05"/>
  </r>
  <r>
    <s v="PBOR00432"/>
    <x v="1"/>
    <x v="27"/>
    <s v="Large Paneer Tikka Pizzabun"/>
    <x v="1"/>
    <n v="250"/>
    <s v="Adrien Martin"/>
    <n v="3"/>
    <n v="0.37"/>
    <s v="Assam"/>
    <s v="East"/>
    <n v="472.5"/>
  </r>
  <r>
    <s v="PBOR00433"/>
    <x v="2"/>
    <x v="15"/>
    <s v="Medium Crispy Chole Pizzabun"/>
    <x v="0"/>
    <n v="130"/>
    <s v="Albain Forestier"/>
    <n v="6"/>
    <n v="0.08"/>
    <s v="Bihar"/>
    <s v="North"/>
    <n v="717.6"/>
  </r>
  <r>
    <s v="PBOR00434"/>
    <x v="3"/>
    <x v="28"/>
    <s v="Minty Pizzabun"/>
    <x v="1"/>
    <n v="60"/>
    <s v="Roch Cousineau"/>
    <n v="14"/>
    <n v="0.56999999999999995"/>
    <s v="Chhattisgarh"/>
    <s v="West"/>
    <n v="361.20000000000005"/>
  </r>
  <r>
    <s v="PBOR00435"/>
    <x v="4"/>
    <x v="8"/>
    <s v="Aloo Shots Pizzabun"/>
    <x v="0"/>
    <n v="95"/>
    <s v="Adrien Martin"/>
    <n v="7"/>
    <n v="0.16"/>
    <s v="Goa"/>
    <s v="West"/>
    <n v="558.6"/>
  </r>
  <r>
    <s v="PBOR00436"/>
    <x v="5"/>
    <x v="6"/>
    <s v="Paneer Tikka Pizzabun"/>
    <x v="1"/>
    <n v="72"/>
    <s v="Albain Forestier"/>
    <n v="5"/>
    <n v="0.28999999999999998"/>
    <s v="Gujarat"/>
    <s v="West"/>
    <n v="255.6"/>
  </r>
  <r>
    <s v="PBOR00437"/>
    <x v="0"/>
    <x v="27"/>
    <s v="Crispy Chole Pizzabun"/>
    <x v="1"/>
    <n v="65"/>
    <s v="Roch Cousineau"/>
    <n v="8"/>
    <n v="0.34"/>
    <s v="Haryana"/>
    <s v="North"/>
    <n v="343.19999999999993"/>
  </r>
  <r>
    <s v="PBOR00438"/>
    <x v="1"/>
    <x v="10"/>
    <s v="Large Paneer Tikka Pizzabun"/>
    <x v="1"/>
    <n v="250"/>
    <s v="Adrien Martin"/>
    <n v="3"/>
    <n v="7.0000000000000007E-2"/>
    <s v="Himachal Pradesh"/>
    <s v="North"/>
    <n v="697.5"/>
  </r>
  <r>
    <s v="PBOR00439"/>
    <x v="2"/>
    <x v="29"/>
    <s v="Medium Crispy Chole Pizzabun"/>
    <x v="1"/>
    <n v="130"/>
    <s v="Albain Forestier"/>
    <n v="4"/>
    <n v="0.38"/>
    <s v="Jharkhand"/>
    <s v="North"/>
    <n v="322.39999999999998"/>
  </r>
  <r>
    <s v="PBOR00440"/>
    <x v="3"/>
    <x v="30"/>
    <s v="Paneer Tikka Pizzabun"/>
    <x v="1"/>
    <n v="72"/>
    <s v="Roch Cousineau"/>
    <n v="10"/>
    <n v="0.28000000000000003"/>
    <s v="Karnataka"/>
    <s v="South"/>
    <n v="518.4"/>
  </r>
  <r>
    <s v="PBOR00441"/>
    <x v="0"/>
    <x v="31"/>
    <s v="Crispy Chole Pizzabun"/>
    <x v="0"/>
    <n v="65"/>
    <s v="Adrien Martin"/>
    <n v="4"/>
    <n v="0.1"/>
    <s v="Kerala"/>
    <s v="South"/>
    <n v="234"/>
  </r>
  <r>
    <s v="PBOR00442"/>
    <x v="1"/>
    <x v="27"/>
    <s v="Large Paneer Tikka Pizzabun"/>
    <x v="1"/>
    <n v="250"/>
    <s v="Albain Forestier"/>
    <n v="3"/>
    <n v="0.56000000000000005"/>
    <s v="Madhya Pradesh"/>
    <s v="West"/>
    <n v="329.99999999999994"/>
  </r>
  <r>
    <s v="PBOR00443"/>
    <x v="2"/>
    <x v="29"/>
    <s v="Medium Crispy Chole Pizzabun"/>
    <x v="0"/>
    <n v="130"/>
    <s v="Roch Cousineau"/>
    <n v="2"/>
    <n v="0.38"/>
    <s v="Maharashtra"/>
    <s v="West"/>
    <n v="161.19999999999999"/>
  </r>
  <r>
    <s v="PBOR00444"/>
    <x v="3"/>
    <x v="1"/>
    <s v="Minty Pizzabun"/>
    <x v="1"/>
    <n v="60"/>
    <s v="Adrien Martin"/>
    <n v="4"/>
    <n v="7.0000000000000007E-2"/>
    <s v="Manipur"/>
    <s v="East"/>
    <n v="223.2"/>
  </r>
  <r>
    <s v="PBOR00445"/>
    <x v="4"/>
    <x v="11"/>
    <s v="Paneer Tikka Pizzabun"/>
    <x v="0"/>
    <n v="72"/>
    <s v="Albain Forestier"/>
    <n v="4"/>
    <n v="0.31"/>
    <s v="Meghalaya"/>
    <s v="East"/>
    <n v="198.71999999999997"/>
  </r>
  <r>
    <s v="PBOR00446"/>
    <x v="0"/>
    <x v="5"/>
    <s v="Crispy Chole Pizzabun"/>
    <x v="1"/>
    <n v="65"/>
    <s v="Roch Cousineau"/>
    <n v="7"/>
    <n v="0.09"/>
    <s v="Mizoram"/>
    <s v="East"/>
    <n v="414.05"/>
  </r>
  <r>
    <s v="PBOR00447"/>
    <x v="1"/>
    <x v="2"/>
    <s v="Large Paneer Tikka Pizzabun"/>
    <x v="0"/>
    <n v="250"/>
    <s v="Adrien Martin"/>
    <n v="2"/>
    <n v="0.45"/>
    <s v="Nagaland"/>
    <s v="East"/>
    <n v="275"/>
  </r>
  <r>
    <s v="PBOR00448"/>
    <x v="2"/>
    <x v="31"/>
    <s v="Medium Crispy Chole Pizzabun"/>
    <x v="1"/>
    <n v="130"/>
    <s v="Albain Forestier"/>
    <n v="6"/>
    <n v="0.28999999999999998"/>
    <s v="Odisha"/>
    <s v="East"/>
    <n v="553.79999999999995"/>
  </r>
  <r>
    <s v="PBOR00449"/>
    <x v="3"/>
    <x v="3"/>
    <s v="Paneer Tikka Pizzabun"/>
    <x v="0"/>
    <n v="72"/>
    <s v="Roch Cousineau"/>
    <n v="9"/>
    <n v="0.64"/>
    <s v="Punjab"/>
    <s v="North"/>
    <n v="233.28"/>
  </r>
  <r>
    <s v="PBOR00450"/>
    <x v="0"/>
    <x v="25"/>
    <s v="Crispy Chole Pizzabun"/>
    <x v="1"/>
    <n v="65"/>
    <s v="Adrien Martin"/>
    <n v="9"/>
    <n v="0.02"/>
    <s v="Rajasthan"/>
    <s v="North"/>
    <n v="573.29999999999995"/>
  </r>
  <r>
    <s v="PBOR00451"/>
    <x v="1"/>
    <x v="7"/>
    <s v="Large Paneer Tikka Pizzabun"/>
    <x v="0"/>
    <n v="250"/>
    <s v="Albain Forestier"/>
    <n v="2"/>
    <n v="0.42"/>
    <s v="Sikkim"/>
    <s v="East"/>
    <n v="290.00000000000006"/>
  </r>
  <r>
    <s v="PBOR00452"/>
    <x v="2"/>
    <x v="25"/>
    <s v="Medium Crispy Chole Pizzabun"/>
    <x v="1"/>
    <n v="130"/>
    <s v="Roch Cousineau"/>
    <n v="2"/>
    <n v="0.37"/>
    <s v="Tamil Nadu"/>
    <s v="South"/>
    <n v="163.80000000000001"/>
  </r>
  <r>
    <s v="PBOR00453"/>
    <x v="3"/>
    <x v="32"/>
    <s v="Minty Pizzabun"/>
    <x v="0"/>
    <n v="60"/>
    <s v="Adrien Martin"/>
    <n v="11"/>
    <n v="0.41"/>
    <s v="Telangana"/>
    <s v="South"/>
    <n v="389.40000000000003"/>
  </r>
  <r>
    <s v="PBOR00454"/>
    <x v="4"/>
    <x v="33"/>
    <s v="Aloo Shots Pizzabun"/>
    <x v="1"/>
    <n v="95"/>
    <s v="Albain Forestier"/>
    <n v="4"/>
    <n v="0.42"/>
    <s v="Tripura"/>
    <s v="East"/>
    <n v="220.40000000000003"/>
  </r>
  <r>
    <s v="PBOR00455"/>
    <x v="5"/>
    <x v="33"/>
    <s v="Paneer Tikka Pizzabun"/>
    <x v="0"/>
    <n v="72"/>
    <s v="Roch Cousineau"/>
    <n v="11"/>
    <n v="0.51"/>
    <s v="Uttar Pradesh"/>
    <s v="North"/>
    <n v="388.08"/>
  </r>
  <r>
    <s v="PBOR00456"/>
    <x v="0"/>
    <x v="22"/>
    <s v="Crispy Chole Pizzabun"/>
    <x v="1"/>
    <n v="65"/>
    <s v="Adrien Martin"/>
    <n v="6"/>
    <n v="0.3"/>
    <s v="Uttarakhand"/>
    <s v="North"/>
    <n v="273"/>
  </r>
  <r>
    <s v="PBOR00457"/>
    <x v="1"/>
    <x v="34"/>
    <s v="Large Paneer Tikka Pizzabun"/>
    <x v="0"/>
    <n v="250"/>
    <s v="Albain Forestier"/>
    <n v="1"/>
    <n v="0.46"/>
    <s v="West Bengal"/>
    <s v="East"/>
    <n v="135"/>
  </r>
  <r>
    <s v="PBOR00458"/>
    <x v="2"/>
    <x v="7"/>
    <s v="Medium Crispy Chole Pizzabun"/>
    <x v="1"/>
    <n v="130"/>
    <s v="Roch Cousineau"/>
    <n v="3"/>
    <n v="0.49"/>
    <s v="Andhra Pradesh"/>
    <s v="South"/>
    <n v="198.9"/>
  </r>
  <r>
    <s v="PBOR00459"/>
    <x v="3"/>
    <x v="3"/>
    <s v="Paneer Tikka Pizzabun"/>
    <x v="1"/>
    <n v="72"/>
    <s v="Adrien Martin"/>
    <n v="4"/>
    <n v="0.48"/>
    <s v="Arunachal Pradesh"/>
    <s v="North"/>
    <n v="149.76"/>
  </r>
  <r>
    <s v="PBOR00460"/>
    <x v="0"/>
    <x v="31"/>
    <s v="Crispy Chole Pizzabun"/>
    <x v="1"/>
    <n v="65"/>
    <s v="Albain Forestier"/>
    <n v="6"/>
    <n v="0.23"/>
    <s v="Maharashtra"/>
    <s v="West"/>
    <n v="300.3"/>
  </r>
  <r>
    <s v="PBOR00461"/>
    <x v="1"/>
    <x v="4"/>
    <s v="Large Paneer Tikka Pizzabun"/>
    <x v="1"/>
    <n v="250"/>
    <s v="Roch Cousineau"/>
    <n v="2"/>
    <n v="0.51"/>
    <s v="Manipur"/>
    <s v="East"/>
    <n v="245"/>
  </r>
  <r>
    <s v="PBOR00462"/>
    <x v="2"/>
    <x v="34"/>
    <s v="Medium Crispy Chole Pizzabun"/>
    <x v="1"/>
    <n v="130"/>
    <s v="Adrien Martin"/>
    <n v="4"/>
    <n v="0.18"/>
    <s v="Meghalaya"/>
    <s v="East"/>
    <n v="426.40000000000003"/>
  </r>
  <r>
    <s v="PBOR00463"/>
    <x v="3"/>
    <x v="13"/>
    <s v="Paneer Tikka Pizzabun"/>
    <x v="0"/>
    <n v="72"/>
    <s v="Albain Forestier"/>
    <n v="5"/>
    <n v="0.59"/>
    <s v="Mizoram"/>
    <s v="East"/>
    <n v="147.60000000000002"/>
  </r>
  <r>
    <s v="PBOR00464"/>
    <x v="0"/>
    <x v="35"/>
    <s v="Crispy Chole Pizzabun"/>
    <x v="1"/>
    <n v="65"/>
    <s v="Roch Cousineau"/>
    <n v="9"/>
    <n v="0.18"/>
    <s v="Gujarat"/>
    <s v="West"/>
    <n v="479.70000000000005"/>
  </r>
  <r>
    <s v="PBOR00465"/>
    <x v="1"/>
    <x v="2"/>
    <s v="Large Paneer Tikka Pizzabun"/>
    <x v="0"/>
    <n v="250"/>
    <s v="Roch Cousineau"/>
    <n v="2"/>
    <n v="0.48"/>
    <s v="Haryana"/>
    <s v="North"/>
    <n v="260"/>
  </r>
  <r>
    <s v="PBOR00466"/>
    <x v="2"/>
    <x v="13"/>
    <s v="Medium Crispy Chole Pizzabun"/>
    <x v="1"/>
    <n v="130"/>
    <s v="Adrien Martin"/>
    <n v="4"/>
    <n v="0.19"/>
    <s v="Himachal Pradesh"/>
    <s v="North"/>
    <n v="421.20000000000005"/>
  </r>
  <r>
    <s v="PBOR00467"/>
    <x v="3"/>
    <x v="18"/>
    <s v="Paneer Tikka Pizzabun"/>
    <x v="0"/>
    <n v="72"/>
    <s v="Albain Forestier"/>
    <n v="12"/>
    <n v="0.48"/>
    <s v="Odisha"/>
    <s v="East"/>
    <n v="449.28000000000003"/>
  </r>
  <r>
    <s v="PBOR00468"/>
    <x v="0"/>
    <x v="23"/>
    <s v="Crispy Chole Pizzabun"/>
    <x v="1"/>
    <n v="65"/>
    <s v="Roch Cousineau"/>
    <n v="11"/>
    <n v="0.17"/>
    <s v="Punjab"/>
    <s v="North"/>
    <n v="593.44999999999993"/>
  </r>
  <r>
    <s v="PBOR00469"/>
    <x v="1"/>
    <x v="36"/>
    <s v="Large Paneer Tikka Pizzabun"/>
    <x v="0"/>
    <n v="250"/>
    <s v="Adrien Martin"/>
    <n v="2"/>
    <n v="0.39"/>
    <s v="Rajasthan"/>
    <s v="North"/>
    <n v="305"/>
  </r>
  <r>
    <s v="PBOR00470"/>
    <x v="2"/>
    <x v="37"/>
    <s v="Medium Crispy Chole Pizzabun"/>
    <x v="1"/>
    <n v="130"/>
    <s v="Albain Forestier"/>
    <n v="4"/>
    <n v="0.65"/>
    <s v="Sikkim"/>
    <s v="East"/>
    <n v="182"/>
  </r>
  <r>
    <s v="PBOR00471"/>
    <x v="3"/>
    <x v="4"/>
    <s v="Minty Pizzabun"/>
    <x v="0"/>
    <n v="60"/>
    <s v="Roch Cousineau"/>
    <n v="9"/>
    <n v="0.28999999999999998"/>
    <s v="Tamil Nadu"/>
    <s v="South"/>
    <n v="383.4"/>
  </r>
  <r>
    <s v="PBOR00472"/>
    <x v="4"/>
    <x v="3"/>
    <s v="Paneer Tikka Pizzabun"/>
    <x v="1"/>
    <n v="72"/>
    <s v="Adrien Martin"/>
    <n v="3"/>
    <n v="0.03"/>
    <s v="Telangana"/>
    <s v="South"/>
    <n v="209.51999999999998"/>
  </r>
  <r>
    <s v="PBOR00473"/>
    <x v="0"/>
    <x v="35"/>
    <s v="Crispy Chole Pizzabun"/>
    <x v="0"/>
    <n v="65"/>
    <s v="Albain Forestier"/>
    <n v="14"/>
    <n v="0.23"/>
    <s v="Tripura"/>
    <s v="East"/>
    <n v="700.7"/>
  </r>
  <r>
    <s v="PBOR00474"/>
    <x v="1"/>
    <x v="11"/>
    <s v="Large Paneer Tikka Pizzabun"/>
    <x v="1"/>
    <n v="250"/>
    <s v="Roch Cousineau"/>
    <n v="3"/>
    <n v="0.34"/>
    <s v="Haryana"/>
    <s v="North"/>
    <n v="494.99999999999994"/>
  </r>
  <r>
    <s v="PBOR00475"/>
    <x v="2"/>
    <x v="10"/>
    <s v="Medium Crispy Chole Pizzabun"/>
    <x v="0"/>
    <n v="130"/>
    <s v="Adrien Martin"/>
    <n v="7"/>
    <n v="0.52"/>
    <s v="Himachal Pradesh"/>
    <s v="North"/>
    <n v="436.8"/>
  </r>
  <r>
    <s v="PBOR00476"/>
    <x v="3"/>
    <x v="1"/>
    <s v="Paneer Tikka Pizzabun"/>
    <x v="1"/>
    <n v="72"/>
    <s v="Albain Forestier"/>
    <n v="3"/>
    <n v="0.3"/>
    <s v="Jharkhand"/>
    <s v="North"/>
    <n v="151.19999999999999"/>
  </r>
  <r>
    <s v="PBOR00477"/>
    <x v="0"/>
    <x v="17"/>
    <s v="Crispy Chole Pizzabun"/>
    <x v="0"/>
    <n v="65"/>
    <s v="Roch Cousineau"/>
    <n v="7"/>
    <n v="0.26"/>
    <s v="Uttar Pradesh"/>
    <s v="North"/>
    <n v="336.7"/>
  </r>
  <r>
    <s v="PBOR00478"/>
    <x v="1"/>
    <x v="17"/>
    <s v="Large Paneer Tikka Pizzabun"/>
    <x v="1"/>
    <n v="250"/>
    <s v="Adrien Martin"/>
    <n v="3"/>
    <n v="0.2"/>
    <s v="Uttarakhand"/>
    <s v="North"/>
    <n v="600"/>
  </r>
  <r>
    <s v="PBOR00479"/>
    <x v="2"/>
    <x v="37"/>
    <s v="Medium Crispy Chole Pizzabun"/>
    <x v="0"/>
    <n v="130"/>
    <s v="Albain Forestier"/>
    <n v="4"/>
    <n v="0.18"/>
    <s v="West Bengal"/>
    <s v="East"/>
    <n v="426.40000000000003"/>
  </r>
  <r>
    <s v="PBOR00480"/>
    <x v="3"/>
    <x v="4"/>
    <s v="Minty Pizzabun"/>
    <x v="1"/>
    <n v="60"/>
    <s v="Roch Cousineau"/>
    <n v="7"/>
    <n v="0.56000000000000005"/>
    <s v="Andhra Pradesh"/>
    <s v="South"/>
    <n v="184.79999999999998"/>
  </r>
  <r>
    <s v="PBOR00481"/>
    <x v="4"/>
    <x v="2"/>
    <s v="Aloo Shots Pizzabun"/>
    <x v="1"/>
    <n v="95"/>
    <s v="Adrien Martin"/>
    <n v="4"/>
    <n v="0.59"/>
    <s v="Arunachal Pradesh"/>
    <s v="North"/>
    <n v="155.80000000000001"/>
  </r>
  <r>
    <s v="PBOR00482"/>
    <x v="5"/>
    <x v="12"/>
    <s v="Paneer Tikka Pizzabun"/>
    <x v="1"/>
    <n v="72"/>
    <s v="Albain Forestier"/>
    <n v="6"/>
    <n v="0.36"/>
    <s v="Maharashtra"/>
    <s v="West"/>
    <n v="276.48"/>
  </r>
  <r>
    <s v="PBOR00483"/>
    <x v="0"/>
    <x v="0"/>
    <s v="Crispy Chole Pizzabun"/>
    <x v="1"/>
    <n v="65"/>
    <s v="Roch Cousineau"/>
    <n v="5"/>
    <n v="0.12"/>
    <s v="Manipur"/>
    <s v="East"/>
    <n v="286"/>
  </r>
  <r>
    <s v="PBOR00484"/>
    <x v="1"/>
    <x v="38"/>
    <s v="Large Paneer Tikka Pizzabun"/>
    <x v="1"/>
    <n v="250"/>
    <s v="Adrien Martin"/>
    <n v="2"/>
    <n v="0.16"/>
    <s v="Meghalaya"/>
    <s v="East"/>
    <n v="420"/>
  </r>
  <r>
    <s v="PBOR00485"/>
    <x v="2"/>
    <x v="1"/>
    <s v="Medium Crispy Chole Pizzabun"/>
    <x v="0"/>
    <n v="130"/>
    <s v="Albain Forestier"/>
    <n v="2"/>
    <n v="0.54"/>
    <s v="Mizoram"/>
    <s v="East"/>
    <n v="119.6"/>
  </r>
  <r>
    <s v="PBOR00486"/>
    <x v="3"/>
    <x v="2"/>
    <s v="Paneer Tikka Pizzabun"/>
    <x v="1"/>
    <n v="72"/>
    <s v="Roch Cousineau"/>
    <n v="4"/>
    <n v="0.18"/>
    <s v="Gujarat"/>
    <s v="West"/>
    <n v="236.16000000000003"/>
  </r>
  <r>
    <s v="PBOR00487"/>
    <x v="0"/>
    <x v="5"/>
    <s v="Crispy Chole Pizzabun"/>
    <x v="0"/>
    <n v="65"/>
    <s v="Adrien Martin"/>
    <n v="10"/>
    <n v="0.09"/>
    <s v="Haryana"/>
    <s v="North"/>
    <n v="591.5"/>
  </r>
  <r>
    <s v="PBOR00488"/>
    <x v="1"/>
    <x v="3"/>
    <s v="Large Paneer Tikka Pizzabun"/>
    <x v="1"/>
    <n v="250"/>
    <s v="Albain Forestier"/>
    <n v="1"/>
    <n v="0.45"/>
    <s v="Himachal Pradesh"/>
    <s v="North"/>
    <n v="137.5"/>
  </r>
  <r>
    <s v="PBOR00489"/>
    <x v="2"/>
    <x v="36"/>
    <s v="Medium Crispy Chole Pizzabun"/>
    <x v="0"/>
    <n v="130"/>
    <s v="Roch Cousineau"/>
    <n v="6"/>
    <n v="0.66"/>
    <s v="Odisha"/>
    <s v="East"/>
    <n v="265.2"/>
  </r>
  <r>
    <s v="PBOR00490"/>
    <x v="3"/>
    <x v="24"/>
    <s v="Minty Pizzabun"/>
    <x v="1"/>
    <n v="60"/>
    <s v="Adrien Martin"/>
    <n v="4"/>
    <n v="0.1"/>
    <s v="Punjab"/>
    <s v="North"/>
    <n v="216"/>
  </r>
  <r>
    <s v="PBOR00491"/>
    <x v="4"/>
    <x v="21"/>
    <s v="Paneer Tikka Pizzabun"/>
    <x v="0"/>
    <n v="72"/>
    <s v="Albain Forestier"/>
    <n v="7"/>
    <n v="0.42"/>
    <s v="Rajasthan"/>
    <s v="North"/>
    <n v="292.32000000000005"/>
  </r>
  <r>
    <s v="PBOR00492"/>
    <x v="0"/>
    <x v="32"/>
    <s v="Crispy Chole Pizzabun"/>
    <x v="1"/>
    <n v="65"/>
    <s v="Roch Cousineau"/>
    <n v="12"/>
    <n v="0.01"/>
    <s v="Sikkim"/>
    <s v="East"/>
    <n v="772.2"/>
  </r>
  <r>
    <s v="PBOR00493"/>
    <x v="1"/>
    <x v="4"/>
    <s v="Large Paneer Tikka Pizzabun"/>
    <x v="0"/>
    <n v="250"/>
    <s v="Adrien Martin"/>
    <n v="1"/>
    <n v="0.17"/>
    <s v="Tamil Nadu"/>
    <s v="South"/>
    <n v="207.5"/>
  </r>
  <r>
    <s v="PBOR00494"/>
    <x v="2"/>
    <x v="2"/>
    <s v="Medium Crispy Chole Pizzabun"/>
    <x v="1"/>
    <n v="130"/>
    <s v="Albain Forestier"/>
    <n v="6"/>
    <n v="0.49"/>
    <s v="Telangana"/>
    <s v="South"/>
    <n v="397.8"/>
  </r>
  <r>
    <s v="PBOR00495"/>
    <x v="3"/>
    <x v="27"/>
    <s v="Paneer Tikka Pizzabun"/>
    <x v="0"/>
    <n v="72"/>
    <s v="Roch Cousineau"/>
    <n v="4"/>
    <n v="0.33"/>
    <s v="Tripura"/>
    <s v="East"/>
    <n v="192.95999999999998"/>
  </r>
  <r>
    <s v="PBOR00496"/>
    <x v="0"/>
    <x v="0"/>
    <s v="Crispy Chole Pizzabun"/>
    <x v="1"/>
    <n v="65"/>
    <s v="Adrien Martin"/>
    <n v="10"/>
    <n v="0.5"/>
    <s v="Haryana"/>
    <s v="North"/>
    <n v="325"/>
  </r>
  <r>
    <s v="PBOR00497"/>
    <x v="1"/>
    <x v="1"/>
    <s v="Large Paneer Tikka Pizzabun"/>
    <x v="0"/>
    <n v="250"/>
    <s v="Albain Forestier"/>
    <n v="4"/>
    <n v="0.27"/>
    <s v="Himachal Pradesh"/>
    <s v="North"/>
    <n v="730"/>
  </r>
  <r>
    <s v="PBOR00498"/>
    <x v="2"/>
    <x v="28"/>
    <s v="Medium Crispy Chole Pizzabun"/>
    <x v="1"/>
    <n v="130"/>
    <s v="Roch Cousineau"/>
    <n v="3"/>
    <n v="0"/>
    <s v="Jharkhand"/>
    <s v="North"/>
    <n v="390"/>
  </r>
  <r>
    <s v="PBOR00499"/>
    <x v="3"/>
    <x v="8"/>
    <s v="Minty Pizzabun"/>
    <x v="0"/>
    <n v="60"/>
    <s v="Adrien Martin"/>
    <n v="13"/>
    <n v="0.45"/>
    <s v="Uttar Pradesh"/>
    <s v="North"/>
    <n v="429.00000000000006"/>
  </r>
  <r>
    <s v="PBOR00500"/>
    <x v="4"/>
    <x v="33"/>
    <s v="Aloo Shots Pizzabun"/>
    <x v="1"/>
    <n v="95"/>
    <s v="Albain Forestier"/>
    <n v="4"/>
    <n v="0.02"/>
    <s v="Uttarakhand"/>
    <s v="North"/>
    <n v="372.4"/>
  </r>
  <r>
    <s v="PBOR00501"/>
    <x v="5"/>
    <x v="14"/>
    <s v="Paneer Tikka Pizzabun"/>
    <x v="0"/>
    <n v="72"/>
    <s v="Roch Cousineau"/>
    <n v="3"/>
    <n v="0.35"/>
    <s v="West Bengal"/>
    <s v="East"/>
    <n v="140.4"/>
  </r>
  <r>
    <s v="PBOR00502"/>
    <x v="0"/>
    <x v="16"/>
    <s v="Crispy Chole Pizzabun"/>
    <x v="1"/>
    <n v="65"/>
    <s v="Adrien Martin"/>
    <n v="12"/>
    <n v="0.5"/>
    <s v="Andhra Pradesh"/>
    <s v="South"/>
    <n v="390"/>
  </r>
  <r>
    <s v="PBOR00503"/>
    <x v="1"/>
    <x v="17"/>
    <s v="Large Paneer Tikka Pizzabun"/>
    <x v="1"/>
    <n v="250"/>
    <s v="Albain Forestier"/>
    <n v="4"/>
    <n v="0.08"/>
    <s v="Arunachal Pradesh"/>
    <s v="North"/>
    <n v="920"/>
  </r>
  <r>
    <s v="PBOR00504"/>
    <x v="0"/>
    <x v="39"/>
    <s v="Paneer Tikka Pizzabun"/>
    <x v="0"/>
    <n v="72"/>
    <s v="Roch Cousineau"/>
    <n v="9"/>
    <n v="0.64"/>
    <s v="Maharashtra"/>
    <s v="West"/>
    <n v="233.28"/>
  </r>
  <r>
    <s v="PBOR00505"/>
    <x v="1"/>
    <x v="40"/>
    <s v="Crispy Chole Pizzabun"/>
    <x v="1"/>
    <n v="65"/>
    <s v="Adrien Martin"/>
    <n v="11"/>
    <n v="0.18"/>
    <s v="Manipur"/>
    <s v="East"/>
    <n v="586.30000000000007"/>
  </r>
  <r>
    <s v="PBOR00506"/>
    <x v="2"/>
    <x v="41"/>
    <s v="Large Paneer Tikka Pizzabun"/>
    <x v="0"/>
    <n v="250"/>
    <s v="Albain Forestier"/>
    <n v="2"/>
    <n v="0.4"/>
    <s v="Meghalaya"/>
    <s v="East"/>
    <n v="300"/>
  </r>
  <r>
    <s v="PBOR00507"/>
    <x v="3"/>
    <x v="42"/>
    <s v="Medium Crispy Chole Pizzabun"/>
    <x v="1"/>
    <n v="130"/>
    <s v="Roch Cousineau"/>
    <n v="5"/>
    <n v="0.32"/>
    <s v="Mizoram"/>
    <s v="East"/>
    <n v="441.99999999999994"/>
  </r>
  <r>
    <s v="PBOR00508"/>
    <x v="0"/>
    <x v="43"/>
    <s v="Paneer Tikka Pizzabun"/>
    <x v="0"/>
    <n v="72"/>
    <s v="Adrien Martin"/>
    <n v="8"/>
    <n v="0.54"/>
    <s v="Gujarat"/>
    <s v="West"/>
    <n v="264.95999999999998"/>
  </r>
  <r>
    <s v="PBOR00509"/>
    <x v="1"/>
    <x v="44"/>
    <s v="Crispy Chole Pizzabun"/>
    <x v="1"/>
    <n v="65"/>
    <s v="Albain Forestier"/>
    <n v="5"/>
    <n v="0.59"/>
    <s v="Haryana"/>
    <s v="North"/>
    <n v="133.25"/>
  </r>
  <r>
    <s v="PBOR00510"/>
    <x v="2"/>
    <x v="45"/>
    <s v="Large Paneer Tikka Pizzabun"/>
    <x v="0"/>
    <n v="250"/>
    <s v="Roch Cousineau"/>
    <n v="2"/>
    <n v="0.56999999999999995"/>
    <s v="Himachal Pradesh"/>
    <s v="North"/>
    <n v="215.00000000000003"/>
  </r>
  <r>
    <s v="PBOR00511"/>
    <x v="3"/>
    <x v="46"/>
    <s v="Medium Crispy Chole Pizzabun"/>
    <x v="1"/>
    <n v="130"/>
    <s v="Adrien Martin"/>
    <n v="4"/>
    <n v="0.48"/>
    <s v="Odisha"/>
    <s v="East"/>
    <n v="270.40000000000003"/>
  </r>
  <r>
    <s v="PBOR00512"/>
    <x v="4"/>
    <x v="47"/>
    <s v="Minty Pizzabun"/>
    <x v="0"/>
    <n v="60"/>
    <s v="Albain Forestier"/>
    <n v="12"/>
    <n v="0.5"/>
    <s v="Punjab"/>
    <s v="North"/>
    <n v="360"/>
  </r>
  <r>
    <s v="PBOR00513"/>
    <x v="0"/>
    <x v="48"/>
    <s v="Paneer Tikka Pizzabun"/>
    <x v="1"/>
    <n v="72"/>
    <s v="Roch Cousineau"/>
    <n v="12"/>
    <n v="0.15"/>
    <s v="Rajasthan"/>
    <s v="North"/>
    <n v="734.4"/>
  </r>
  <r>
    <s v="PBOR00514"/>
    <x v="1"/>
    <x v="32"/>
    <s v="Crispy Chole Pizzabun"/>
    <x v="0"/>
    <n v="65"/>
    <s v="Adrien Martin"/>
    <n v="9"/>
    <n v="0.4"/>
    <s v="Sikkim"/>
    <s v="East"/>
    <n v="351"/>
  </r>
  <r>
    <s v="PBOR00515"/>
    <x v="2"/>
    <x v="49"/>
    <s v="Large Paneer Tikka Pizzabun"/>
    <x v="1"/>
    <n v="250"/>
    <s v="Albain Forestier"/>
    <n v="3"/>
    <n v="0.28999999999999998"/>
    <s v="Tamil Nadu"/>
    <s v="South"/>
    <n v="532.5"/>
  </r>
  <r>
    <s v="PBOR00516"/>
    <x v="3"/>
    <x v="19"/>
    <s v="Medium Crispy Chole Pizzabun"/>
    <x v="0"/>
    <n v="130"/>
    <s v="Roch Cousineau"/>
    <n v="6"/>
    <n v="0.61"/>
    <s v="Telangana"/>
    <s v="South"/>
    <n v="304.2"/>
  </r>
  <r>
    <s v="PBOR00517"/>
    <x v="0"/>
    <x v="50"/>
    <s v="Paneer Tikka Pizzabun"/>
    <x v="1"/>
    <n v="72"/>
    <s v="Adrien Martin"/>
    <n v="8"/>
    <n v="0.28999999999999998"/>
    <s v="Tripura"/>
    <s v="East"/>
    <n v="408.96"/>
  </r>
  <r>
    <s v="PBOR00518"/>
    <x v="1"/>
    <x v="51"/>
    <s v="Crispy Chole Pizzabun"/>
    <x v="0"/>
    <n v="65"/>
    <s v="Albain Forestier"/>
    <n v="4"/>
    <n v="0.04"/>
    <s v="Haryana"/>
    <s v="North"/>
    <n v="249.6"/>
  </r>
  <r>
    <s v="PBOR00519"/>
    <x v="2"/>
    <x v="29"/>
    <s v="Large Paneer Tikka Pizzabun"/>
    <x v="1"/>
    <n v="250"/>
    <s v="Roch Cousineau"/>
    <n v="2"/>
    <n v="0.44"/>
    <s v="Himachal Pradesh"/>
    <s v="North"/>
    <n v="280"/>
  </r>
  <r>
    <s v="PBOR00520"/>
    <x v="3"/>
    <x v="52"/>
    <s v="Medium Crispy Chole Pizzabun"/>
    <x v="0"/>
    <n v="130"/>
    <s v="Adrien Martin"/>
    <n v="6"/>
    <n v="0.12"/>
    <s v="Jharkhand"/>
    <s v="North"/>
    <n v="686.4"/>
  </r>
  <r>
    <s v="PBOR00521"/>
    <x v="4"/>
    <x v="26"/>
    <s v="Minty Pizzabun"/>
    <x v="0"/>
    <n v="60"/>
    <s v="Albain Forestier"/>
    <n v="15"/>
    <n v="0.49"/>
    <s v="Andhra Pradesh"/>
    <s v="South"/>
    <n v="459"/>
  </r>
  <r>
    <s v="PBOR00522"/>
    <x v="5"/>
    <x v="47"/>
    <s v="Aloo Shots Pizzabun"/>
    <x v="1"/>
    <n v="95"/>
    <s v="Roch Cousineau"/>
    <n v="8"/>
    <n v="0.21"/>
    <s v="Arunachal Pradesh"/>
    <s v="North"/>
    <n v="600.4"/>
  </r>
  <r>
    <s v="PBOR00523"/>
    <x v="0"/>
    <x v="46"/>
    <s v="Paneer Tikka Pizzabun"/>
    <x v="1"/>
    <n v="72"/>
    <s v="Adrien Martin"/>
    <n v="4"/>
    <n v="0.25"/>
    <s v="Assam"/>
    <s v="East"/>
    <n v="216"/>
  </r>
  <r>
    <s v="PBOR00524"/>
    <x v="1"/>
    <x v="41"/>
    <s v="Crispy Chole Pizzabun"/>
    <x v="1"/>
    <n v="65"/>
    <s v="Albain Forestier"/>
    <n v="3"/>
    <n v="0.65"/>
    <s v="Bihar"/>
    <s v="North"/>
    <n v="68.25"/>
  </r>
  <r>
    <s v="PBOR00525"/>
    <x v="2"/>
    <x v="53"/>
    <s v="Large Paneer Tikka Pizzabun"/>
    <x v="0"/>
    <n v="250"/>
    <s v="Roch Cousineau"/>
    <n v="1"/>
    <n v="0.26"/>
    <s v="Chhattisgarh"/>
    <s v="West"/>
    <n v="185"/>
  </r>
  <r>
    <s v="PBOR00526"/>
    <x v="3"/>
    <x v="54"/>
    <s v="Medium Crispy Chole Pizzabun"/>
    <x v="0"/>
    <n v="130"/>
    <s v="Adrien Martin"/>
    <n v="3"/>
    <n v="0.37"/>
    <s v="Goa"/>
    <s v="West"/>
    <n v="245.7"/>
  </r>
  <r>
    <s v="PBOR00527"/>
    <x v="0"/>
    <x v="32"/>
    <s v="Paneer Tikka Pizzabun"/>
    <x v="0"/>
    <n v="72"/>
    <s v="Albain Forestier"/>
    <n v="6"/>
    <n v="0.4"/>
    <s v="Gujarat"/>
    <s v="West"/>
    <n v="259.2"/>
  </r>
  <r>
    <s v="PBOR00528"/>
    <x v="1"/>
    <x v="30"/>
    <s v="Crispy Chole Pizzabun"/>
    <x v="0"/>
    <n v="65"/>
    <s v="Roch Cousineau"/>
    <n v="12"/>
    <n v="0.2"/>
    <s v="Haryana"/>
    <s v="North"/>
    <n v="624"/>
  </r>
  <r>
    <s v="PBOR00529"/>
    <x v="2"/>
    <x v="55"/>
    <s v="Large Paneer Tikka Pizzabun"/>
    <x v="0"/>
    <n v="250"/>
    <s v="Adrien Martin"/>
    <n v="3"/>
    <n v="0.51"/>
    <s v="Himachal Pradesh"/>
    <s v="North"/>
    <n v="367.5"/>
  </r>
  <r>
    <s v="PBOR00530"/>
    <x v="3"/>
    <x v="19"/>
    <s v="Medium Crispy Chole Pizzabun"/>
    <x v="0"/>
    <n v="130"/>
    <s v="Albain Forestier"/>
    <n v="5"/>
    <n v="0.01"/>
    <s v="Jharkhand"/>
    <s v="North"/>
    <n v="643.5"/>
  </r>
  <r>
    <s v="PBOR00531"/>
    <x v="4"/>
    <x v="39"/>
    <s v="Minty Pizzabun"/>
    <x v="0"/>
    <n v="60"/>
    <s v="Roch Cousineau"/>
    <n v="7"/>
    <n v="0.3"/>
    <s v="Karnataka"/>
    <s v="South"/>
    <n v="294"/>
  </r>
  <r>
    <s v="PBOR00532"/>
    <x v="0"/>
    <x v="33"/>
    <s v="Paneer Tikka Pizzabun"/>
    <x v="0"/>
    <n v="72"/>
    <s v="Adrien Martin"/>
    <n v="7"/>
    <n v="0.36"/>
    <s v="Kerala"/>
    <s v="South"/>
    <n v="322.56"/>
  </r>
  <r>
    <s v="PBOR00533"/>
    <x v="1"/>
    <x v="40"/>
    <s v="Crispy Chole Pizzabun"/>
    <x v="0"/>
    <n v="65"/>
    <s v="Albain Forestier"/>
    <n v="12"/>
    <n v="0.66"/>
    <s v="Madhya Pradesh"/>
    <s v="West"/>
    <n v="265.2"/>
  </r>
  <r>
    <s v="PBOR00534"/>
    <x v="2"/>
    <x v="56"/>
    <s v="Large Paneer Tikka Pizzabun"/>
    <x v="1"/>
    <n v="250"/>
    <s v="Roch Cousineau"/>
    <n v="1"/>
    <n v="0.2"/>
    <s v="Maharashtra"/>
    <s v="West"/>
    <n v="200"/>
  </r>
  <r>
    <s v="PBOR00535"/>
    <x v="3"/>
    <x v="57"/>
    <s v="Medium Crispy Chole Pizzabun"/>
    <x v="0"/>
    <n v="130"/>
    <s v="Adrien Martin"/>
    <n v="2"/>
    <n v="0.48"/>
    <s v="Manipur"/>
    <s v="East"/>
    <n v="135.20000000000002"/>
  </r>
  <r>
    <s v="PBOR00536"/>
    <x v="0"/>
    <x v="58"/>
    <s v="Paneer Tikka Pizzabun"/>
    <x v="0"/>
    <n v="72"/>
    <s v="Albain Forestier"/>
    <n v="7"/>
    <n v="0.61"/>
    <s v="Meghalaya"/>
    <s v="East"/>
    <n v="196.56"/>
  </r>
  <r>
    <s v="PBOR00537"/>
    <x v="1"/>
    <x v="59"/>
    <s v="Crispy Chole Pizzabun"/>
    <x v="0"/>
    <n v="65"/>
    <s v="Roch Cousineau"/>
    <n v="3"/>
    <n v="0.57999999999999996"/>
    <s v="Mizoram"/>
    <s v="East"/>
    <n v="81.900000000000006"/>
  </r>
  <r>
    <s v="PBOR00538"/>
    <x v="2"/>
    <x v="58"/>
    <s v="Large Paneer Tikka Pizzabun"/>
    <x v="0"/>
    <n v="250"/>
    <s v="Adrien Martin"/>
    <n v="2"/>
    <n v="0.23"/>
    <s v="Nagaland"/>
    <s v="East"/>
    <n v="385"/>
  </r>
  <r>
    <s v="PBOR00539"/>
    <x v="3"/>
    <x v="30"/>
    <s v="Medium Crispy Chole Pizzabun"/>
    <x v="0"/>
    <n v="130"/>
    <s v="Albain Forestier"/>
    <n v="3"/>
    <n v="0.37"/>
    <s v="Odisha"/>
    <s v="East"/>
    <n v="245.7"/>
  </r>
  <r>
    <s v="PBOR00540"/>
    <x v="4"/>
    <x v="40"/>
    <s v="Minty Pizzabun"/>
    <x v="1"/>
    <n v="60"/>
    <s v="Roch Cousineau"/>
    <n v="12"/>
    <n v="0"/>
    <s v="Punjab"/>
    <s v="North"/>
    <n v="720"/>
  </r>
  <r>
    <s v="PBOR00541"/>
    <x v="5"/>
    <x v="57"/>
    <s v="Aloo Shots Pizzabun"/>
    <x v="0"/>
    <n v="95"/>
    <s v="Adrien Martin"/>
    <n v="3"/>
    <n v="0.56000000000000005"/>
    <s v="Rajasthan"/>
    <s v="North"/>
    <n v="125.39999999999999"/>
  </r>
  <r>
    <s v="PBOR00542"/>
    <x v="0"/>
    <x v="58"/>
    <s v="Paneer Tikka Pizzabun"/>
    <x v="0"/>
    <n v="72"/>
    <s v="Albain Forestier"/>
    <n v="6"/>
    <n v="0.53"/>
    <s v="Sikkim"/>
    <s v="East"/>
    <n v="203.04"/>
  </r>
  <r>
    <s v="PBOR00543"/>
    <x v="1"/>
    <x v="60"/>
    <s v="Crispy Chole Pizzabun"/>
    <x v="0"/>
    <n v="65"/>
    <s v="Roch Cousineau"/>
    <n v="5"/>
    <n v="0.56000000000000005"/>
    <s v="Tamil Nadu"/>
    <s v="South"/>
    <n v="142.99999999999997"/>
  </r>
  <r>
    <s v="PBOR00544"/>
    <x v="2"/>
    <x v="61"/>
    <s v="Large Paneer Tikka Pizzabun"/>
    <x v="1"/>
    <n v="250"/>
    <s v="Adrien Martin"/>
    <n v="3"/>
    <n v="0.34"/>
    <s v="Telangana"/>
    <s v="South"/>
    <n v="494.99999999999994"/>
  </r>
  <r>
    <s v="PBOR00545"/>
    <x v="3"/>
    <x v="56"/>
    <s v="Medium Crispy Chole Pizzabun"/>
    <x v="1"/>
    <n v="130"/>
    <s v="Albain Forestier"/>
    <n v="5"/>
    <n v="0.56000000000000005"/>
    <s v="Tripura"/>
    <s v="East"/>
    <n v="285.99999999999994"/>
  </r>
  <r>
    <s v="PBOR00546"/>
    <x v="0"/>
    <x v="30"/>
    <s v="Paneer Tikka Pizzabun"/>
    <x v="1"/>
    <n v="72"/>
    <s v="Roch Cousineau"/>
    <n v="6"/>
    <n v="0.24"/>
    <s v="Uttar Pradesh"/>
    <s v="North"/>
    <n v="328.32"/>
  </r>
  <r>
    <s v="PBOR00547"/>
    <x v="1"/>
    <x v="43"/>
    <s v="Crispy Chole Pizzabun"/>
    <x v="1"/>
    <n v="65"/>
    <s v="Adrien Martin"/>
    <n v="11"/>
    <n v="0.09"/>
    <s v="Uttarakhand"/>
    <s v="North"/>
    <n v="650.65"/>
  </r>
  <r>
    <s v="PBOR00548"/>
    <x v="2"/>
    <x v="62"/>
    <s v="Large Paneer Tikka Pizzabun"/>
    <x v="1"/>
    <n v="250"/>
    <s v="Albain Forestier"/>
    <n v="1"/>
    <n v="0.01"/>
    <s v="West Bengal"/>
    <s v="East"/>
    <n v="247.5"/>
  </r>
  <r>
    <s v="PBOR00549"/>
    <x v="3"/>
    <x v="51"/>
    <s v="Medium Crispy Chole Pizzabun"/>
    <x v="1"/>
    <n v="130"/>
    <s v="Roch Cousineau"/>
    <n v="3"/>
    <n v="0.4"/>
    <s v="Andhra Pradesh"/>
    <s v="South"/>
    <n v="234"/>
  </r>
  <r>
    <s v="PBOR00550"/>
    <x v="0"/>
    <x v="63"/>
    <s v="Paneer Tikka Pizzabun"/>
    <x v="0"/>
    <n v="72"/>
    <s v="Roch Cousineau"/>
    <n v="10"/>
    <n v="0.28000000000000003"/>
    <s v="Arunachal Pradesh"/>
    <s v="North"/>
    <n v="518.4"/>
  </r>
  <r>
    <s v="PBOR00551"/>
    <x v="1"/>
    <x v="64"/>
    <s v="Crispy Chole Pizzabun"/>
    <x v="1"/>
    <n v="65"/>
    <s v="Adrien Martin"/>
    <n v="6"/>
    <n v="0.49"/>
    <s v="Assam"/>
    <s v="East"/>
    <n v="198.9"/>
  </r>
  <r>
    <s v="PBOR00552"/>
    <x v="2"/>
    <x v="63"/>
    <s v="Large Paneer Tikka Pizzabun"/>
    <x v="0"/>
    <n v="250"/>
    <s v="Albain Forestier"/>
    <n v="2"/>
    <n v="0.65"/>
    <s v="Bihar"/>
    <s v="North"/>
    <n v="175"/>
  </r>
  <r>
    <s v="PBOR00553"/>
    <x v="3"/>
    <x v="61"/>
    <s v="Medium Crispy Chole Pizzabun"/>
    <x v="1"/>
    <n v="130"/>
    <s v="Roch Cousineau"/>
    <n v="5"/>
    <n v="0.42"/>
    <s v="Chhattisgarh"/>
    <s v="West"/>
    <n v="377.00000000000006"/>
  </r>
  <r>
    <s v="PBOR00554"/>
    <x v="0"/>
    <x v="62"/>
    <s v="Paneer Tikka Pizzabun"/>
    <x v="0"/>
    <n v="72"/>
    <s v="Adrien Martin"/>
    <n v="9"/>
    <n v="0.33"/>
    <s v="Goa"/>
    <s v="West"/>
    <n v="434.15999999999997"/>
  </r>
  <r>
    <s v="PBOR00555"/>
    <x v="1"/>
    <x v="19"/>
    <s v="Crispy Chole Pizzabun"/>
    <x v="1"/>
    <n v="65"/>
    <s v="Albain Forestier"/>
    <n v="5"/>
    <n v="0.28999999999999998"/>
    <s v="Gujarat"/>
    <s v="West"/>
    <n v="230.75"/>
  </r>
  <r>
    <s v="PBOR00556"/>
    <x v="2"/>
    <x v="62"/>
    <s v="Large Paneer Tikka Pizzabun"/>
    <x v="0"/>
    <n v="250"/>
    <s v="Roch Cousineau"/>
    <n v="1"/>
    <n v="0.59"/>
    <s v="Haryana"/>
    <s v="North"/>
    <n v="102.50000000000001"/>
  </r>
  <r>
    <s v="PBOR00557"/>
    <x v="3"/>
    <x v="43"/>
    <s v="Medium Crispy Chole Pizzabun"/>
    <x v="1"/>
    <n v="130"/>
    <s v="Adrien Martin"/>
    <n v="3"/>
    <n v="0.13"/>
    <s v="Himachal Pradesh"/>
    <s v="North"/>
    <n v="339.3"/>
  </r>
  <r>
    <s v="PBOR00558"/>
    <x v="4"/>
    <x v="65"/>
    <s v="Minty Pizzabun"/>
    <x v="0"/>
    <n v="60"/>
    <s v="Albain Forestier"/>
    <n v="7"/>
    <n v="0.17"/>
    <s v="Jharkhand"/>
    <s v="North"/>
    <n v="348.59999999999997"/>
  </r>
  <r>
    <s v="PBOR00559"/>
    <x v="0"/>
    <x v="57"/>
    <s v="Paneer Tikka Pizzabun"/>
    <x v="1"/>
    <n v="72"/>
    <s v="Roch Cousineau"/>
    <n v="12"/>
    <n v="0.04"/>
    <s v="Karnataka"/>
    <s v="South"/>
    <n v="829.43999999999994"/>
  </r>
  <r>
    <s v="PBOR00560"/>
    <x v="1"/>
    <x v="56"/>
    <s v="Crispy Chole Pizzabun"/>
    <x v="0"/>
    <n v="65"/>
    <s v="Adrien Martin"/>
    <n v="12"/>
    <n v="0.6"/>
    <s v="Kerala"/>
    <s v="South"/>
    <n v="312"/>
  </r>
  <r>
    <s v="PBOR00561"/>
    <x v="2"/>
    <x v="66"/>
    <s v="Large Paneer Tikka Pizzabun"/>
    <x v="1"/>
    <n v="250"/>
    <s v="Albain Forestier"/>
    <n v="3"/>
    <n v="0.41"/>
    <s v="Madhya Pradesh"/>
    <s v="West"/>
    <n v="442.50000000000006"/>
  </r>
  <r>
    <s v="PBOR00562"/>
    <x v="3"/>
    <x v="37"/>
    <s v="Medium Crispy Chole Pizzabun"/>
    <x v="0"/>
    <n v="130"/>
    <s v="Roch Cousineau"/>
    <n v="5"/>
    <n v="0.48"/>
    <s v="Maharashtra"/>
    <s v="West"/>
    <n v="338"/>
  </r>
  <r>
    <s v="PBOR00563"/>
    <x v="0"/>
    <x v="45"/>
    <s v="Paneer Tikka Pizzabun"/>
    <x v="1"/>
    <n v="72"/>
    <s v="Adrien Martin"/>
    <n v="4"/>
    <n v="0.54"/>
    <s v="Manipur"/>
    <s v="East"/>
    <n v="132.47999999999999"/>
  </r>
  <r>
    <s v="PBOR00564"/>
    <x v="1"/>
    <x v="67"/>
    <s v="Crispy Chole Pizzabun"/>
    <x v="0"/>
    <n v="65"/>
    <s v="Albain Forestier"/>
    <n v="9"/>
    <n v="0.08"/>
    <s v="Meghalaya"/>
    <s v="East"/>
    <n v="538.20000000000005"/>
  </r>
  <r>
    <s v="PBOR00565"/>
    <x v="2"/>
    <x v="43"/>
    <s v="Large Paneer Tikka Pizzabun"/>
    <x v="1"/>
    <n v="250"/>
    <s v="Roch Cousineau"/>
    <n v="3"/>
    <n v="0.52"/>
    <s v="Mizoram"/>
    <s v="East"/>
    <n v="360"/>
  </r>
  <r>
    <s v="PBOR00566"/>
    <x v="3"/>
    <x v="68"/>
    <s v="Medium Crispy Chole Pizzabun"/>
    <x v="0"/>
    <n v="130"/>
    <s v="Adrien Martin"/>
    <n v="5"/>
    <n v="0.27"/>
    <s v="Nagaland"/>
    <s v="East"/>
    <n v="474.5"/>
  </r>
  <r>
    <s v="PBOR00567"/>
    <x v="4"/>
    <x v="69"/>
    <s v="Minty Pizzabun"/>
    <x v="0"/>
    <n v="60"/>
    <s v="Albain Forestier"/>
    <n v="4"/>
    <n v="0.65"/>
    <s v="Odisha"/>
    <s v="East"/>
    <n v="84"/>
  </r>
  <r>
    <s v="PBOR00568"/>
    <x v="5"/>
    <x v="52"/>
    <s v="Aloo Shots Pizzabun"/>
    <x v="1"/>
    <n v="95"/>
    <s v="Roch Cousineau"/>
    <n v="8"/>
    <n v="0.37"/>
    <s v="Punjab"/>
    <s v="North"/>
    <n v="478.8"/>
  </r>
  <r>
    <s v="PBOR00569"/>
    <x v="0"/>
    <x v="19"/>
    <s v="Paneer Tikka Pizzabun"/>
    <x v="1"/>
    <n v="72"/>
    <s v="Adrien Martin"/>
    <n v="9"/>
    <n v="0.46"/>
    <s v="Rajasthan"/>
    <s v="North"/>
    <n v="349.92"/>
  </r>
  <r>
    <s v="PBOR00570"/>
    <x v="1"/>
    <x v="47"/>
    <s v="Crispy Chole Pizzabun"/>
    <x v="1"/>
    <n v="65"/>
    <s v="Albain Forestier"/>
    <n v="6"/>
    <n v="0.45"/>
    <s v="Sikkim"/>
    <s v="East"/>
    <n v="214.50000000000003"/>
  </r>
  <r>
    <s v="PBOR00571"/>
    <x v="2"/>
    <x v="70"/>
    <s v="Large Paneer Tikka Pizzabun"/>
    <x v="0"/>
    <n v="250"/>
    <s v="Roch Cousineau"/>
    <n v="4"/>
    <n v="0.57999999999999996"/>
    <s v="Tamil Nadu"/>
    <s v="South"/>
    <n v="420.00000000000006"/>
  </r>
  <r>
    <s v="PBOR00572"/>
    <x v="3"/>
    <x v="71"/>
    <s v="Medium Crispy Chole Pizzabun"/>
    <x v="0"/>
    <n v="130"/>
    <s v="Adrien Martin"/>
    <n v="4"/>
    <n v="0.65"/>
    <s v="Telangana"/>
    <s v="South"/>
    <n v="182"/>
  </r>
  <r>
    <s v="PBOR00573"/>
    <x v="0"/>
    <x v="58"/>
    <s v="Paneer Tikka Pizzabun"/>
    <x v="0"/>
    <n v="72"/>
    <s v="Albain Forestier"/>
    <n v="9"/>
    <n v="0.61"/>
    <s v="Tripura"/>
    <s v="East"/>
    <n v="252.72"/>
  </r>
  <r>
    <s v="PBOR00574"/>
    <x v="1"/>
    <x v="19"/>
    <s v="Crispy Chole Pizzabun"/>
    <x v="0"/>
    <n v="65"/>
    <s v="Roch Cousineau"/>
    <n v="8"/>
    <n v="0.18"/>
    <s v="Uttar Pradesh"/>
    <s v="North"/>
    <n v="426.40000000000003"/>
  </r>
  <r>
    <s v="PBOR00575"/>
    <x v="2"/>
    <x v="32"/>
    <s v="Large Paneer Tikka Pizzabun"/>
    <x v="0"/>
    <n v="250"/>
    <s v="Adrien Martin"/>
    <n v="1"/>
    <n v="7.0000000000000007E-2"/>
    <s v="Uttarakhand"/>
    <s v="North"/>
    <n v="232.49999999999997"/>
  </r>
  <r>
    <s v="PBOR00576"/>
    <x v="3"/>
    <x v="60"/>
    <s v="Medium Crispy Chole Pizzabun"/>
    <x v="0"/>
    <n v="130"/>
    <s v="Albain Forestier"/>
    <n v="3"/>
    <n v="0.14000000000000001"/>
    <s v="West Bengal"/>
    <s v="East"/>
    <n v="335.4"/>
  </r>
  <r>
    <s v="PBOR00577"/>
    <x v="4"/>
    <x v="21"/>
    <s v="Minty Pizzabun"/>
    <x v="0"/>
    <n v="60"/>
    <s v="Roch Cousineau"/>
    <n v="13"/>
    <n v="0.17"/>
    <s v="Andhra Pradesh"/>
    <s v="South"/>
    <n v="647.4"/>
  </r>
  <r>
    <s v="PBOR00578"/>
    <x v="0"/>
    <x v="53"/>
    <s v="Paneer Tikka Pizzabun"/>
    <x v="0"/>
    <n v="72"/>
    <s v="Adrien Martin"/>
    <n v="4"/>
    <n v="0.52"/>
    <s v="Arunachal Pradesh"/>
    <s v="North"/>
    <n v="138.24"/>
  </r>
  <r>
    <s v="PBOR00579"/>
    <x v="1"/>
    <x v="72"/>
    <s v="Crispy Chole Pizzabun"/>
    <x v="0"/>
    <n v="65"/>
    <s v="Albain Forestier"/>
    <n v="12"/>
    <n v="0.3"/>
    <s v="Maharashtra"/>
    <s v="West"/>
    <n v="546"/>
  </r>
  <r>
    <s v="PBOR00580"/>
    <x v="2"/>
    <x v="32"/>
    <s v="Large Paneer Tikka Pizzabun"/>
    <x v="1"/>
    <n v="250"/>
    <s v="Roch Cousineau"/>
    <n v="3"/>
    <n v="0.18"/>
    <s v="Manipur"/>
    <s v="East"/>
    <n v="615"/>
  </r>
  <r>
    <s v="PBOR00581"/>
    <x v="3"/>
    <x v="73"/>
    <s v="Medium Crispy Chole Pizzabun"/>
    <x v="0"/>
    <n v="130"/>
    <s v="Adrien Martin"/>
    <n v="6"/>
    <n v="0.17"/>
    <s v="Meghalaya"/>
    <s v="East"/>
    <n v="647.4"/>
  </r>
  <r>
    <s v="PBOR00582"/>
    <x v="0"/>
    <x v="74"/>
    <s v="Paneer Tikka Pizzabun"/>
    <x v="0"/>
    <n v="72"/>
    <s v="Albain Forestier"/>
    <n v="5"/>
    <n v="7.0000000000000007E-2"/>
    <s v="Mizoram"/>
    <s v="East"/>
    <n v="334.79999999999995"/>
  </r>
  <r>
    <s v="PBOR00583"/>
    <x v="1"/>
    <x v="75"/>
    <s v="Crispy Chole Pizzabun"/>
    <x v="0"/>
    <n v="65"/>
    <s v="Roch Cousineau"/>
    <n v="11"/>
    <n v="0.52"/>
    <s v="Gujarat"/>
    <s v="West"/>
    <n v="343.2"/>
  </r>
  <r>
    <s v="PBOR00584"/>
    <x v="2"/>
    <x v="76"/>
    <s v="Large Paneer Tikka Pizzabun"/>
    <x v="0"/>
    <n v="250"/>
    <s v="Adrien Martin"/>
    <n v="2"/>
    <n v="0.66"/>
    <s v="Haryana"/>
    <s v="North"/>
    <n v="169.99999999999997"/>
  </r>
  <r>
    <s v="PBOR00585"/>
    <x v="3"/>
    <x v="61"/>
    <s v="Medium Crispy Chole Pizzabun"/>
    <x v="0"/>
    <n v="130"/>
    <s v="Albain Forestier"/>
    <n v="2"/>
    <n v="0.61"/>
    <s v="Himachal Pradesh"/>
    <s v="North"/>
    <n v="101.4"/>
  </r>
  <r>
    <s v="PBOR00586"/>
    <x v="4"/>
    <x v="71"/>
    <s v="Minty Pizzabun"/>
    <x v="1"/>
    <n v="60"/>
    <s v="Roch Cousineau"/>
    <n v="10"/>
    <n v="0.59"/>
    <s v="Odisha"/>
    <s v="East"/>
    <n v="246.00000000000003"/>
  </r>
  <r>
    <s v="PBOR00587"/>
    <x v="5"/>
    <x v="59"/>
    <s v="Aloo Shots Pizzabun"/>
    <x v="0"/>
    <n v="95"/>
    <s v="Adrien Martin"/>
    <n v="6"/>
    <n v="0.22"/>
    <s v="Punjab"/>
    <s v="North"/>
    <n v="444.6"/>
  </r>
  <r>
    <s v="PBOR00588"/>
    <x v="0"/>
    <x v="77"/>
    <s v="Paneer Tikka Pizzabun"/>
    <x v="0"/>
    <n v="72"/>
    <s v="Albain Forestier"/>
    <n v="7"/>
    <n v="0.36"/>
    <s v="Rajasthan"/>
    <s v="North"/>
    <n v="322.56"/>
  </r>
  <r>
    <s v="PBOR00589"/>
    <x v="1"/>
    <x v="19"/>
    <s v="Crispy Chole Pizzabun"/>
    <x v="0"/>
    <n v="65"/>
    <s v="Roch Cousineau"/>
    <n v="8"/>
    <n v="0.04"/>
    <s v="Sikkim"/>
    <s v="East"/>
    <n v="499.2"/>
  </r>
  <r>
    <s v="PBOR00590"/>
    <x v="2"/>
    <x v="70"/>
    <s v="Large Paneer Tikka Pizzabun"/>
    <x v="1"/>
    <n v="250"/>
    <s v="Adrien Martin"/>
    <n v="4"/>
    <n v="0.05"/>
    <s v="Tamil Nadu"/>
    <s v="South"/>
    <n v="950"/>
  </r>
  <r>
    <s v="PBOR00591"/>
    <x v="3"/>
    <x v="46"/>
    <s v="Medium Crispy Chole Pizzabun"/>
    <x v="1"/>
    <n v="130"/>
    <s v="Albain Forestier"/>
    <n v="6"/>
    <n v="0.1"/>
    <s v="Telangana"/>
    <s v="South"/>
    <n v="702"/>
  </r>
  <r>
    <s v="PBOR00592"/>
    <x v="0"/>
    <x v="39"/>
    <s v="Paneer Tikka Pizzabun"/>
    <x v="1"/>
    <n v="72"/>
    <s v="Roch Cousineau"/>
    <n v="4"/>
    <n v="0.36"/>
    <s v="Tripura"/>
    <s v="East"/>
    <n v="184.32"/>
  </r>
  <r>
    <s v="PBOR00593"/>
    <x v="1"/>
    <x v="39"/>
    <s v="Crispy Chole Pizzabun"/>
    <x v="1"/>
    <n v="65"/>
    <s v="Adrien Martin"/>
    <n v="9"/>
    <n v="0.59"/>
    <s v="Haryana"/>
    <s v="North"/>
    <n v="239.85000000000002"/>
  </r>
  <r>
    <s v="PBOR00594"/>
    <x v="2"/>
    <x v="19"/>
    <s v="Large Paneer Tikka Pizzabun"/>
    <x v="1"/>
    <n v="250"/>
    <s v="Albain Forestier"/>
    <n v="1"/>
    <n v="0.26"/>
    <s v="Himachal Pradesh"/>
    <s v="North"/>
    <n v="185"/>
  </r>
  <r>
    <s v="PBOR00595"/>
    <x v="3"/>
    <x v="26"/>
    <s v="Medium Crispy Chole Pizzabun"/>
    <x v="1"/>
    <n v="130"/>
    <s v="Roch Cousineau"/>
    <n v="3"/>
    <n v="0.48"/>
    <s v="Jharkhand"/>
    <s v="North"/>
    <n v="202.8"/>
  </r>
  <r>
    <s v="PBOR00596"/>
    <x v="0"/>
    <x v="51"/>
    <s v="Paneer Tikka Pizzabun"/>
    <x v="0"/>
    <n v="72"/>
    <s v="Roch Cousineau"/>
    <n v="6"/>
    <n v="0.41"/>
    <s v="Uttar Pradesh"/>
    <s v="North"/>
    <n v="254.88000000000002"/>
  </r>
  <r>
    <s v="PBOR00597"/>
    <x v="1"/>
    <x v="51"/>
    <s v="Crispy Chole Pizzabun"/>
    <x v="1"/>
    <n v="65"/>
    <s v="Adrien Martin"/>
    <n v="13"/>
    <n v="0.48"/>
    <s v="Uttarakhand"/>
    <s v="North"/>
    <n v="439.40000000000003"/>
  </r>
  <r>
    <s v="PBOR00598"/>
    <x v="2"/>
    <x v="62"/>
    <s v="Large Paneer Tikka Pizzabun"/>
    <x v="0"/>
    <n v="250"/>
    <s v="Albain Forestier"/>
    <n v="1"/>
    <n v="0.4"/>
    <s v="West Bengal"/>
    <s v="East"/>
    <n v="150"/>
  </r>
  <r>
    <s v="PBOR00599"/>
    <x v="3"/>
    <x v="54"/>
    <s v="Medium Crispy Chole Pizzabun"/>
    <x v="1"/>
    <n v="130"/>
    <s v="Roch Cousineau"/>
    <n v="3"/>
    <n v="0.06"/>
    <s v="Andhra Pradesh"/>
    <s v="South"/>
    <n v="366.59999999999997"/>
  </r>
  <r>
    <s v="PBOR00600"/>
    <x v="0"/>
    <x v="53"/>
    <s v="Paneer Tikka Pizzabun"/>
    <x v="0"/>
    <n v="72"/>
    <s v="Adrien Martin"/>
    <n v="6"/>
    <n v="0.02"/>
    <s v="Arunachal Pradesh"/>
    <s v="North"/>
    <n v="423.36"/>
  </r>
  <r>
    <s v="PBOR00601"/>
    <x v="1"/>
    <x v="53"/>
    <s v="Crispy Chole Pizzabun"/>
    <x v="1"/>
    <n v="65"/>
    <s v="Albain Forestier"/>
    <n v="12"/>
    <n v="0.18"/>
    <s v="Maharashtra"/>
    <s v="West"/>
    <n v="639.6"/>
  </r>
  <r>
    <s v="PBOR00602"/>
    <x v="2"/>
    <x v="67"/>
    <s v="Large Paneer Tikka Pizzabun"/>
    <x v="0"/>
    <n v="250"/>
    <s v="Roch Cousineau"/>
    <n v="3"/>
    <n v="0.28000000000000003"/>
    <s v="Manipur"/>
    <s v="East"/>
    <n v="540"/>
  </r>
  <r>
    <s v="PBOR00603"/>
    <x v="3"/>
    <x v="30"/>
    <s v="Medium Crispy Chole Pizzabun"/>
    <x v="1"/>
    <n v="130"/>
    <s v="Adrien Martin"/>
    <n v="4"/>
    <n v="0.55000000000000004"/>
    <s v="Meghalaya"/>
    <s v="East"/>
    <n v="233.99999999999997"/>
  </r>
  <r>
    <s v="PBOR00604"/>
    <x v="4"/>
    <x v="52"/>
    <s v="Minty Pizzabun"/>
    <x v="0"/>
    <n v="60"/>
    <s v="Albain Forestier"/>
    <n v="11"/>
    <n v="0.34"/>
    <s v="Mizoram"/>
    <s v="East"/>
    <n v="435.59999999999997"/>
  </r>
  <r>
    <s v="PBOR00605"/>
    <x v="0"/>
    <x v="66"/>
    <s v="Paneer Tikka Pizzabun"/>
    <x v="1"/>
    <n v="72"/>
    <s v="Roch Cousineau"/>
    <n v="3"/>
    <n v="0.62"/>
    <s v="Gujarat"/>
    <s v="West"/>
    <n v="82.08"/>
  </r>
  <r>
    <s v="PBOR00606"/>
    <x v="1"/>
    <x v="56"/>
    <s v="Crispy Chole Pizzabun"/>
    <x v="0"/>
    <n v="65"/>
    <s v="Adrien Martin"/>
    <n v="8"/>
    <n v="0.37"/>
    <s v="Haryana"/>
    <s v="North"/>
    <n v="327.60000000000002"/>
  </r>
  <r>
    <s v="PBOR00607"/>
    <x v="2"/>
    <x v="53"/>
    <s v="Large Paneer Tikka Pizzabun"/>
    <x v="1"/>
    <n v="250"/>
    <s v="Albain Forestier"/>
    <n v="3"/>
    <n v="0.56999999999999995"/>
    <s v="Himachal Pradesh"/>
    <s v="North"/>
    <n v="322.50000000000006"/>
  </r>
  <r>
    <s v="PBOR00608"/>
    <x v="3"/>
    <x v="61"/>
    <s v="Medium Crispy Chole Pizzabun"/>
    <x v="0"/>
    <n v="130"/>
    <s v="Roch Cousineau"/>
    <n v="2"/>
    <n v="0.11"/>
    <s v="Odisha"/>
    <s v="East"/>
    <n v="231.4"/>
  </r>
  <r>
    <s v="PBOR00609"/>
    <x v="0"/>
    <x v="66"/>
    <s v="Paneer Tikka Pizzabun"/>
    <x v="1"/>
    <n v="72"/>
    <s v="Adrien Martin"/>
    <n v="12"/>
    <n v="0.59"/>
    <s v="Punjab"/>
    <s v="North"/>
    <n v="354.24"/>
  </r>
  <r>
    <s v="PBOR00610"/>
    <x v="1"/>
    <x v="53"/>
    <s v="Crispy Chole Pizzabun"/>
    <x v="0"/>
    <n v="65"/>
    <s v="Albain Forestier"/>
    <n v="13"/>
    <n v="7.0000000000000007E-2"/>
    <s v="Rajasthan"/>
    <s v="North"/>
    <n v="785.84999999999991"/>
  </r>
  <r>
    <s v="PBOR00611"/>
    <x v="2"/>
    <x v="44"/>
    <s v="Large Paneer Tikka Pizzabun"/>
    <x v="1"/>
    <n v="250"/>
    <s v="Roch Cousineau"/>
    <n v="2"/>
    <n v="0.13"/>
    <s v="Sikkim"/>
    <s v="East"/>
    <n v="435"/>
  </r>
  <r>
    <s v="PBOR00612"/>
    <x v="3"/>
    <x v="78"/>
    <s v="Medium Crispy Chole Pizzabun"/>
    <x v="0"/>
    <n v="130"/>
    <s v="Adrien Martin"/>
    <n v="4"/>
    <n v="0.23"/>
    <s v="Tamil Nadu"/>
    <s v="South"/>
    <n v="400.40000000000003"/>
  </r>
  <r>
    <s v="PBOR00613"/>
    <x v="4"/>
    <x v="41"/>
    <s v="Minty Pizzabun"/>
    <x v="0"/>
    <n v="60"/>
    <s v="Albain Forestier"/>
    <n v="4"/>
    <n v="0.08"/>
    <s v="Telangana"/>
    <s v="South"/>
    <n v="220.8"/>
  </r>
  <r>
    <s v="PBOR00614"/>
    <x v="5"/>
    <x v="62"/>
    <s v="Aloo Shots Pizzabun"/>
    <x v="1"/>
    <n v="95"/>
    <s v="Roch Cousineau"/>
    <n v="8"/>
    <n v="0.37"/>
    <s v="Tripura"/>
    <s v="East"/>
    <n v="478.8"/>
  </r>
  <r>
    <s v="PBOR00615"/>
    <x v="0"/>
    <x v="72"/>
    <s v="Paneer Tikka Pizzabun"/>
    <x v="1"/>
    <n v="72"/>
    <s v="Adrien Martin"/>
    <n v="10"/>
    <n v="0.33"/>
    <s v="Haryana"/>
    <s v="North"/>
    <n v="482.4"/>
  </r>
  <r>
    <s v="PBOR00616"/>
    <x v="1"/>
    <x v="30"/>
    <s v="Crispy Chole Pizzabun"/>
    <x v="1"/>
    <n v="65"/>
    <s v="Albain Forestier"/>
    <n v="7"/>
    <n v="7.0000000000000007E-2"/>
    <s v="Himachal Pradesh"/>
    <s v="North"/>
    <n v="423.15"/>
  </r>
  <r>
    <s v="PBOR00617"/>
    <x v="2"/>
    <x v="69"/>
    <s v="Large Paneer Tikka Pizzabun"/>
    <x v="0"/>
    <n v="250"/>
    <s v="Roch Cousineau"/>
    <n v="3"/>
    <n v="0.09"/>
    <s v="Jharkhand"/>
    <s v="North"/>
    <n v="682.5"/>
  </r>
  <r>
    <s v="PBOR00618"/>
    <x v="3"/>
    <x v="71"/>
    <s v="Medium Crispy Chole Pizzabun"/>
    <x v="0"/>
    <n v="130"/>
    <s v="Adrien Martin"/>
    <n v="6"/>
    <n v="0.31"/>
    <s v="Uttar Pradesh"/>
    <s v="North"/>
    <n v="538.19999999999993"/>
  </r>
  <r>
    <s v="PBOR00619"/>
    <x v="0"/>
    <x v="67"/>
    <s v="Paneer Tikka Pizzabun"/>
    <x v="0"/>
    <n v="72"/>
    <s v="Albain Forestier"/>
    <n v="7"/>
    <n v="0.13"/>
    <s v="Uttarakhand"/>
    <s v="North"/>
    <n v="438.48"/>
  </r>
  <r>
    <s v="PBOR00620"/>
    <x v="1"/>
    <x v="68"/>
    <s v="Crispy Chole Pizzabun"/>
    <x v="0"/>
    <n v="65"/>
    <s v="Roch Cousineau"/>
    <n v="3"/>
    <n v="0.38"/>
    <s v="West Bengal"/>
    <s v="East"/>
    <n v="120.9"/>
  </r>
  <r>
    <s v="PBOR00621"/>
    <x v="2"/>
    <x v="48"/>
    <s v="Large Paneer Tikka Pizzabun"/>
    <x v="0"/>
    <n v="250"/>
    <s v="Adrien Martin"/>
    <n v="1"/>
    <n v="0.21"/>
    <s v="Andhra Pradesh"/>
    <s v="South"/>
    <n v="197.5"/>
  </r>
  <r>
    <s v="PBOR00622"/>
    <x v="3"/>
    <x v="26"/>
    <s v="Medium Crispy Chole Pizzabun"/>
    <x v="0"/>
    <n v="130"/>
    <s v="Albain Forestier"/>
    <n v="5"/>
    <n v="0.3"/>
    <s v="Arunachal Pradesh"/>
    <s v="North"/>
    <n v="454.99999999999994"/>
  </r>
  <r>
    <s v="PBOR00623"/>
    <x v="4"/>
    <x v="76"/>
    <s v="Minty Pizzabun"/>
    <x v="0"/>
    <n v="60"/>
    <s v="Roch Cousineau"/>
    <n v="7"/>
    <n v="0.37"/>
    <s v="Maharashtra"/>
    <s v="West"/>
    <n v="264.60000000000002"/>
  </r>
  <r>
    <s v="PBOR00624"/>
    <x v="0"/>
    <x v="45"/>
    <s v="Paneer Tikka Pizzabun"/>
    <x v="0"/>
    <n v="72"/>
    <s v="Adrien Martin"/>
    <n v="7"/>
    <n v="0.24"/>
    <s v="Manipur"/>
    <s v="East"/>
    <n v="383.04"/>
  </r>
  <r>
    <s v="PBOR00625"/>
    <x v="1"/>
    <x v="63"/>
    <s v="Crispy Chole Pizzabun"/>
    <x v="0"/>
    <n v="65"/>
    <s v="Albain Forestier"/>
    <n v="11"/>
    <n v="0.65"/>
    <s v="Meghalaya"/>
    <s v="East"/>
    <n v="250.24999999999997"/>
  </r>
  <r>
    <s v="PBOR00626"/>
    <x v="2"/>
    <x v="58"/>
    <s v="Large Paneer Tikka Pizzabun"/>
    <x v="1"/>
    <n v="250"/>
    <s v="Roch Cousineau"/>
    <n v="1"/>
    <n v="0.36"/>
    <s v="Mizoram"/>
    <s v="East"/>
    <n v="160"/>
  </r>
  <r>
    <s v="PBOR00627"/>
    <x v="3"/>
    <x v="62"/>
    <s v="Medium Crispy Chole Pizzabun"/>
    <x v="0"/>
    <n v="130"/>
    <s v="Adrien Martin"/>
    <n v="5"/>
    <n v="0.33"/>
    <s v="Gujarat"/>
    <s v="West"/>
    <n v="435.49999999999994"/>
  </r>
  <r>
    <s v="PBOR00628"/>
    <x v="0"/>
    <x v="79"/>
    <s v="Paneer Tikka Pizzabun"/>
    <x v="0"/>
    <n v="72"/>
    <s v="Albain Forestier"/>
    <n v="11"/>
    <n v="0.31"/>
    <s v="Haryana"/>
    <s v="North"/>
    <n v="546.4799999999999"/>
  </r>
  <r>
    <s v="PBOR00629"/>
    <x v="1"/>
    <x v="70"/>
    <s v="Crispy Chole Pizzabun"/>
    <x v="0"/>
    <n v="65"/>
    <s v="Roch Cousineau"/>
    <n v="7"/>
    <n v="0.11"/>
    <s v="Himachal Pradesh"/>
    <s v="North"/>
    <n v="404.95"/>
  </r>
  <r>
    <s v="PBOR00630"/>
    <x v="2"/>
    <x v="64"/>
    <s v="Large Paneer Tikka Pizzabun"/>
    <x v="0"/>
    <n v="250"/>
    <s v="Adrien Martin"/>
    <n v="2"/>
    <n v="0.22"/>
    <s v="Odisha"/>
    <s v="East"/>
    <n v="390"/>
  </r>
  <r>
    <s v="PBOR00631"/>
    <x v="3"/>
    <x v="37"/>
    <s v="Medium Crispy Chole Pizzabun"/>
    <x v="0"/>
    <n v="130"/>
    <s v="Albain Forestier"/>
    <n v="3"/>
    <n v="0"/>
    <s v="Punjab"/>
    <s v="North"/>
    <n v="390"/>
  </r>
  <r>
    <s v="PBOR00632"/>
    <x v="4"/>
    <x v="54"/>
    <s v="Minty Pizzabun"/>
    <x v="1"/>
    <n v="60"/>
    <s v="Roch Cousineau"/>
    <n v="4"/>
    <n v="0.61"/>
    <s v="Rajasthan"/>
    <s v="North"/>
    <n v="93.600000000000009"/>
  </r>
  <r>
    <s v="PBOR00633"/>
    <x v="5"/>
    <x v="40"/>
    <s v="Aloo Shots Pizzabun"/>
    <x v="0"/>
    <n v="95"/>
    <s v="Adrien Martin"/>
    <n v="4"/>
    <n v="0.13"/>
    <s v="Sikkim"/>
    <s v="East"/>
    <n v="330.6"/>
  </r>
  <r>
    <s v="PBOR00634"/>
    <x v="0"/>
    <x v="43"/>
    <s v="Paneer Tikka Pizzabun"/>
    <x v="0"/>
    <n v="72"/>
    <s v="Albain Forestier"/>
    <n v="8"/>
    <n v="0.23"/>
    <s v="Tamil Nadu"/>
    <s v="South"/>
    <n v="443.52"/>
  </r>
  <r>
    <s v="PBOR00635"/>
    <x v="1"/>
    <x v="50"/>
    <s v="Crispy Chole Pizzabun"/>
    <x v="0"/>
    <n v="65"/>
    <s v="Roch Cousineau"/>
    <n v="12"/>
    <n v="0.03"/>
    <s v="Telangana"/>
    <s v="South"/>
    <n v="756.6"/>
  </r>
  <r>
    <s v="PBOR00636"/>
    <x v="2"/>
    <x v="21"/>
    <s v="Large Paneer Tikka Pizzabun"/>
    <x v="1"/>
    <n v="250"/>
    <s v="Adrien Martin"/>
    <n v="3"/>
    <n v="0.56999999999999995"/>
    <s v="Tripura"/>
    <s v="East"/>
    <n v="322.50000000000006"/>
  </r>
  <r>
    <s v="PBOR00637"/>
    <x v="3"/>
    <x v="80"/>
    <s v="Medium Crispy Chole Pizzabun"/>
    <x v="1"/>
    <n v="130"/>
    <s v="Albain Forestier"/>
    <n v="2"/>
    <n v="0.03"/>
    <s v="Haryana"/>
    <s v="North"/>
    <n v="252.2"/>
  </r>
  <r>
    <s v="PBOR00638"/>
    <x v="0"/>
    <x v="17"/>
    <s v="Paneer Tikka Pizzabun"/>
    <x v="1"/>
    <n v="72"/>
    <s v="Roch Cousineau"/>
    <n v="10"/>
    <n v="0.56000000000000005"/>
    <s v="Himachal Pradesh"/>
    <s v="North"/>
    <n v="316.79999999999995"/>
  </r>
  <r>
    <s v="PBOR00639"/>
    <x v="1"/>
    <x v="48"/>
    <s v="Crispy Chole Pizzabun"/>
    <x v="1"/>
    <n v="65"/>
    <s v="Adrien Martin"/>
    <n v="9"/>
    <n v="0.26"/>
    <s v="Jharkhand"/>
    <s v="North"/>
    <n v="432.9"/>
  </r>
  <r>
    <s v="PBOR00640"/>
    <x v="2"/>
    <x v="77"/>
    <s v="Large Paneer Tikka Pizzabun"/>
    <x v="1"/>
    <n v="250"/>
    <s v="Albain Forestier"/>
    <n v="2"/>
    <n v="0.09"/>
    <s v="West Bengal"/>
    <s v="East"/>
    <n v="455"/>
  </r>
  <r>
    <s v="PBOR00641"/>
    <x v="3"/>
    <x v="40"/>
    <s v="Medium Crispy Chole Pizzabun"/>
    <x v="1"/>
    <n v="130"/>
    <s v="Roch Cousineau"/>
    <n v="3"/>
    <n v="0.17"/>
    <s v="Andhra Pradesh"/>
    <s v="South"/>
    <n v="323.7"/>
  </r>
  <r>
    <s v="PBOR00642"/>
    <x v="0"/>
    <x v="46"/>
    <s v="Paneer Tikka Pizzabun"/>
    <x v="0"/>
    <n v="72"/>
    <s v="Roch Cousineau"/>
    <n v="9"/>
    <n v="0.25"/>
    <s v="Arunachal Pradesh"/>
    <s v="North"/>
    <n v="486"/>
  </r>
  <r>
    <s v="PBOR00643"/>
    <x v="1"/>
    <x v="26"/>
    <s v="Crispy Chole Pizzabun"/>
    <x v="1"/>
    <n v="65"/>
    <s v="Adrien Martin"/>
    <n v="6"/>
    <n v="0.59"/>
    <s v="Maharashtra"/>
    <s v="West"/>
    <n v="159.9"/>
  </r>
  <r>
    <s v="PBOR00644"/>
    <x v="2"/>
    <x v="67"/>
    <s v="Large Paneer Tikka Pizzabun"/>
    <x v="0"/>
    <n v="250"/>
    <s v="Albain Forestier"/>
    <n v="3"/>
    <n v="0.32"/>
    <s v="Manipur"/>
    <s v="East"/>
    <n v="509.99999999999994"/>
  </r>
  <r>
    <s v="PBOR00645"/>
    <x v="3"/>
    <x v="29"/>
    <s v="Medium Crispy Chole Pizzabun"/>
    <x v="1"/>
    <n v="130"/>
    <s v="Roch Cousineau"/>
    <n v="3"/>
    <n v="0"/>
    <s v="Meghalaya"/>
    <s v="East"/>
    <n v="390"/>
  </r>
  <r>
    <s v="PBOR00646"/>
    <x v="0"/>
    <x v="58"/>
    <s v="Paneer Tikka Pizzabun"/>
    <x v="0"/>
    <n v="72"/>
    <s v="Adrien Martin"/>
    <n v="11"/>
    <n v="0.28000000000000003"/>
    <s v="Mizoram"/>
    <s v="East"/>
    <n v="570.24"/>
  </r>
  <r>
    <s v="PBOR00647"/>
    <x v="1"/>
    <x v="48"/>
    <s v="Crispy Chole Pizzabun"/>
    <x v="1"/>
    <n v="65"/>
    <s v="Albain Forestier"/>
    <n v="13"/>
    <n v="0.57999999999999996"/>
    <s v="Gujarat"/>
    <s v="West"/>
    <n v="354.90000000000003"/>
  </r>
  <r>
    <s v="PBOR00648"/>
    <x v="2"/>
    <x v="44"/>
    <s v="Large Paneer Tikka Pizzabun"/>
    <x v="0"/>
    <n v="250"/>
    <s v="Roch Cousineau"/>
    <n v="3"/>
    <n v="0.17"/>
    <s v="Haryana"/>
    <s v="North"/>
    <n v="622.5"/>
  </r>
  <r>
    <s v="PBOR00649"/>
    <x v="3"/>
    <x v="81"/>
    <s v="Medium Crispy Chole Pizzabun"/>
    <x v="1"/>
    <n v="130"/>
    <s v="Adrien Martin"/>
    <n v="3"/>
    <n v="0.65"/>
    <s v="Himachal Pradesh"/>
    <s v="North"/>
    <n v="136.5"/>
  </r>
  <r>
    <s v="PBOR00650"/>
    <x v="4"/>
    <x v="71"/>
    <s v="Minty Pizzabun"/>
    <x v="0"/>
    <n v="60"/>
    <s v="Albain Forestier"/>
    <n v="6"/>
    <n v="0.27"/>
    <s v="Odisha"/>
    <s v="East"/>
    <n v="262.8"/>
  </r>
  <r>
    <s v="PBOR00651"/>
    <x v="0"/>
    <x v="70"/>
    <s v="Paneer Tikka Pizzabun"/>
    <x v="1"/>
    <n v="72"/>
    <s v="Roch Cousineau"/>
    <n v="6"/>
    <n v="0.11"/>
    <s v="Punjab"/>
    <s v="North"/>
    <n v="384.48"/>
  </r>
  <r>
    <s v="PBOR00652"/>
    <x v="1"/>
    <x v="70"/>
    <s v="Crispy Chole Pizzabun"/>
    <x v="0"/>
    <n v="65"/>
    <s v="Adrien Martin"/>
    <n v="5"/>
    <n v="0.26"/>
    <s v="Rajasthan"/>
    <s v="North"/>
    <n v="240.5"/>
  </r>
  <r>
    <s v="PBOR00653"/>
    <x v="2"/>
    <x v="73"/>
    <s v="Large Paneer Tikka Pizzabun"/>
    <x v="1"/>
    <n v="250"/>
    <s v="Albain Forestier"/>
    <n v="3"/>
    <n v="0.36"/>
    <s v="Sikkim"/>
    <s v="East"/>
    <n v="480"/>
  </r>
  <r>
    <s v="PBOR00654"/>
    <x v="3"/>
    <x v="81"/>
    <s v="Medium Crispy Chole Pizzabun"/>
    <x v="0"/>
    <n v="130"/>
    <s v="Roch Cousineau"/>
    <n v="6"/>
    <n v="0.54"/>
    <s v="Tamil Nadu"/>
    <s v="South"/>
    <n v="358.79999999999995"/>
  </r>
  <r>
    <s v="PBOR00655"/>
    <x v="0"/>
    <x v="29"/>
    <s v="Paneer Tikka Pizzabun"/>
    <x v="1"/>
    <n v="72"/>
    <s v="Adrien Martin"/>
    <n v="5"/>
    <n v="0.28000000000000003"/>
    <s v="Telangana"/>
    <s v="South"/>
    <n v="259.2"/>
  </r>
  <r>
    <s v="PBOR00656"/>
    <x v="1"/>
    <x v="43"/>
    <s v="Crispy Chole Pizzabun"/>
    <x v="0"/>
    <n v="65"/>
    <s v="Albain Forestier"/>
    <n v="10"/>
    <n v="0.23"/>
    <s v="Tripura"/>
    <s v="East"/>
    <n v="500.5"/>
  </r>
  <r>
    <s v="PBOR00657"/>
    <x v="2"/>
    <x v="40"/>
    <s v="Large Paneer Tikka Pizzabun"/>
    <x v="1"/>
    <n v="250"/>
    <s v="Roch Cousineau"/>
    <n v="2"/>
    <n v="0.54"/>
    <s v="Haryana"/>
    <s v="North"/>
    <n v="229.99999999999997"/>
  </r>
  <r>
    <s v="PBOR00658"/>
    <x v="3"/>
    <x v="78"/>
    <s v="Medium Crispy Chole Pizzabun"/>
    <x v="0"/>
    <n v="130"/>
    <s v="Adrien Martin"/>
    <n v="2"/>
    <n v="0.25"/>
    <s v="Himachal Pradesh"/>
    <s v="North"/>
    <n v="195"/>
  </r>
  <r>
    <s v="PBOR00659"/>
    <x v="4"/>
    <x v="43"/>
    <s v="Minty Pizzabun"/>
    <x v="0"/>
    <n v="60"/>
    <s v="Albain Forestier"/>
    <n v="10"/>
    <n v="0.48"/>
    <s v="Jharkhand"/>
    <s v="North"/>
    <n v="312"/>
  </r>
  <r>
    <s v="PBOR00660"/>
    <x v="5"/>
    <x v="48"/>
    <s v="Aloo Shots Pizzabun"/>
    <x v="1"/>
    <n v="95"/>
    <s v="Roch Cousineau"/>
    <n v="3"/>
    <n v="0.46"/>
    <s v="Tamil Nadu"/>
    <s v="South"/>
    <n v="153.9"/>
  </r>
  <r>
    <s v="PBOR00661"/>
    <x v="0"/>
    <x v="42"/>
    <s v="Paneer Tikka Pizzabun"/>
    <x v="1"/>
    <n v="72"/>
    <s v="Adrien Martin"/>
    <n v="6"/>
    <n v="0.25"/>
    <s v="Maharashtra"/>
    <s v="West"/>
    <n v="324"/>
  </r>
  <r>
    <s v="PBOR00662"/>
    <x v="1"/>
    <x v="59"/>
    <s v="Crispy Chole Pizzabun"/>
    <x v="1"/>
    <n v="65"/>
    <s v="Albain Forestier"/>
    <n v="8"/>
    <n v="0.35"/>
    <s v="Tamil Nadu"/>
    <s v="South"/>
    <n v="338"/>
  </r>
  <r>
    <s v="PBOR00663"/>
    <x v="2"/>
    <x v="61"/>
    <s v="Large Paneer Tikka Pizzabun"/>
    <x v="0"/>
    <n v="250"/>
    <s v="Roch Cousineau"/>
    <n v="2"/>
    <n v="0"/>
    <s v="Maharashtra"/>
    <s v="West"/>
    <n v="500"/>
  </r>
  <r>
    <s v="PBOR00664"/>
    <x v="3"/>
    <x v="77"/>
    <s v="Medium Crispy Chole Pizzabun"/>
    <x v="0"/>
    <n v="130"/>
    <s v="Adrien Martin"/>
    <n v="2"/>
    <n v="0.56999999999999995"/>
    <s v="Tamil Nadu"/>
    <s v="South"/>
    <n v="111.80000000000001"/>
  </r>
  <r>
    <s v="PBOR00665"/>
    <x v="0"/>
    <x v="69"/>
    <s v="Paneer Tikka Pizzabun"/>
    <x v="0"/>
    <n v="72"/>
    <s v="Albain Forestier"/>
    <n v="9"/>
    <n v="0.31"/>
    <s v="Maharashtra"/>
    <s v="West"/>
    <n v="447.11999999999995"/>
  </r>
  <r>
    <s v="PBOR00666"/>
    <x v="1"/>
    <x v="19"/>
    <s v="Crispy Chole Pizzabun"/>
    <x v="0"/>
    <n v="65"/>
    <s v="Roch Cousineau"/>
    <n v="4"/>
    <n v="0.44"/>
    <s v="Tamil Nadu"/>
    <s v="South"/>
    <n v="145.60000000000002"/>
  </r>
  <r>
    <s v="PBOR00667"/>
    <x v="2"/>
    <x v="46"/>
    <s v="Large Paneer Tikka Pizzabun"/>
    <x v="0"/>
    <n v="250"/>
    <s v="Adrien Martin"/>
    <n v="1"/>
    <n v="0.56999999999999995"/>
    <s v="Maharashtra"/>
    <s v="West"/>
    <n v="107.50000000000001"/>
  </r>
  <r>
    <s v="PBOR00668"/>
    <x v="3"/>
    <x v="69"/>
    <s v="Medium Crispy Chole Pizzabun"/>
    <x v="0"/>
    <n v="130"/>
    <s v="Albain Forestier"/>
    <n v="5"/>
    <n v="0.04"/>
    <s v="Tamil Nadu"/>
    <s v="South"/>
    <n v="624"/>
  </r>
  <r>
    <s v="PBOR00669"/>
    <x v="4"/>
    <x v="54"/>
    <s v="Minty Pizzabun"/>
    <x v="0"/>
    <n v="60"/>
    <s v="Roch Cousineau"/>
    <n v="12"/>
    <n v="0.17"/>
    <s v="Maharashtra"/>
    <s v="West"/>
    <n v="597.6"/>
  </r>
  <r>
    <s v="PBOR00670"/>
    <x v="0"/>
    <x v="71"/>
    <s v="Paneer Tikka Pizzabun"/>
    <x v="0"/>
    <n v="72"/>
    <s v="Adrien Martin"/>
    <n v="6"/>
    <n v="0.39"/>
    <s v="Tamil Nadu"/>
    <s v="South"/>
    <n v="263.52"/>
  </r>
  <r>
    <s v="PBOR00671"/>
    <x v="1"/>
    <x v="48"/>
    <s v="Crispy Chole Pizzabun"/>
    <x v="0"/>
    <n v="65"/>
    <s v="Albain Forestier"/>
    <n v="6"/>
    <n v="0.22"/>
    <s v="Maharashtra"/>
    <s v="West"/>
    <n v="304.2"/>
  </r>
  <r>
    <s v="PBOR00672"/>
    <x v="2"/>
    <x v="37"/>
    <s v="Large Paneer Tikka Pizzabun"/>
    <x v="1"/>
    <n v="250"/>
    <s v="Roch Cousineau"/>
    <n v="2"/>
    <n v="0.61"/>
    <s v="Tamil Nadu"/>
    <s v="South"/>
    <n v="195"/>
  </r>
  <r>
    <s v="PBOR00673"/>
    <x v="3"/>
    <x v="49"/>
    <s v="Medium Crispy Chole Pizzabun"/>
    <x v="0"/>
    <n v="130"/>
    <s v="Adrien Martin"/>
    <n v="4"/>
    <n v="0.56999999999999995"/>
    <s v="Maharashtra"/>
    <s v="West"/>
    <n v="223.60000000000002"/>
  </r>
  <r>
    <s v="PBOR00674"/>
    <x v="0"/>
    <x v="50"/>
    <s v="Paneer Tikka Pizzabun"/>
    <x v="0"/>
    <n v="72"/>
    <s v="Albain Forestier"/>
    <n v="10"/>
    <n v="0.53"/>
    <s v="Tamil Nadu"/>
    <s v="South"/>
    <n v="338.4"/>
  </r>
  <r>
    <s v="PBOR00675"/>
    <x v="1"/>
    <x v="67"/>
    <s v="Crispy Chole Pizzabun"/>
    <x v="0"/>
    <n v="65"/>
    <s v="Roch Cousineau"/>
    <n v="8"/>
    <n v="0.36"/>
    <s v="Maharashtra"/>
    <s v="West"/>
    <n v="332.8"/>
  </r>
  <r>
    <s v="PBOR00676"/>
    <x v="2"/>
    <x v="68"/>
    <s v="Large Paneer Tikka Pizzabun"/>
    <x v="0"/>
    <n v="250"/>
    <s v="Adrien Martin"/>
    <n v="2"/>
    <n v="0.15"/>
    <s v="Tamil Nadu"/>
    <s v="South"/>
    <n v="425"/>
  </r>
  <r>
    <s v="PBOR00677"/>
    <x v="3"/>
    <x v="68"/>
    <s v="Medium Crispy Chole Pizzabun"/>
    <x v="0"/>
    <n v="130"/>
    <s v="Albain Forestier"/>
    <n v="2"/>
    <n v="0.36"/>
    <s v="Maharashtra"/>
    <s v="West"/>
    <n v="166.4"/>
  </r>
  <r>
    <s v="PBOR00678"/>
    <x v="4"/>
    <x v="47"/>
    <s v="Minty Pizzabun"/>
    <x v="1"/>
    <n v="60"/>
    <s v="Roch Cousineau"/>
    <n v="14"/>
    <n v="0.16"/>
    <s v="Tamil Nadu"/>
    <s v="South"/>
    <n v="705.6"/>
  </r>
  <r>
    <s v="PBOR00679"/>
    <x v="5"/>
    <x v="69"/>
    <s v="Aloo Shots Pizzabun"/>
    <x v="0"/>
    <n v="95"/>
    <s v="Adrien Martin"/>
    <n v="3"/>
    <n v="0.41"/>
    <s v="Maharashtra"/>
    <s v="West"/>
    <n v="168.15000000000003"/>
  </r>
  <r>
    <s v="PBOR00680"/>
    <x v="0"/>
    <x v="77"/>
    <s v="Paneer Tikka Pizzabun"/>
    <x v="0"/>
    <n v="72"/>
    <s v="Albain Forestier"/>
    <n v="6"/>
    <n v="0.65"/>
    <s v="Tamil Nadu"/>
    <s v="South"/>
    <n v="151.19999999999999"/>
  </r>
  <r>
    <s v="PBOR00681"/>
    <x v="1"/>
    <x v="41"/>
    <s v="Crispy Chole Pizzabun"/>
    <x v="0"/>
    <n v="65"/>
    <s v="Roch Cousineau"/>
    <n v="12"/>
    <n v="7.0000000000000007E-2"/>
    <s v="Maharashtra"/>
    <s v="West"/>
    <n v="725.4"/>
  </r>
  <r>
    <s v="PBOR00682"/>
    <x v="2"/>
    <x v="69"/>
    <s v="Large Paneer Tikka Pizzabun"/>
    <x v="1"/>
    <n v="250"/>
    <s v="Adrien Martin"/>
    <n v="2"/>
    <n v="0.54"/>
    <s v="Tamil Nadu"/>
    <s v="South"/>
    <n v="229.99999999999997"/>
  </r>
  <r>
    <s v="PBOR00683"/>
    <x v="3"/>
    <x v="63"/>
    <s v="Medium Crispy Chole Pizzabun"/>
    <x v="1"/>
    <n v="130"/>
    <s v="Albain Forestier"/>
    <n v="2"/>
    <n v="0.63"/>
    <s v="Maharashtra"/>
    <s v="West"/>
    <n v="96.2"/>
  </r>
  <r>
    <s v="PBOR00684"/>
    <x v="0"/>
    <x v="41"/>
    <s v="Paneer Tikka Pizzabun"/>
    <x v="1"/>
    <n v="72"/>
    <s v="Roch Cousineau"/>
    <n v="8"/>
    <n v="0.35"/>
    <s v="Tamil Nadu"/>
    <s v="South"/>
    <n v="374.40000000000003"/>
  </r>
  <r>
    <s v="PBOR00685"/>
    <x v="1"/>
    <x v="45"/>
    <s v="Crispy Chole Pizzabun"/>
    <x v="1"/>
    <n v="65"/>
    <s v="Adrien Martin"/>
    <n v="10"/>
    <n v="0.12"/>
    <s v="Maharashtra"/>
    <s v="West"/>
    <n v="572"/>
  </r>
  <r>
    <s v="PBOR00686"/>
    <x v="2"/>
    <x v="57"/>
    <s v="Large Paneer Tikka Pizzabun"/>
    <x v="1"/>
    <n v="250"/>
    <s v="Albain Forestier"/>
    <n v="3"/>
    <n v="0"/>
    <s v="Tamil Nadu"/>
    <s v="South"/>
    <n v="750"/>
  </r>
  <r>
    <s v="PBOR00687"/>
    <x v="3"/>
    <x v="64"/>
    <s v="Medium Crispy Chole Pizzabun"/>
    <x v="1"/>
    <n v="130"/>
    <s v="Roch Cousineau"/>
    <n v="7"/>
    <n v="0.09"/>
    <s v="Maharashtra"/>
    <s v="West"/>
    <n v="828.1"/>
  </r>
  <r>
    <s v="PBOR00688"/>
    <x v="0"/>
    <x v="33"/>
    <s v="Paneer Tikka Pizzabun"/>
    <x v="0"/>
    <n v="72"/>
    <s v="Roch Cousineau"/>
    <n v="10"/>
    <n v="0.43"/>
    <s v="Tamil Nadu"/>
    <s v="South"/>
    <n v="410.40000000000003"/>
  </r>
  <r>
    <s v="PBOR00689"/>
    <x v="1"/>
    <x v="40"/>
    <s v="Crispy Chole Pizzabun"/>
    <x v="1"/>
    <n v="65"/>
    <s v="Adrien Martin"/>
    <n v="13"/>
    <n v="0.12"/>
    <s v="Maharashtra"/>
    <s v="West"/>
    <n v="743.6"/>
  </r>
  <r>
    <s v="PBOR00690"/>
    <x v="2"/>
    <x v="70"/>
    <s v="Large Paneer Tikka Pizzabun"/>
    <x v="0"/>
    <n v="250"/>
    <s v="Albain Forestier"/>
    <n v="1"/>
    <n v="0.17"/>
    <s v="Tamil Nadu"/>
    <s v="South"/>
    <n v="207.5"/>
  </r>
  <r>
    <s v="PBOR00691"/>
    <x v="3"/>
    <x v="55"/>
    <s v="Medium Crispy Chole Pizzabun"/>
    <x v="1"/>
    <n v="130"/>
    <s v="Roch Cousineau"/>
    <n v="2"/>
    <n v="0.59"/>
    <s v="Maharashtra"/>
    <s v="West"/>
    <n v="106.60000000000001"/>
  </r>
  <r>
    <s v="PBOR00692"/>
    <x v="0"/>
    <x v="48"/>
    <s v="Paneer Tikka Pizzabun"/>
    <x v="0"/>
    <n v="72"/>
    <s v="Adrien Martin"/>
    <n v="10"/>
    <n v="0.28000000000000003"/>
    <s v="Andhra Pradesh"/>
    <s v="South"/>
    <n v="518.4"/>
  </r>
  <r>
    <s v="PBOR00693"/>
    <x v="1"/>
    <x v="78"/>
    <s v="Crispy Chole Pizzabun"/>
    <x v="1"/>
    <n v="65"/>
    <s v="Albain Forestier"/>
    <n v="4"/>
    <n v="0.34"/>
    <s v="Arunachal Pradesh"/>
    <s v="North"/>
    <n v="171.59999999999997"/>
  </r>
  <r>
    <s v="PBOR00694"/>
    <x v="2"/>
    <x v="65"/>
    <s v="Large Paneer Tikka Pizzabun"/>
    <x v="0"/>
    <n v="250"/>
    <s v="Roch Cousineau"/>
    <n v="3"/>
    <n v="0.54"/>
    <s v="Maharashtra"/>
    <s v="West"/>
    <n v="345"/>
  </r>
  <r>
    <s v="PBOR00695"/>
    <x v="3"/>
    <x v="80"/>
    <s v="Medium Crispy Chole Pizzabun"/>
    <x v="1"/>
    <n v="130"/>
    <s v="Adrien Martin"/>
    <n v="4"/>
    <n v="0.06"/>
    <s v="Manipur"/>
    <s v="East"/>
    <n v="488.79999999999995"/>
  </r>
  <r>
    <s v="PBOR00696"/>
    <x v="4"/>
    <x v="42"/>
    <s v="Minty Pizzabun"/>
    <x v="0"/>
    <n v="60"/>
    <s v="Albain Forestier"/>
    <n v="13"/>
    <n v="0.47"/>
    <s v="Meghalaya"/>
    <s v="East"/>
    <n v="413.40000000000003"/>
  </r>
  <r>
    <s v="PBOR00697"/>
    <x v="0"/>
    <x v="21"/>
    <s v="Paneer Tikka Pizzabun"/>
    <x v="1"/>
    <n v="72"/>
    <s v="Roch Cousineau"/>
    <n v="3"/>
    <n v="0.42"/>
    <s v="Mizoram"/>
    <s v="East"/>
    <n v="125.28000000000002"/>
  </r>
  <r>
    <s v="PBOR00698"/>
    <x v="1"/>
    <x v="30"/>
    <s v="Crispy Chole Pizzabun"/>
    <x v="0"/>
    <n v="65"/>
    <s v="Adrien Martin"/>
    <n v="9"/>
    <n v="0.56999999999999995"/>
    <s v="Gujarat"/>
    <s v="West"/>
    <n v="251.55000000000004"/>
  </r>
  <r>
    <s v="PBOR00699"/>
    <x v="2"/>
    <x v="17"/>
    <s v="Large Paneer Tikka Pizzabun"/>
    <x v="1"/>
    <n v="250"/>
    <s v="Albain Forestier"/>
    <n v="3"/>
    <n v="0.61"/>
    <s v="Haryana"/>
    <s v="North"/>
    <n v="292.5"/>
  </r>
  <r>
    <s v="PBOR00700"/>
    <x v="3"/>
    <x v="48"/>
    <s v="Medium Crispy Chole Pizzabun"/>
    <x v="0"/>
    <n v="130"/>
    <s v="Roch Cousineau"/>
    <n v="5"/>
    <n v="0.14000000000000001"/>
    <s v="Himachal Pradesh"/>
    <s v="North"/>
    <n v="559"/>
  </r>
  <r>
    <s v="PBOR00701"/>
    <x v="0"/>
    <x v="17"/>
    <s v="Paneer Tikka Pizzabun"/>
    <x v="1"/>
    <n v="72"/>
    <s v="Adrien Martin"/>
    <n v="9"/>
    <n v="0.13"/>
    <s v="Odisha"/>
    <s v="East"/>
    <n v="563.76"/>
  </r>
  <r>
    <s v="PBOR00702"/>
    <x v="1"/>
    <x v="75"/>
    <s v="Crispy Chole Pizzabun"/>
    <x v="0"/>
    <n v="65"/>
    <s v="Albain Forestier"/>
    <n v="7"/>
    <n v="0.02"/>
    <s v="Punjab"/>
    <s v="North"/>
    <n v="445.9"/>
  </r>
  <r>
    <s v="PBOR00703"/>
    <x v="2"/>
    <x v="44"/>
    <s v="Large Paneer Tikka Pizzabun"/>
    <x v="1"/>
    <n v="250"/>
    <s v="Roch Cousineau"/>
    <n v="2"/>
    <n v="0.05"/>
    <s v="Rajasthan"/>
    <s v="North"/>
    <n v="475"/>
  </r>
  <r>
    <s v="PBOR00704"/>
    <x v="3"/>
    <x v="41"/>
    <s v="Medium Crispy Chole Pizzabun"/>
    <x v="0"/>
    <n v="130"/>
    <s v="Adrien Martin"/>
    <n v="7"/>
    <n v="0.25"/>
    <s v="Sikkim"/>
    <s v="East"/>
    <n v="682.5"/>
  </r>
  <r>
    <s v="PBOR00705"/>
    <x v="4"/>
    <x v="37"/>
    <s v="Minty Pizzabun"/>
    <x v="0"/>
    <n v="60"/>
    <s v="Albain Forestier"/>
    <n v="8"/>
    <n v="0.6"/>
    <s v="Tamil Nadu"/>
    <s v="South"/>
    <n v="192"/>
  </r>
  <r>
    <s v="PBOR00706"/>
    <x v="5"/>
    <x v="65"/>
    <s v="Aloo Shots Pizzabun"/>
    <x v="1"/>
    <n v="95"/>
    <s v="Roch Cousineau"/>
    <n v="2"/>
    <n v="0.6"/>
    <s v="Andhra Pradesh"/>
    <s v="South"/>
    <n v="76"/>
  </r>
  <r>
    <s v="PBOR00707"/>
    <x v="0"/>
    <x v="40"/>
    <s v="Paneer Tikka Pizzabun"/>
    <x v="1"/>
    <n v="72"/>
    <s v="Adrien Martin"/>
    <n v="5"/>
    <n v="0.64"/>
    <s v="Arunachal Pradesh"/>
    <s v="North"/>
    <n v="129.6"/>
  </r>
  <r>
    <s v="PBOR00708"/>
    <x v="1"/>
    <x v="26"/>
    <s v="Crispy Chole Pizzabun"/>
    <x v="1"/>
    <n v="65"/>
    <s v="Albain Forestier"/>
    <n v="13"/>
    <n v="0.61"/>
    <s v="Maharashtra"/>
    <s v="West"/>
    <n v="329.55"/>
  </r>
  <r>
    <s v="PBOR00709"/>
    <x v="2"/>
    <x v="46"/>
    <s v="Large Paneer Tikka Pizzabun"/>
    <x v="0"/>
    <n v="250"/>
    <s v="Roch Cousineau"/>
    <n v="3"/>
    <n v="0.28999999999999998"/>
    <s v="Manipur"/>
    <s v="East"/>
    <n v="532.5"/>
  </r>
  <r>
    <s v="PBOR00710"/>
    <x v="3"/>
    <x v="82"/>
    <s v="Medium Crispy Chole Pizzabun"/>
    <x v="0"/>
    <n v="130"/>
    <s v="Adrien Martin"/>
    <n v="2"/>
    <n v="0.36"/>
    <s v="Meghalaya"/>
    <s v="East"/>
    <n v="166.4"/>
  </r>
  <r>
    <s v="PBOR00711"/>
    <x v="0"/>
    <x v="56"/>
    <s v="Paneer Tikka Pizzabun"/>
    <x v="0"/>
    <n v="72"/>
    <s v="Albain Forestier"/>
    <n v="5"/>
    <n v="0.34"/>
    <s v="Mizoram"/>
    <s v="East"/>
    <n v="237.59999999999997"/>
  </r>
  <r>
    <s v="PBOR00712"/>
    <x v="1"/>
    <x v="62"/>
    <s v="Crispy Chole Pizzabun"/>
    <x v="0"/>
    <n v="65"/>
    <s v="Roch Cousineau"/>
    <n v="6"/>
    <n v="0.52"/>
    <s v="Gujarat"/>
    <s v="West"/>
    <n v="187.2"/>
  </r>
  <r>
    <s v="PBOR00713"/>
    <x v="2"/>
    <x v="74"/>
    <s v="Large Paneer Tikka Pizzabun"/>
    <x v="0"/>
    <n v="250"/>
    <s v="Adrien Martin"/>
    <n v="1"/>
    <n v="0.19"/>
    <s v="Haryana"/>
    <s v="North"/>
    <n v="202.5"/>
  </r>
  <r>
    <s v="PBOR00714"/>
    <x v="3"/>
    <x v="26"/>
    <s v="Medium Crispy Chole Pizzabun"/>
    <x v="0"/>
    <n v="130"/>
    <s v="Albain Forestier"/>
    <n v="4"/>
    <n v="0.57999999999999996"/>
    <s v="Himachal Pradesh"/>
    <s v="North"/>
    <n v="218.40000000000003"/>
  </r>
  <r>
    <s v="PBOR00715"/>
    <x v="4"/>
    <x v="43"/>
    <s v="Minty Pizzabun"/>
    <x v="0"/>
    <n v="60"/>
    <s v="Roch Cousineau"/>
    <n v="7"/>
    <n v="0.42"/>
    <s v="Odisha"/>
    <s v="East"/>
    <n v="243.60000000000002"/>
  </r>
  <r>
    <s v="PBOR00716"/>
    <x v="0"/>
    <x v="57"/>
    <s v="Paneer Tikka Pizzabun"/>
    <x v="0"/>
    <n v="72"/>
    <s v="Adrien Martin"/>
    <n v="6"/>
    <n v="0.32"/>
    <s v="Punjab"/>
    <s v="North"/>
    <n v="293.76"/>
  </r>
  <r>
    <s v="PBOR00717"/>
    <x v="1"/>
    <x v="40"/>
    <s v="Crispy Chole Pizzabun"/>
    <x v="0"/>
    <n v="65"/>
    <s v="Albain Forestier"/>
    <n v="11"/>
    <n v="0.11"/>
    <s v="Rajasthan"/>
    <s v="North"/>
    <n v="636.35"/>
  </r>
  <r>
    <s v="PBOR00718"/>
    <x v="2"/>
    <x v="32"/>
    <s v="Large Paneer Tikka Pizzabun"/>
    <x v="1"/>
    <n v="250"/>
    <s v="Roch Cousineau"/>
    <n v="1"/>
    <n v="0"/>
    <s v="Sikkim"/>
    <s v="East"/>
    <n v="250"/>
  </r>
  <r>
    <s v="PBOR00719"/>
    <x v="3"/>
    <x v="33"/>
    <s v="Medium Crispy Chole Pizzabun"/>
    <x v="0"/>
    <n v="130"/>
    <s v="Adrien Martin"/>
    <n v="2"/>
    <n v="7.0000000000000007E-2"/>
    <s v="Tamil Nadu"/>
    <s v="South"/>
    <n v="241.79999999999998"/>
  </r>
  <r>
    <s v="PBOR00720"/>
    <x v="0"/>
    <x v="49"/>
    <s v="Paneer Tikka Pizzabun"/>
    <x v="0"/>
    <n v="72"/>
    <s v="Albain Forestier"/>
    <n v="12"/>
    <n v="0.16"/>
    <s v="Andhra Pradesh"/>
    <s v="South"/>
    <n v="725.76"/>
  </r>
  <r>
    <s v="PBOR00721"/>
    <x v="1"/>
    <x v="33"/>
    <s v="Crispy Chole Pizzabun"/>
    <x v="0"/>
    <n v="65"/>
    <s v="Roch Cousineau"/>
    <n v="9"/>
    <n v="0.28999999999999998"/>
    <s v="Arunachal Pradesh"/>
    <s v="North"/>
    <n v="415.34999999999997"/>
  </r>
  <r>
    <s v="PBOR00722"/>
    <x v="2"/>
    <x v="79"/>
    <s v="Large Paneer Tikka Pizzabun"/>
    <x v="0"/>
    <n v="250"/>
    <s v="Adrien Martin"/>
    <n v="2"/>
    <n v="0.03"/>
    <s v="Maharashtra"/>
    <s v="West"/>
    <n v="485"/>
  </r>
  <r>
    <s v="PBOR00723"/>
    <x v="3"/>
    <x v="82"/>
    <s v="Medium Crispy Chole Pizzabun"/>
    <x v="0"/>
    <n v="130"/>
    <s v="Albain Forestier"/>
    <n v="2"/>
    <n v="0.33"/>
    <s v="Manipur"/>
    <s v="East"/>
    <n v="174.2"/>
  </r>
  <r>
    <s v="PBOR00724"/>
    <x v="4"/>
    <x v="42"/>
    <s v="Minty Pizzabun"/>
    <x v="1"/>
    <n v="60"/>
    <s v="Roch Cousineau"/>
    <n v="12"/>
    <n v="0.28999999999999998"/>
    <s v="Meghalaya"/>
    <s v="East"/>
    <n v="511.2"/>
  </r>
  <r>
    <s v="PBOR00725"/>
    <x v="5"/>
    <x v="58"/>
    <s v="Aloo Shots Pizzabun"/>
    <x v="0"/>
    <n v="95"/>
    <s v="Adrien Martin"/>
    <n v="5"/>
    <n v="0.43"/>
    <s v="Mizoram"/>
    <s v="East"/>
    <n v="270.75000000000006"/>
  </r>
  <r>
    <s v="PBOR00726"/>
    <x v="0"/>
    <x v="63"/>
    <s v="Paneer Tikka Pizzabun"/>
    <x v="0"/>
    <n v="72"/>
    <s v="Albain Forestier"/>
    <n v="8"/>
    <n v="0.55000000000000004"/>
    <s v="Gujarat"/>
    <s v="West"/>
    <n v="259.2"/>
  </r>
  <r>
    <s v="PBOR00727"/>
    <x v="1"/>
    <x v="72"/>
    <s v="Crispy Chole Pizzabun"/>
    <x v="0"/>
    <n v="65"/>
    <s v="Roch Cousineau"/>
    <n v="4"/>
    <n v="0.48"/>
    <s v="Haryana"/>
    <s v="North"/>
    <n v="135.20000000000002"/>
  </r>
  <r>
    <s v="PBOR00728"/>
    <x v="2"/>
    <x v="79"/>
    <s v="Large Paneer Tikka Pizzabun"/>
    <x v="1"/>
    <n v="250"/>
    <s v="Adrien Martin"/>
    <n v="2"/>
    <n v="0.27"/>
    <s v="Himachal Pradesh"/>
    <s v="North"/>
    <n v="365"/>
  </r>
  <r>
    <s v="PBOR00729"/>
    <x v="3"/>
    <x v="17"/>
    <s v="Medium Crispy Chole Pizzabun"/>
    <x v="1"/>
    <n v="130"/>
    <s v="Albain Forestier"/>
    <n v="4"/>
    <n v="0.38"/>
    <s v="Odisha"/>
    <s v="East"/>
    <n v="322.39999999999998"/>
  </r>
  <r>
    <s v="PBOR00730"/>
    <x v="0"/>
    <x v="52"/>
    <s v="Paneer Tikka Pizzabun"/>
    <x v="1"/>
    <n v="72"/>
    <s v="Roch Cousineau"/>
    <n v="5"/>
    <n v="0.57999999999999996"/>
    <s v="Punjab"/>
    <s v="North"/>
    <n v="151.20000000000002"/>
  </r>
  <r>
    <s v="PBOR00731"/>
    <x v="1"/>
    <x v="74"/>
    <s v="Crispy Chole Pizzabun"/>
    <x v="1"/>
    <n v="65"/>
    <s v="Adrien Martin"/>
    <n v="10"/>
    <n v="0.11"/>
    <s v="Rajasthan"/>
    <s v="North"/>
    <n v="578.5"/>
  </r>
  <r>
    <s v="PBOR00732"/>
    <x v="2"/>
    <x v="75"/>
    <s v="Large Paneer Tikka Pizzabun"/>
    <x v="1"/>
    <n v="250"/>
    <s v="Albain Forestier"/>
    <n v="2"/>
    <n v="0.03"/>
    <s v="Sikkim"/>
    <s v="East"/>
    <n v="485"/>
  </r>
  <r>
    <s v="PBOR00733"/>
    <x v="3"/>
    <x v="57"/>
    <s v="Medium Crispy Chole Pizzabun"/>
    <x v="1"/>
    <n v="130"/>
    <s v="Roch Cousineau"/>
    <n v="3"/>
    <n v="0.37"/>
    <s v="Tamil Nadu"/>
    <s v="South"/>
    <n v="245.7"/>
  </r>
  <r>
    <s v="PBOR00734"/>
    <x v="0"/>
    <x v="38"/>
    <s v="Paneer Tikka Pizzabun"/>
    <x v="1"/>
    <n v="72"/>
    <s v="Roch Cousineau"/>
    <n v="9"/>
    <n v="0.13"/>
    <s v="Andhra Pradesh"/>
    <s v="South"/>
    <n v="563.76"/>
  </r>
  <r>
    <s v="PBOR00735"/>
    <x v="1"/>
    <x v="53"/>
    <s v="Crispy Chole Pizzabun"/>
    <x v="0"/>
    <n v="65"/>
    <s v="Adrien Martin"/>
    <n v="11"/>
    <n v="0.54"/>
    <s v="Arunachal Pradesh"/>
    <s v="North"/>
    <n v="328.9"/>
  </r>
  <r>
    <s v="PBOR00736"/>
    <x v="2"/>
    <x v="78"/>
    <s v="Large Paneer Tikka Pizzabun"/>
    <x v="0"/>
    <n v="250"/>
    <s v="Albain Forestier"/>
    <n v="1"/>
    <n v="0.12"/>
    <s v="Assam"/>
    <s v="East"/>
    <n v="220"/>
  </r>
  <r>
    <s v="PBOR00737"/>
    <x v="3"/>
    <x v="82"/>
    <s v="Medium Crispy Chole Pizzabun"/>
    <x v="0"/>
    <n v="130"/>
    <s v="Roch Cousineau"/>
    <n v="5"/>
    <n v="0.62"/>
    <s v="Bihar"/>
    <s v="North"/>
    <n v="247"/>
  </r>
  <r>
    <s v="PBOR00738"/>
    <x v="0"/>
    <x v="61"/>
    <s v="Paneer Tikka Pizzabun"/>
    <x v="1"/>
    <n v="72"/>
    <s v="Adrien Martin"/>
    <n v="11"/>
    <n v="0.16"/>
    <s v="Chhattisgarh"/>
    <s v="West"/>
    <n v="665.28"/>
  </r>
  <r>
    <s v="PBOR00739"/>
    <x v="1"/>
    <x v="21"/>
    <s v="Crispy Chole Pizzabun"/>
    <x v="1"/>
    <n v="65"/>
    <s v="Albain Forestier"/>
    <n v="10"/>
    <n v="0.08"/>
    <s v="Goa"/>
    <s v="West"/>
    <n v="598"/>
  </r>
  <r>
    <s v="PBOR00740"/>
    <x v="2"/>
    <x v="32"/>
    <s v="Large Paneer Tikka Pizzabun"/>
    <x v="1"/>
    <n v="250"/>
    <s v="Roch Cousineau"/>
    <n v="2"/>
    <n v="0.1"/>
    <s v="Gujarat"/>
    <s v="West"/>
    <n v="450"/>
  </r>
  <r>
    <s v="PBOR00741"/>
    <x v="3"/>
    <x v="54"/>
    <s v="Medium Crispy Chole Pizzabun"/>
    <x v="1"/>
    <n v="130"/>
    <s v="Adrien Martin"/>
    <n v="4"/>
    <n v="0.6"/>
    <s v="Haryana"/>
    <s v="North"/>
    <n v="208"/>
  </r>
  <r>
    <s v="PBOR00742"/>
    <x v="4"/>
    <x v="70"/>
    <s v="Minty Pizzabun"/>
    <x v="1"/>
    <n v="60"/>
    <s v="Albain Forestier"/>
    <n v="4"/>
    <n v="0.37"/>
    <s v="Himachal Pradesh"/>
    <s v="North"/>
    <n v="151.19999999999999"/>
  </r>
  <r>
    <s v="PBOR00743"/>
    <x v="0"/>
    <x v="30"/>
    <s v="Paneer Tikka Pizzabun"/>
    <x v="1"/>
    <n v="72"/>
    <s v="Roch Cousineau"/>
    <n v="12"/>
    <n v="0.53"/>
    <s v="Jharkhand"/>
    <s v="North"/>
    <n v="406.08"/>
  </r>
  <r>
    <s v="PBOR00744"/>
    <x v="1"/>
    <x v="71"/>
    <s v="Crispy Chole Pizzabun"/>
    <x v="1"/>
    <n v="65"/>
    <s v="Adrien Martin"/>
    <n v="5"/>
    <n v="0.12"/>
    <s v="Karnataka"/>
    <s v="South"/>
    <n v="286"/>
  </r>
  <r>
    <s v="PBOR00745"/>
    <x v="2"/>
    <x v="82"/>
    <s v="Large Paneer Tikka Pizzabun"/>
    <x v="0"/>
    <n v="250"/>
    <s v="Albain Forestier"/>
    <n v="3"/>
    <n v="0.43"/>
    <s v="Kerala"/>
    <s v="South"/>
    <n v="427.50000000000006"/>
  </r>
  <r>
    <s v="PBOR00746"/>
    <x v="3"/>
    <x v="67"/>
    <s v="Medium Crispy Chole Pizzabun"/>
    <x v="0"/>
    <n v="130"/>
    <s v="Roch Cousineau"/>
    <n v="2"/>
    <n v="0.41"/>
    <s v="Madhya Pradesh"/>
    <s v="West"/>
    <n v="153.40000000000003"/>
  </r>
  <r>
    <s v="PBOR00747"/>
    <x v="0"/>
    <x v="43"/>
    <s v="Paneer Tikka Pizzabun"/>
    <x v="0"/>
    <n v="72"/>
    <s v="Adrien Martin"/>
    <n v="7"/>
    <n v="0.02"/>
    <s v="Andhra Pradesh"/>
    <s v="South"/>
    <n v="493.92"/>
  </r>
  <r>
    <s v="PBOR00748"/>
    <x v="1"/>
    <x v="52"/>
    <s v="Crispy Chole Pizzabun"/>
    <x v="1"/>
    <n v="65"/>
    <s v="Albain Forestier"/>
    <n v="12"/>
    <n v="0.2"/>
    <s v="Arunachal Pradesh"/>
    <s v="North"/>
    <n v="624"/>
  </r>
  <r>
    <s v="PBOR00749"/>
    <x v="2"/>
    <x v="41"/>
    <s v="Large Paneer Tikka Pizzabun"/>
    <x v="1"/>
    <n v="250"/>
    <s v="Roch Cousineau"/>
    <n v="3"/>
    <n v="0.17"/>
    <s v="Assam"/>
    <s v="East"/>
    <n v="622.5"/>
  </r>
  <r>
    <s v="PBOR00750"/>
    <x v="3"/>
    <x v="63"/>
    <s v="Medium Crispy Chole Pizzabun"/>
    <x v="1"/>
    <n v="130"/>
    <s v="Adrien Martin"/>
    <n v="4"/>
    <n v="0.51"/>
    <s v="Bihar"/>
    <s v="North"/>
    <n v="254.79999999999998"/>
  </r>
  <r>
    <s v="PBOR00751"/>
    <x v="4"/>
    <x v="63"/>
    <s v="Minty Pizzabun"/>
    <x v="1"/>
    <n v="60"/>
    <s v="Albain Forestier"/>
    <n v="8"/>
    <n v="0.26"/>
    <s v="Chhattisgarh"/>
    <s v="West"/>
    <n v="355.2"/>
  </r>
  <r>
    <s v="PBOR00752"/>
    <x v="5"/>
    <x v="74"/>
    <s v="Aloo Shots Pizzabun"/>
    <x v="1"/>
    <n v="95"/>
    <s v="Roch Cousineau"/>
    <n v="3"/>
    <n v="0.45"/>
    <s v="Goa"/>
    <s v="West"/>
    <n v="156.75"/>
  </r>
  <r>
    <s v="PBOR00753"/>
    <x v="0"/>
    <x v="80"/>
    <s v="Paneer Tikka Pizzabun"/>
    <x v="1"/>
    <n v="72"/>
    <s v="Adrien Martin"/>
    <n v="8"/>
    <n v="0.5"/>
    <s v="Gujarat"/>
    <s v="West"/>
    <n v="288"/>
  </r>
  <r>
    <s v="PBOR00754"/>
    <x v="1"/>
    <x v="37"/>
    <s v="Crispy Chole Pizzabun"/>
    <x v="1"/>
    <n v="65"/>
    <s v="Albain Forestier"/>
    <n v="12"/>
    <n v="0.04"/>
    <s v="Haryana"/>
    <s v="North"/>
    <n v="748.8"/>
  </r>
  <r>
    <s v="PBOR00755"/>
    <x v="2"/>
    <x v="58"/>
    <s v="Large Paneer Tikka Pizzabun"/>
    <x v="0"/>
    <n v="250"/>
    <s v="Roch Cousineau"/>
    <n v="3"/>
    <n v="0.6"/>
    <s v="Himachal Pradesh"/>
    <s v="North"/>
    <n v="300"/>
  </r>
  <r>
    <s v="PBOR00756"/>
    <x v="3"/>
    <x v="67"/>
    <s v="Medium Crispy Chole Pizzabun"/>
    <x v="0"/>
    <n v="130"/>
    <s v="Adrien Martin"/>
    <n v="4"/>
    <n v="0.02"/>
    <s v="Jharkhand"/>
    <s v="North"/>
    <n v="509.59999999999997"/>
  </r>
  <r>
    <s v="PBOR00757"/>
    <x v="0"/>
    <x v="45"/>
    <s v="Paneer Tikka Pizzabun"/>
    <x v="0"/>
    <n v="72"/>
    <s v="Albain Forestier"/>
    <n v="11"/>
    <n v="0.59"/>
    <s v="Karnataka"/>
    <s v="South"/>
    <n v="324.72000000000003"/>
  </r>
  <r>
    <s v="PBOR00758"/>
    <x v="1"/>
    <x v="77"/>
    <s v="Crispy Chole Pizzabun"/>
    <x v="1"/>
    <n v="65"/>
    <s v="Roch Cousineau"/>
    <n v="9"/>
    <n v="0.28999999999999998"/>
    <s v="Kerala"/>
    <s v="South"/>
    <n v="415.34999999999997"/>
  </r>
  <r>
    <s v="PBOR00759"/>
    <x v="2"/>
    <x v="39"/>
    <s v="Large Paneer Tikka Pizzabun"/>
    <x v="1"/>
    <n v="250"/>
    <s v="Adrien Martin"/>
    <n v="3"/>
    <n v="0.16"/>
    <s v="Madhya Pradesh"/>
    <s v="West"/>
    <n v="630"/>
  </r>
  <r>
    <s v="PBOR00760"/>
    <x v="3"/>
    <x v="17"/>
    <s v="Medium Crispy Chole Pizzabun"/>
    <x v="1"/>
    <n v="130"/>
    <s v="Albain Forestier"/>
    <n v="3"/>
    <n v="0.42"/>
    <s v="Andhra Pradesh"/>
    <s v="South"/>
    <n v="226.20000000000002"/>
  </r>
  <r>
    <s v="PBOR00761"/>
    <x v="4"/>
    <x v="74"/>
    <s v="Minty Pizzabun"/>
    <x v="1"/>
    <n v="60"/>
    <s v="Roch Cousineau"/>
    <n v="13"/>
    <n v="0.04"/>
    <s v="Arunachal Pradesh"/>
    <s v="North"/>
    <n v="748.8"/>
  </r>
  <r>
    <s v="PBOR00762"/>
    <x v="0"/>
    <x v="26"/>
    <s v="Paneer Tikka Pizzabun"/>
    <x v="1"/>
    <n v="72"/>
    <s v="Adrien Martin"/>
    <n v="12"/>
    <n v="0.16"/>
    <s v="Assam"/>
    <s v="East"/>
    <n v="725.76"/>
  </r>
  <r>
    <s v="PBOR00763"/>
    <x v="1"/>
    <x v="48"/>
    <s v="Crispy Chole Pizzabun"/>
    <x v="1"/>
    <n v="65"/>
    <s v="Albain Forestier"/>
    <n v="5"/>
    <n v="0.26"/>
    <s v="Bihar"/>
    <s v="North"/>
    <n v="240.5"/>
  </r>
  <r>
    <s v="PBOR00764"/>
    <x v="2"/>
    <x v="58"/>
    <s v="Large Paneer Tikka Pizzabun"/>
    <x v="0"/>
    <n v="250"/>
    <s v="Roch Cousineau"/>
    <n v="3"/>
    <n v="0.56999999999999995"/>
    <s v="Chhattisgarh"/>
    <s v="West"/>
    <n v="322.50000000000006"/>
  </r>
  <r>
    <s v="PBOR00765"/>
    <x v="3"/>
    <x v="74"/>
    <s v="Medium Crispy Chole Pizzabun"/>
    <x v="1"/>
    <n v="130"/>
    <s v="Adrien Martin"/>
    <n v="5"/>
    <n v="0.5"/>
    <s v="Goa"/>
    <s v="West"/>
    <n v="325"/>
  </r>
  <r>
    <s v="PBOR00766"/>
    <x v="0"/>
    <x v="50"/>
    <s v="Paneer Tikka Pizzabun"/>
    <x v="0"/>
    <n v="72"/>
    <s v="Albain Forestier"/>
    <n v="8"/>
    <n v="0.39"/>
    <s v="Gujarat"/>
    <s v="West"/>
    <n v="351.36"/>
  </r>
  <r>
    <s v="PBOR00767"/>
    <x v="1"/>
    <x v="49"/>
    <s v="Crispy Chole Pizzabun"/>
    <x v="1"/>
    <n v="65"/>
    <s v="Roch Cousineau"/>
    <n v="4"/>
    <n v="0.62"/>
    <s v="Haryana"/>
    <s v="North"/>
    <n v="98.8"/>
  </r>
  <r>
    <s v="PBOR00768"/>
    <x v="2"/>
    <x v="46"/>
    <s v="Large Paneer Tikka Pizzabun"/>
    <x v="0"/>
    <n v="250"/>
    <s v="Adrien Martin"/>
    <n v="3"/>
    <n v="0.17"/>
    <s v="Himachal Pradesh"/>
    <s v="North"/>
    <n v="622.5"/>
  </r>
  <r>
    <s v="PBOR00769"/>
    <x v="3"/>
    <x v="38"/>
    <s v="Medium Crispy Chole Pizzabun"/>
    <x v="1"/>
    <n v="130"/>
    <s v="Albain Forestier"/>
    <n v="7"/>
    <n v="0.66"/>
    <s v="Jharkhand"/>
    <s v="North"/>
    <n v="309.39999999999998"/>
  </r>
  <r>
    <s v="PBOR00770"/>
    <x v="4"/>
    <x v="80"/>
    <s v="Minty Pizzabun"/>
    <x v="0"/>
    <n v="60"/>
    <s v="Roch Cousineau"/>
    <n v="7"/>
    <n v="0.39"/>
    <s v="Karnataka"/>
    <s v="South"/>
    <n v="256.2"/>
  </r>
  <r>
    <s v="PBOR00771"/>
    <x v="5"/>
    <x v="42"/>
    <s v="Aloo Shots Pizzabun"/>
    <x v="1"/>
    <n v="95"/>
    <s v="Adrien Martin"/>
    <n v="7"/>
    <n v="0.25"/>
    <s v="Kerala"/>
    <s v="South"/>
    <n v="498.75"/>
  </r>
  <r>
    <s v="PBOR00772"/>
    <x v="0"/>
    <x v="79"/>
    <s v="Paneer Tikka Pizzabun"/>
    <x v="0"/>
    <n v="72"/>
    <s v="Albain Forestier"/>
    <n v="5"/>
    <n v="0.28999999999999998"/>
    <s v="Madhya Pradesh"/>
    <s v="West"/>
    <n v="255.6"/>
  </r>
  <r>
    <s v="PBOR00773"/>
    <x v="1"/>
    <x v="46"/>
    <s v="Crispy Chole Pizzabun"/>
    <x v="1"/>
    <n v="65"/>
    <s v="Roch Cousineau"/>
    <n v="6"/>
    <n v="0.56999999999999995"/>
    <s v="Andhra Pradesh"/>
    <s v="South"/>
    <n v="167.70000000000002"/>
  </r>
  <r>
    <s v="PBOR00774"/>
    <x v="2"/>
    <x v="42"/>
    <s v="Large Paneer Tikka Pizzabun"/>
    <x v="0"/>
    <n v="250"/>
    <s v="Adrien Martin"/>
    <n v="2"/>
    <n v="0.66"/>
    <s v="Arunachal Pradesh"/>
    <s v="North"/>
    <n v="169.99999999999997"/>
  </r>
  <r>
    <s v="PBOR00775"/>
    <x v="3"/>
    <x v="47"/>
    <s v="Medium Crispy Chole Pizzabun"/>
    <x v="1"/>
    <n v="130"/>
    <s v="Albain Forestier"/>
    <n v="2"/>
    <n v="0.62"/>
    <s v="Assam"/>
    <s v="East"/>
    <n v="98.8"/>
  </r>
  <r>
    <s v="PBOR00776"/>
    <x v="0"/>
    <x v="47"/>
    <s v="Paneer Tikka Pizzabun"/>
    <x v="0"/>
    <n v="72"/>
    <s v="Roch Cousineau"/>
    <n v="4"/>
    <n v="0.19"/>
    <s v="Bihar"/>
    <s v="North"/>
    <n v="233.28000000000003"/>
  </r>
  <r>
    <s v="PBOR00777"/>
    <x v="1"/>
    <x v="19"/>
    <s v="Crispy Chole Pizzabun"/>
    <x v="1"/>
    <n v="65"/>
    <s v="Adrien Martin"/>
    <n v="10"/>
    <n v="0.18"/>
    <s v="Chhattisgarh"/>
    <s v="West"/>
    <n v="533"/>
  </r>
  <r>
    <s v="PBOR00778"/>
    <x v="2"/>
    <x v="80"/>
    <s v="Large Paneer Tikka Pizzabun"/>
    <x v="0"/>
    <n v="250"/>
    <s v="Albain Forestier"/>
    <n v="1"/>
    <n v="0.6"/>
    <s v="Goa"/>
    <s v="West"/>
    <n v="100"/>
  </r>
  <r>
    <s v="PBOR00779"/>
    <x v="3"/>
    <x v="54"/>
    <s v="Paneer Tikka Pizzabun"/>
    <x v="1"/>
    <n v="72"/>
    <s v="Roch Cousineau"/>
    <n v="12"/>
    <n v="0.15"/>
    <s v="Gujarat"/>
    <s v="West"/>
    <n v="734.4"/>
  </r>
  <r>
    <s v="PBOR00780"/>
    <x v="0"/>
    <x v="43"/>
    <s v="Crispy Chole Pizzabun"/>
    <x v="0"/>
    <n v="65"/>
    <s v="Roch Cousineau"/>
    <n v="11"/>
    <n v="0.54"/>
    <s v="Haryana"/>
    <s v="North"/>
    <n v="328.9"/>
  </r>
  <r>
    <s v="PBOR00781"/>
    <x v="1"/>
    <x v="81"/>
    <s v="Large Paneer Tikka Pizzabun"/>
    <x v="1"/>
    <n v="250"/>
    <s v="Adrien Martin"/>
    <n v="2"/>
    <n v="0.18"/>
    <s v="Himachal Pradesh"/>
    <s v="North"/>
    <n v="410.00000000000006"/>
  </r>
  <r>
    <s v="PBOR00782"/>
    <x v="2"/>
    <x v="48"/>
    <s v="Medium Crispy Chole Pizzabun"/>
    <x v="1"/>
    <n v="130"/>
    <s v="Albain Forestier"/>
    <n v="7"/>
    <n v="0.28999999999999998"/>
    <s v="Jharkhand"/>
    <s v="North"/>
    <n v="646.1"/>
  </r>
  <r>
    <s v="PBOR00783"/>
    <x v="3"/>
    <x v="37"/>
    <s v="Paneer Tikka Pizzabun"/>
    <x v="1"/>
    <n v="72"/>
    <s v="Roch Cousineau"/>
    <n v="6"/>
    <n v="0.45"/>
    <s v="Karnataka"/>
    <s v="South"/>
    <n v="237.60000000000002"/>
  </r>
  <r>
    <s v="PBOR00784"/>
    <x v="0"/>
    <x v="66"/>
    <s v="Crispy Chole Pizzabun"/>
    <x v="1"/>
    <n v="65"/>
    <s v="Adrien Martin"/>
    <n v="4"/>
    <n v="0.63"/>
    <s v="Kerala"/>
    <s v="South"/>
    <n v="96.2"/>
  </r>
  <r>
    <s v="PBOR00785"/>
    <x v="1"/>
    <x v="63"/>
    <s v="Large Paneer Tikka Pizzabun"/>
    <x v="1"/>
    <n v="250"/>
    <s v="Albain Forestier"/>
    <n v="2"/>
    <n v="0.38"/>
    <s v="Madhya Pradesh"/>
    <s v="West"/>
    <n v="310"/>
  </r>
  <r>
    <s v="PBOR00786"/>
    <x v="2"/>
    <x v="39"/>
    <s v="Medium Crispy Chole Pizzabun"/>
    <x v="0"/>
    <n v="130"/>
    <s v="Roch Cousineau"/>
    <n v="4"/>
    <n v="0.49"/>
    <s v="Andhra Pradesh"/>
    <s v="South"/>
    <n v="265.2"/>
  </r>
  <r>
    <s v="PBOR00787"/>
    <x v="3"/>
    <x v="42"/>
    <s v="Minty Pizzabun"/>
    <x v="1"/>
    <n v="60"/>
    <s v="Adrien Martin"/>
    <n v="8"/>
    <n v="0.38"/>
    <s v="Arunachal Pradesh"/>
    <s v="North"/>
    <n v="297.60000000000002"/>
  </r>
  <r>
    <s v="PBOR00788"/>
    <x v="4"/>
    <x v="30"/>
    <s v="Paneer Tikka Pizzabun"/>
    <x v="0"/>
    <n v="72"/>
    <s v="Albain Forestier"/>
    <n v="4"/>
    <n v="0.22"/>
    <s v="Assam"/>
    <s v="East"/>
    <n v="224.64000000000001"/>
  </r>
  <r>
    <s v="PBOR00789"/>
    <x v="0"/>
    <x v="66"/>
    <s v="Crispy Chole Pizzabun"/>
    <x v="1"/>
    <n v="65"/>
    <s v="Roch Cousineau"/>
    <n v="5"/>
    <n v="0.13"/>
    <s v="Bihar"/>
    <s v="North"/>
    <n v="282.75"/>
  </r>
  <r>
    <s v="PBOR00790"/>
    <x v="1"/>
    <x v="42"/>
    <s v="Large Paneer Tikka Pizzabun"/>
    <x v="0"/>
    <n v="250"/>
    <s v="Adrien Martin"/>
    <n v="3"/>
    <n v="0.28999999999999998"/>
    <s v="Chhattisgarh"/>
    <s v="West"/>
    <n v="532.5"/>
  </r>
  <r>
    <s v="PBOR00791"/>
    <x v="2"/>
    <x v="83"/>
    <s v="Medium Crispy Chole Pizzabun"/>
    <x v="1"/>
    <n v="130"/>
    <s v="Albain Forestier"/>
    <n v="4"/>
    <n v="0.61"/>
    <s v="Goa"/>
    <s v="West"/>
    <n v="202.8"/>
  </r>
  <r>
    <s v="PBOR00792"/>
    <x v="3"/>
    <x v="79"/>
    <s v="Paneer Tikka Pizzabun"/>
    <x v="0"/>
    <n v="72"/>
    <s v="Roch Cousineau"/>
    <n v="5"/>
    <n v="0.32"/>
    <s v="Gujarat"/>
    <s v="West"/>
    <n v="244.79999999999998"/>
  </r>
  <r>
    <s v="PBOR00793"/>
    <x v="0"/>
    <x v="70"/>
    <s v="Crispy Chole Pizzabun"/>
    <x v="1"/>
    <n v="65"/>
    <s v="Adrien Martin"/>
    <n v="7"/>
    <n v="0.11"/>
    <s v="Haryana"/>
    <s v="North"/>
    <n v="404.95"/>
  </r>
  <r>
    <s v="PBOR00794"/>
    <x v="1"/>
    <x v="55"/>
    <s v="Large Paneer Tikka Pizzabun"/>
    <x v="0"/>
    <n v="250"/>
    <s v="Albain Forestier"/>
    <n v="1"/>
    <n v="0.4"/>
    <s v="Himachal Pradesh"/>
    <s v="North"/>
    <n v="150"/>
  </r>
  <r>
    <s v="PBOR00795"/>
    <x v="2"/>
    <x v="51"/>
    <s v="Medium Crispy Chole Pizzabun"/>
    <x v="1"/>
    <n v="130"/>
    <s v="Roch Cousineau"/>
    <n v="6"/>
    <n v="0.62"/>
    <s v="Jharkhand"/>
    <s v="North"/>
    <n v="296.39999999999998"/>
  </r>
  <r>
    <s v="PBOR00796"/>
    <x v="3"/>
    <x v="77"/>
    <s v="Minty Pizzabun"/>
    <x v="0"/>
    <n v="60"/>
    <s v="Adrien Martin"/>
    <n v="13"/>
    <n v="0.4"/>
    <s v="Karnataka"/>
    <s v="South"/>
    <n v="468"/>
  </r>
  <r>
    <s v="PBOR00797"/>
    <x v="4"/>
    <x v="30"/>
    <s v="Aloo Shots Pizzabun"/>
    <x v="1"/>
    <n v="95"/>
    <s v="Albain Forestier"/>
    <n v="6"/>
    <n v="0.62"/>
    <s v="Kerala"/>
    <s v="South"/>
    <n v="216.6"/>
  </r>
  <r>
    <s v="PBOR00798"/>
    <x v="5"/>
    <x v="70"/>
    <s v="Paneer Tikka Pizzabun"/>
    <x v="0"/>
    <n v="72"/>
    <s v="Roch Cousineau"/>
    <n v="12"/>
    <n v="0.6"/>
    <s v="Madhya Pradesh"/>
    <s v="West"/>
    <n v="3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37E91D-D152-4C7C-8E6C-4162F1A233E7}" name="PivotTable2"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9" rowHeaderCaption="Agent Handled">
  <location ref="A14:B17"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9C3B6E-E502-44E5-9D97-D3F6765E4D8D}"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Ticket Size">
  <location ref="B37:C42" firstHeaderRow="1" firstDataRow="1" firstDataCol="1"/>
  <pivotFields count="5">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numFmtId="1" showAll="0">
      <items count="9">
        <item x="0"/>
        <item x="1"/>
        <item x="2"/>
        <item x="3"/>
        <item x="4"/>
        <item x="5"/>
        <item x="6"/>
        <item x="7"/>
        <item t="default"/>
      </items>
    </pivotField>
    <pivotField showAll="0">
      <items count="5">
        <item x="2"/>
        <item x="1"/>
        <item x="0"/>
        <item x="3"/>
        <item t="default"/>
      </items>
    </pivotField>
  </pivotFields>
  <rowFields count="1">
    <field x="3"/>
  </rowFields>
  <rowItems count="5">
    <i>
      <x v="2"/>
    </i>
    <i>
      <x v="3"/>
    </i>
    <i>
      <x v="4"/>
    </i>
    <i>
      <x v="5"/>
    </i>
    <i>
      <x v="6"/>
    </i>
  </rowItems>
  <colItems count="1">
    <i/>
  </colItems>
  <dataFields count="1">
    <dataField name="Overall sold Products" fld="3" subtotal="count" baseField="3" baseItem="2" numFmtId="1"/>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B7C0D8-5FD6-4CD2-9A10-06A4D7C83B15}" name="PivotTable8"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Products">
  <location ref="B48:D54" firstHeaderRow="0" firstDataRow="1" firstDataCol="1"/>
  <pivotFields count="5">
    <pivotField showAll="0"/>
    <pivotField axis="axisRow" showAll="0">
      <items count="7">
        <item x="0"/>
        <item x="1"/>
        <item x="2"/>
        <item x="3"/>
        <item x="4"/>
        <item x="5"/>
        <item t="default"/>
      </items>
    </pivotField>
    <pivotField numFmtId="15" showAll="0"/>
    <pivotField dataField="1" showAll="0" sumSubtotal="1">
      <items count="9">
        <item x="0"/>
        <item x="1"/>
        <item x="2"/>
        <item x="3"/>
        <item x="4"/>
        <item x="5"/>
        <item x="6"/>
        <item x="7"/>
        <item t="sum"/>
      </items>
    </pivotField>
    <pivotField showAll="0">
      <items count="5">
        <item x="2"/>
        <item x="1"/>
        <item x="0"/>
        <item x="3"/>
        <item t="default"/>
      </items>
    </pivotField>
  </pivotFields>
  <rowFields count="1">
    <field x="1"/>
  </rowFields>
  <rowItems count="6">
    <i>
      <x/>
    </i>
    <i>
      <x v="1"/>
    </i>
    <i>
      <x v="2"/>
    </i>
    <i>
      <x v="3"/>
    </i>
    <i>
      <x v="4"/>
    </i>
    <i>
      <x v="5"/>
    </i>
  </rowItems>
  <colFields count="1">
    <field x="-2"/>
  </colFields>
  <colItems count="2">
    <i>
      <x/>
    </i>
    <i i="1">
      <x v="1"/>
    </i>
  </colItems>
  <dataFields count="2">
    <dataField name="Total Sales" fld="3" baseField="1" baseItem="0" numFmtId="2"/>
    <dataField name="Average Sales" fld="3" subtotal="average" baseField="1" baseItem="0" numFmtId="2"/>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23BD95-23BF-4EF3-9A9C-1472CC59365C}"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Date">
  <location ref="B4:C20"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items count="9">
        <item x="0"/>
        <item x="1"/>
        <item x="2"/>
        <item x="3"/>
        <item x="4"/>
        <item x="5"/>
        <item x="6"/>
        <item x="7"/>
        <item t="default"/>
      </items>
    </pivotField>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Overall Sales" fld="3" baseField="2" baseItem="0"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52AD8D-CFB9-49D1-A268-A7EE5D7FAAB1}" name="PivotTable4"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Date">
  <location ref="E22:F106" firstHeaderRow="1" firstDataRow="1" firstDataCol="1"/>
  <pivotFields count="13">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Revenue" fld="11" baseField="12" baseItem="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D40177-FC27-46A3-ABF4-988E5E795FCD}"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Date">
  <location ref="B22:C106" firstHeaderRow="1" firstDataRow="1" firstDataCol="1"/>
  <pivotFields count="13">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Products Sales" fld="7" baseField="12" baseItem="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333ABE-2719-4DAF-BDA5-4D438B4B2189}" name="PivotTable2"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Product ID">
  <location ref="B10:C16" firstHeaderRow="1" firstDataRow="1" firstDataCol="1"/>
  <pivotFields count="13">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v="5"/>
    </i>
    <i>
      <x v="2"/>
    </i>
    <i>
      <x v="4"/>
    </i>
    <i>
      <x v="3"/>
    </i>
    <i>
      <x v="1"/>
    </i>
    <i>
      <x/>
    </i>
  </rowItems>
  <colItems count="1">
    <i/>
  </colItems>
  <dataFields count="1">
    <dataField name="Products Sale" fld="7"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215F4B0-DADB-425C-BEF4-29876057C96D}" name="PivotTable5"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Date" colHeaderCaption="Products">
  <location ref="H22:N107" firstHeaderRow="1" firstDataRow="2" firstDataCol="1"/>
  <pivotFields count="13">
    <pivotField showAll="0"/>
    <pivotField axis="axisCol"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1"/>
  </colFields>
  <colItems count="6">
    <i>
      <x/>
    </i>
    <i>
      <x v="1"/>
    </i>
    <i>
      <x v="2"/>
    </i>
    <i>
      <x v="3"/>
    </i>
    <i>
      <x v="4"/>
    </i>
    <i>
      <x v="5"/>
    </i>
  </colItems>
  <dataFields count="1">
    <dataField name="Total Revenue" fld="11" baseField="0" baseItem="0"/>
  </dataFields>
  <chartFormats count="12">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7FD314-B6CA-4B2E-AE6E-2FE51FFD7B74}" name="PivotTable7"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Day Wise">
  <location ref="A47:B63" firstHeaderRow="1" firstDataRow="1" firstDataCol="1"/>
  <pivotFields count="10">
    <pivotField showAll="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default"/>
      </items>
    </pivotField>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erage C_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80F9D-4B8C-40A0-B71F-67D29F5C8733}" name="PivotTable9"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Is it for an order?">
  <location ref="A71:B73" firstHeaderRow="1" firstDataRow="1" firstDataCol="1"/>
  <pivotFields count="10">
    <pivotField showAll="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default"/>
      </items>
    </pivotField>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axis="axisRow" showAll="0">
      <items count="3">
        <item x="1"/>
        <item x="0"/>
        <item t="default"/>
      </items>
    </pivotField>
    <pivotField showAll="0"/>
    <pivotField showAll="0">
      <items count="4">
        <item x="1"/>
        <item x="2"/>
        <item x="0"/>
        <item t="default"/>
      </items>
    </pivotField>
    <pivotField dataField="1" showAll="0"/>
  </pivotFields>
  <rowFields count="1">
    <field x="6"/>
  </rowFields>
  <rowItems count="2">
    <i>
      <x/>
    </i>
    <i>
      <x v="1"/>
    </i>
  </rowItems>
  <colItems count="1">
    <i/>
  </colItems>
  <dataFields count="1">
    <dataField name="No. of Interaction" fld="9" subtotal="count" baseField="6"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2BEBE-30E0-486F-A783-40B552E51617}" name="PivotTable1"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rowHeaderCaption="Agent Handled">
  <location ref="A3:B6" firstHeaderRow="1" firstDataRow="1" firstDataCol="1"/>
  <pivotFields count="10">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C_Sat" fld="9" subtotal="average" baseField="8" baseItem="0" numFmtId="2"/>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E67C2B-646B-431E-93C0-8ACCCBFFADFD}" name="PivotTable8"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rowHeaderCaption="Day Wise">
  <location ref="I47:J63" firstHeaderRow="1" firstDataRow="1" firstDataCol="1"/>
  <pivotFields count="10">
    <pivotField showAll="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default"/>
      </items>
    </pivotField>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s" fld="9" subtotal="count" baseField="4"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2DE8D-05D7-4B87-B40D-4808B938AD7D}" name="PivotTable6"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rowHeaderCaption="Contact Type">
  <location ref="A36:B3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v="1"/>
    </i>
    <i>
      <x v="2"/>
    </i>
    <i>
      <x/>
    </i>
  </rowItems>
  <colItems count="1">
    <i/>
  </colItems>
  <dataFields count="1">
    <dataField name="Average C_Sat" fld="9" subtotal="average" baseField="5" baseItem="0" numFmtId="2"/>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E79B0B-CB5D-40E2-9869-C93935521898}" name="PivotTable5"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4" rowHeaderCaption="Contact Type">
  <location ref="A25:B2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68"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9C1996-C43A-4FF1-BBD4-7CD5A4527DD6}"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Date">
  <location ref="G4:H20"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items count="9">
        <item x="0"/>
        <item x="1"/>
        <item x="2"/>
        <item x="3"/>
        <item x="4"/>
        <item x="5"/>
        <item x="6"/>
        <item x="7"/>
        <item t="default"/>
      </items>
    </pivotField>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Sales" fld="3" subtotal="average" baseField="2" baseItem="0"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DD21B9-F485-4DD3-A475-EF629A0172FE}"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Ticket Size">
  <location ref="B26:C31" firstHeaderRow="1" firstDataRow="1" firstDataCol="1"/>
  <pivotFields count="5">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numFmtId="1" showAll="0">
      <items count="9">
        <item x="0"/>
        <item x="1"/>
        <item x="2"/>
        <item x="3"/>
        <item x="4"/>
        <item x="5"/>
        <item x="6"/>
        <item x="7"/>
        <item t="default"/>
      </items>
    </pivotField>
    <pivotField showAll="0">
      <items count="5">
        <item x="2"/>
        <item x="1"/>
        <item x="0"/>
        <item x="3"/>
        <item t="default"/>
      </items>
    </pivotField>
  </pivotFields>
  <rowFields count="1">
    <field x="3"/>
  </rowFields>
  <rowItems count="5">
    <i>
      <x v="2"/>
    </i>
    <i>
      <x v="3"/>
    </i>
    <i>
      <x v="4"/>
    </i>
    <i>
      <x v="5"/>
    </i>
    <i>
      <x v="6"/>
    </i>
  </rowItems>
  <colItems count="1">
    <i/>
  </colItems>
  <dataFields count="1">
    <dataField name="Overall Sales" fld="3" baseField="3" baseItem="2" numFmtId="2"/>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9C9868C-83F9-4267-9BE0-9FA21350346C}" sourceName="Is It for an Order ?">
  <pivotTables>
    <pivotTable tabId="15" name="PivotTable9"/>
    <pivotTable tabId="15" name="PivotTable1"/>
    <pivotTable tabId="15" name="PivotTable2"/>
    <pivotTable tabId="15" name="PivotTable5"/>
    <pivotTable tabId="15" name="PivotTable6"/>
    <pivotTable tabId="15" name="PivotTable7"/>
    <pivotTable tabId="15" name="PivotTable8"/>
  </pivotTables>
  <data>
    <tabular pivotCacheId="12247406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C760C0-A967-4945-9C1F-2AC95B2668AC}" sourceName="Region">
  <pivotTables>
    <pivotTable tabId="17" name="PivotTable5"/>
    <pivotTable tabId="17" name="PivotTable1"/>
    <pivotTable tabId="17" name="PivotTable3"/>
    <pivotTable tabId="17" name="PivotTable4"/>
    <pivotTable tabId="17" name="PivotTable8"/>
  </pivotTables>
  <data>
    <tabular pivotCacheId="116362667">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CECCFFB-A0EC-4750-9430-B9DFF7196ED9}" sourceName="Order Type">
  <pivotTables>
    <pivotTable tabId="19" name="PivotTable5"/>
    <pivotTable tabId="19" name="PivotTable2"/>
    <pivotTable tabId="19" name="PivotTable3"/>
    <pivotTable tabId="19" name="PivotTable4"/>
  </pivotTables>
  <data>
    <tabular pivotCacheId="2323672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580558A-0749-4F1D-975D-5630BBD101F3}" cache="Slicer_Is_It_for_an_Order_?" caption="Is It for an Order ?" style="For Dashbo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8B625C4-3B4E-47E7-B43D-F29E0806F838}" cache="Slicer_Region" caption="Region" columnCount="4" style="For Dashboa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0CA1B69-0BDE-4AC0-839F-BD281000BC5D}" cache="Slicer_Order_Type" caption="Order Type" columnCount="2" style="For 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L795" totalsRowShown="0">
  <autoFilter ref="A1:L795" xr:uid="{115CC47A-0580-46C0-9EAA-224BAD81DF34}"/>
  <tableColumns count="12">
    <tableColumn id="1" xr3:uid="{C79995E5-D866-4B30-942E-1E2A65213670}" name="Order ID"/>
    <tableColumn id="2" xr3:uid="{10CA71C1-F250-4B17-8BD5-DB45ADFD8C8B}" name="Product ID"/>
    <tableColumn id="3" xr3:uid="{5556B710-80C4-44E4-B097-2ACE714D8B3E}" name="Sale Date" dataDxfId="3"/>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2"/>
    <tableColumn id="18" xr3:uid="{F13D01C2-8DB0-48DE-849F-A501BFB6ECE8}" name="Discount" dataDxfId="1" dataCellStyle="Percent"/>
    <tableColumn id="10" xr3:uid="{FF31FCF3-03CD-415F-81C7-3C5277276B8F}" name="State of Order"/>
    <tableColumn id="11" xr3:uid="{64A918EC-4458-4B77-9AD0-2FE578BE356C}" name="Region"/>
    <tableColumn id="13" xr3:uid="{DC3A54C0-3414-4DBA-8751-FC24A2C87E13}" name="Revenue" dataDxfId="0">
      <calculatedColumnFormula>Table3[[#This Row],[Price of One Product]] * Table3[[#This Row],[No of Products in one Sale]] * (1 - 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topLeftCell="B1" workbookViewId="0">
      <selection activeCell="D19" sqref="D14:D19"/>
    </sheetView>
  </sheetViews>
  <sheetFormatPr defaultRowHeight="14.5" x14ac:dyDescent="0.35"/>
  <cols>
    <col min="1" max="1" width="55.81640625" customWidth="1"/>
    <col min="4" max="4" width="102.26953125" customWidth="1"/>
  </cols>
  <sheetData>
    <row r="1" spans="1:4" x14ac:dyDescent="0.35">
      <c r="A1" s="7" t="s">
        <v>245</v>
      </c>
      <c r="D1" s="7" t="s">
        <v>244</v>
      </c>
    </row>
    <row r="2" spans="1:4" x14ac:dyDescent="0.35">
      <c r="A2" t="s">
        <v>236</v>
      </c>
      <c r="D2" t="s">
        <v>243</v>
      </c>
    </row>
    <row r="3" spans="1:4" x14ac:dyDescent="0.35">
      <c r="A3" t="s">
        <v>235</v>
      </c>
      <c r="D3" t="s">
        <v>242</v>
      </c>
    </row>
    <row r="4" spans="1:4" x14ac:dyDescent="0.35">
      <c r="A4" t="s">
        <v>237</v>
      </c>
      <c r="D4" t="s">
        <v>246</v>
      </c>
    </row>
    <row r="5" spans="1:4" x14ac:dyDescent="0.35">
      <c r="A5" t="s">
        <v>238</v>
      </c>
      <c r="D5" t="s">
        <v>247</v>
      </c>
    </row>
    <row r="6" spans="1:4" x14ac:dyDescent="0.35">
      <c r="A6" t="s">
        <v>239</v>
      </c>
      <c r="D6" t="s">
        <v>248</v>
      </c>
    </row>
    <row r="7" spans="1:4" x14ac:dyDescent="0.35">
      <c r="A7" t="s">
        <v>240</v>
      </c>
      <c r="D7" t="s">
        <v>249</v>
      </c>
    </row>
    <row r="8" spans="1:4" x14ac:dyDescent="0.35">
      <c r="A8" t="s">
        <v>241</v>
      </c>
    </row>
    <row r="13" spans="1:4" x14ac:dyDescent="0.35">
      <c r="D13" s="7" t="s">
        <v>250</v>
      </c>
    </row>
    <row r="14" spans="1:4" x14ac:dyDescent="0.35">
      <c r="D14" t="s">
        <v>251</v>
      </c>
    </row>
    <row r="15" spans="1:4" x14ac:dyDescent="0.35">
      <c r="D15" t="s">
        <v>252</v>
      </c>
    </row>
    <row r="16" spans="1:4" x14ac:dyDescent="0.35">
      <c r="D16" t="s">
        <v>253</v>
      </c>
    </row>
    <row r="17" spans="4:4" x14ac:dyDescent="0.35">
      <c r="D17" t="s">
        <v>254</v>
      </c>
    </row>
    <row r="18" spans="4:4" x14ac:dyDescent="0.35">
      <c r="D18" t="s">
        <v>255</v>
      </c>
    </row>
    <row r="19" spans="4:4" x14ac:dyDescent="0.35">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4F21-F050-411B-A9AC-7C6E5A0BB4C7}">
  <dimension ref="A1:AF56"/>
  <sheetViews>
    <sheetView showGridLines="0" showRowColHeaders="0" tabSelected="1" zoomScale="60" zoomScaleNormal="60" workbookViewId="0">
      <selection activeCell="A8" sqref="A8"/>
    </sheetView>
  </sheetViews>
  <sheetFormatPr defaultRowHeight="14.5" x14ac:dyDescent="0.35"/>
  <sheetData>
    <row r="1" spans="1:32" x14ac:dyDescent="0.3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2" x14ac:dyDescent="0.3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row>
    <row r="3" spans="1:32" x14ac:dyDescent="0.3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row>
    <row r="4" spans="1:32" x14ac:dyDescent="0.3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row>
    <row r="5" spans="1:32" x14ac:dyDescent="0.3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spans="1:32" x14ac:dyDescent="0.3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row>
    <row r="7" spans="1:32" x14ac:dyDescent="0.3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row>
    <row r="8" spans="1:32"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row>
    <row r="10" spans="1:32"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row>
    <row r="11" spans="1:32"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row>
    <row r="12" spans="1:32"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row>
    <row r="13" spans="1:32"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row>
    <row r="14" spans="1:32"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row>
    <row r="15" spans="1:32"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row>
    <row r="16" spans="1:32"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row>
    <row r="17" spans="1:32"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row>
    <row r="18" spans="1:32"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row>
    <row r="19" spans="1:32"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row>
    <row r="20" spans="1:32"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row>
    <row r="21" spans="1:32"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row>
    <row r="22" spans="1:32"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row>
    <row r="23" spans="1:32"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row>
    <row r="24" spans="1:32"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row>
    <row r="25" spans="1:32"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row>
    <row r="26" spans="1:32"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row>
    <row r="27" spans="1:32"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row>
    <row r="28" spans="1:32"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row>
    <row r="29" spans="1:32"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1:32"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row>
    <row r="31" spans="1:32"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row>
    <row r="32" spans="1:32"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spans="1:32"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row>
    <row r="36" spans="1:32"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row>
    <row r="37" spans="1:32"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row>
    <row r="38" spans="1:32"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row>
    <row r="41" spans="1:32"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row>
    <row r="42" spans="1:32"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1:32"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row>
    <row r="44" spans="1:32"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row>
    <row r="45" spans="1:32"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row>
    <row r="46" spans="1:32"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row>
    <row r="47" spans="1:32"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row>
    <row r="48" spans="1:32"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row>
    <row r="49" spans="1:32"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row>
    <row r="50" spans="1:32"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row>
    <row r="51" spans="1:32"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spans="1:32"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spans="1:32"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spans="1:32" x14ac:dyDescent="0.3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spans="1:32" x14ac:dyDescent="0.3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spans="1:32" x14ac:dyDescent="0.3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4.5" x14ac:dyDescent="0.35"/>
  <cols>
    <col min="1" max="1" width="12.26953125" customWidth="1"/>
    <col min="2" max="2" width="28.7265625" customWidth="1"/>
    <col min="3" max="3" width="10.54296875" customWidth="1"/>
    <col min="4" max="4" width="12.1796875" customWidth="1"/>
  </cols>
  <sheetData>
    <row r="1" spans="1:4" x14ac:dyDescent="0.35">
      <c r="A1" s="3" t="s">
        <v>199</v>
      </c>
      <c r="B1" s="4" t="s">
        <v>209</v>
      </c>
      <c r="C1" s="4" t="s">
        <v>216</v>
      </c>
      <c r="D1" s="5" t="s">
        <v>221</v>
      </c>
    </row>
    <row r="2" spans="1:4" x14ac:dyDescent="0.35">
      <c r="A2" t="s">
        <v>200</v>
      </c>
      <c r="B2" t="s">
        <v>210</v>
      </c>
      <c r="C2" t="s">
        <v>217</v>
      </c>
      <c r="D2">
        <v>72</v>
      </c>
    </row>
    <row r="3" spans="1:4" x14ac:dyDescent="0.35">
      <c r="A3" t="s">
        <v>201</v>
      </c>
      <c r="B3" t="s">
        <v>211</v>
      </c>
      <c r="C3" t="s">
        <v>217</v>
      </c>
      <c r="D3">
        <v>65</v>
      </c>
    </row>
    <row r="4" spans="1:4" x14ac:dyDescent="0.35">
      <c r="A4" t="s">
        <v>202</v>
      </c>
      <c r="B4" t="s">
        <v>212</v>
      </c>
      <c r="C4" t="s">
        <v>218</v>
      </c>
      <c r="D4">
        <v>250</v>
      </c>
    </row>
    <row r="5" spans="1:4" x14ac:dyDescent="0.35">
      <c r="A5" t="s">
        <v>203</v>
      </c>
      <c r="B5" t="s">
        <v>213</v>
      </c>
      <c r="C5" t="s">
        <v>219</v>
      </c>
      <c r="D5">
        <v>130</v>
      </c>
    </row>
    <row r="6" spans="1:4" x14ac:dyDescent="0.35">
      <c r="A6" t="s">
        <v>204</v>
      </c>
      <c r="B6" t="s">
        <v>214</v>
      </c>
      <c r="C6" t="s">
        <v>217</v>
      </c>
      <c r="D6">
        <v>60</v>
      </c>
    </row>
    <row r="7" spans="1:4" x14ac:dyDescent="0.35">
      <c r="A7" t="s">
        <v>205</v>
      </c>
      <c r="B7" t="s">
        <v>222</v>
      </c>
      <c r="C7" t="s">
        <v>217</v>
      </c>
      <c r="D7">
        <v>95</v>
      </c>
    </row>
    <row r="8" spans="1:4" x14ac:dyDescent="0.35">
      <c r="A8" t="s">
        <v>206</v>
      </c>
      <c r="B8" t="s">
        <v>215</v>
      </c>
      <c r="C8" t="s">
        <v>220</v>
      </c>
      <c r="D8">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4.5" x14ac:dyDescent="0.35"/>
  <cols>
    <col min="1" max="1" width="28.7265625" customWidth="1"/>
    <col min="2" max="2" width="18.1796875" customWidth="1"/>
    <col min="3" max="3" width="27.26953125" customWidth="1"/>
    <col min="4" max="4" width="17.453125" customWidth="1"/>
  </cols>
  <sheetData>
    <row r="1" spans="1:4" x14ac:dyDescent="0.35">
      <c r="A1" s="3" t="s">
        <v>209</v>
      </c>
      <c r="B1" s="4" t="s">
        <v>223</v>
      </c>
      <c r="C1" s="4" t="s">
        <v>224</v>
      </c>
      <c r="D1" s="5" t="s">
        <v>228</v>
      </c>
    </row>
    <row r="2" spans="1:4" x14ac:dyDescent="0.35">
      <c r="A2" t="s">
        <v>210</v>
      </c>
      <c r="B2" t="s">
        <v>95</v>
      </c>
      <c r="C2" t="s">
        <v>225</v>
      </c>
      <c r="D2">
        <v>2500</v>
      </c>
    </row>
    <row r="3" spans="1:4" x14ac:dyDescent="0.35">
      <c r="A3" t="s">
        <v>211</v>
      </c>
      <c r="B3" t="s">
        <v>95</v>
      </c>
      <c r="C3" t="s">
        <v>225</v>
      </c>
      <c r="D3">
        <v>2000</v>
      </c>
    </row>
    <row r="4" spans="1:4" x14ac:dyDescent="0.35">
      <c r="A4" t="s">
        <v>212</v>
      </c>
      <c r="B4" t="s">
        <v>97</v>
      </c>
      <c r="C4" t="s">
        <v>226</v>
      </c>
      <c r="D4">
        <v>3500</v>
      </c>
    </row>
    <row r="5" spans="1:4" x14ac:dyDescent="0.35">
      <c r="A5" t="s">
        <v>213</v>
      </c>
      <c r="B5" t="s">
        <v>95</v>
      </c>
      <c r="C5" t="s">
        <v>226</v>
      </c>
      <c r="D5">
        <v>1500</v>
      </c>
    </row>
    <row r="6" spans="1:4" x14ac:dyDescent="0.35">
      <c r="A6" t="s">
        <v>214</v>
      </c>
      <c r="B6" t="s">
        <v>97</v>
      </c>
      <c r="C6" t="s">
        <v>227</v>
      </c>
      <c r="D6">
        <v>1200</v>
      </c>
    </row>
    <row r="7" spans="1:4" x14ac:dyDescent="0.35">
      <c r="A7" t="s">
        <v>222</v>
      </c>
      <c r="B7" t="s">
        <v>95</v>
      </c>
      <c r="C7" t="s">
        <v>227</v>
      </c>
      <c r="D7">
        <v>3700</v>
      </c>
    </row>
    <row r="8" spans="1:4" x14ac:dyDescent="0.35">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zoomScale="110" zoomScaleNormal="110" workbookViewId="0">
      <selection activeCell="C13" sqref="C13"/>
    </sheetView>
  </sheetViews>
  <sheetFormatPr defaultRowHeight="14.5" x14ac:dyDescent="0.35"/>
  <cols>
    <col min="1" max="1" width="7.453125" customWidth="1"/>
    <col min="2" max="2" width="14.1796875" customWidth="1"/>
    <col min="3" max="3" width="10.81640625" customWidth="1"/>
    <col min="4" max="4" width="20.7265625" customWidth="1"/>
    <col min="5" max="5" width="14.54296875" customWidth="1"/>
    <col min="6" max="6" width="14.7265625" customWidth="1"/>
    <col min="7" max="7" width="19.1796875" customWidth="1"/>
    <col min="8" max="8" width="10.81640625" customWidth="1"/>
    <col min="9" max="9" width="16.54296875" customWidth="1"/>
    <col min="10" max="10" width="14.453125" customWidth="1"/>
  </cols>
  <sheetData>
    <row r="1" spans="1:10" x14ac:dyDescent="0.35">
      <c r="A1" s="3" t="s">
        <v>0</v>
      </c>
      <c r="B1" s="4" t="s">
        <v>2</v>
      </c>
      <c r="C1" s="4" t="s">
        <v>152</v>
      </c>
      <c r="D1" s="4" t="s">
        <v>1</v>
      </c>
      <c r="E1" s="4" t="s">
        <v>91</v>
      </c>
      <c r="F1" s="4" t="s">
        <v>3</v>
      </c>
      <c r="G1" s="4" t="s">
        <v>4</v>
      </c>
      <c r="H1" s="4" t="s">
        <v>5</v>
      </c>
      <c r="I1" s="4" t="s">
        <v>148</v>
      </c>
      <c r="J1" s="5" t="s">
        <v>92</v>
      </c>
    </row>
    <row r="2" spans="1:10" x14ac:dyDescent="0.35">
      <c r="A2" s="6">
        <v>1</v>
      </c>
      <c r="B2" t="s">
        <v>6</v>
      </c>
      <c r="C2" t="s">
        <v>153</v>
      </c>
      <c r="D2" t="s">
        <v>50</v>
      </c>
      <c r="E2" s="8">
        <v>44739</v>
      </c>
      <c r="F2" s="1" t="s">
        <v>93</v>
      </c>
      <c r="G2" s="1" t="s">
        <v>95</v>
      </c>
      <c r="H2" t="s">
        <v>98</v>
      </c>
      <c r="I2" t="s">
        <v>149</v>
      </c>
      <c r="J2" s="6">
        <v>9</v>
      </c>
    </row>
    <row r="3" spans="1:10" x14ac:dyDescent="0.35">
      <c r="A3" s="6">
        <v>2</v>
      </c>
      <c r="B3" t="s">
        <v>7</v>
      </c>
      <c r="C3" t="s">
        <v>154</v>
      </c>
      <c r="D3" t="s">
        <v>51</v>
      </c>
      <c r="E3" s="8">
        <v>44740</v>
      </c>
      <c r="F3" t="s">
        <v>94</v>
      </c>
      <c r="G3" t="s">
        <v>95</v>
      </c>
      <c r="H3" t="s">
        <v>99</v>
      </c>
      <c r="I3" t="s">
        <v>150</v>
      </c>
      <c r="J3" s="6">
        <v>7</v>
      </c>
    </row>
    <row r="4" spans="1:10" x14ac:dyDescent="0.35">
      <c r="A4" s="6">
        <v>3</v>
      </c>
      <c r="B4" t="s">
        <v>8</v>
      </c>
      <c r="C4" t="s">
        <v>155</v>
      </c>
      <c r="D4" t="s">
        <v>52</v>
      </c>
      <c r="E4" s="8">
        <v>44734</v>
      </c>
      <c r="F4" t="s">
        <v>96</v>
      </c>
      <c r="G4" t="s">
        <v>97</v>
      </c>
      <c r="H4" t="s">
        <v>100</v>
      </c>
      <c r="I4" t="s">
        <v>151</v>
      </c>
      <c r="J4" s="6">
        <v>8</v>
      </c>
    </row>
    <row r="5" spans="1:10" x14ac:dyDescent="0.35">
      <c r="A5" s="6">
        <v>4</v>
      </c>
      <c r="B5" t="s">
        <v>9</v>
      </c>
      <c r="C5" t="s">
        <v>156</v>
      </c>
      <c r="D5" t="s">
        <v>53</v>
      </c>
      <c r="E5" s="8">
        <v>44737</v>
      </c>
      <c r="F5" s="1" t="s">
        <v>93</v>
      </c>
      <c r="G5" s="1" t="s">
        <v>95</v>
      </c>
      <c r="H5" t="s">
        <v>101</v>
      </c>
      <c r="I5" t="s">
        <v>149</v>
      </c>
      <c r="J5" s="6">
        <v>6</v>
      </c>
    </row>
    <row r="6" spans="1:10" x14ac:dyDescent="0.35">
      <c r="A6" s="6">
        <v>5</v>
      </c>
      <c r="B6" t="s">
        <v>10</v>
      </c>
      <c r="C6" t="s">
        <v>157</v>
      </c>
      <c r="D6" t="s">
        <v>54</v>
      </c>
      <c r="E6" s="8">
        <v>44735</v>
      </c>
      <c r="F6" t="s">
        <v>94</v>
      </c>
      <c r="G6" t="s">
        <v>95</v>
      </c>
      <c r="H6" t="s">
        <v>102</v>
      </c>
      <c r="I6" t="s">
        <v>150</v>
      </c>
      <c r="J6" s="6">
        <v>2</v>
      </c>
    </row>
    <row r="7" spans="1:10" x14ac:dyDescent="0.35">
      <c r="A7" s="6">
        <v>6</v>
      </c>
      <c r="B7" t="s">
        <v>11</v>
      </c>
      <c r="C7" t="s">
        <v>158</v>
      </c>
      <c r="D7" t="s">
        <v>55</v>
      </c>
      <c r="E7" s="8">
        <v>44727</v>
      </c>
      <c r="F7" t="s">
        <v>94</v>
      </c>
      <c r="G7" t="s">
        <v>95</v>
      </c>
      <c r="H7" t="s">
        <v>103</v>
      </c>
      <c r="I7" t="s">
        <v>151</v>
      </c>
      <c r="J7" s="6">
        <v>4</v>
      </c>
    </row>
    <row r="8" spans="1:10" x14ac:dyDescent="0.35">
      <c r="A8" s="6">
        <v>7</v>
      </c>
      <c r="B8" t="s">
        <v>12</v>
      </c>
      <c r="C8" t="s">
        <v>159</v>
      </c>
      <c r="D8" t="s">
        <v>56</v>
      </c>
      <c r="E8" s="8">
        <v>44740</v>
      </c>
      <c r="F8" s="1" t="s">
        <v>93</v>
      </c>
      <c r="G8" s="1" t="s">
        <v>95</v>
      </c>
      <c r="H8" t="s">
        <v>104</v>
      </c>
      <c r="I8" t="s">
        <v>149</v>
      </c>
      <c r="J8" s="6">
        <v>1</v>
      </c>
    </row>
    <row r="9" spans="1:10" x14ac:dyDescent="0.35">
      <c r="A9" s="6">
        <v>8</v>
      </c>
      <c r="B9" t="s">
        <v>13</v>
      </c>
      <c r="C9" t="s">
        <v>159</v>
      </c>
      <c r="D9" t="s">
        <v>56</v>
      </c>
      <c r="E9" s="8">
        <v>44725</v>
      </c>
      <c r="F9" t="s">
        <v>94</v>
      </c>
      <c r="G9" t="s">
        <v>95</v>
      </c>
      <c r="H9" t="s">
        <v>105</v>
      </c>
      <c r="I9" t="s">
        <v>150</v>
      </c>
      <c r="J9" s="6">
        <v>9</v>
      </c>
    </row>
    <row r="10" spans="1:10" x14ac:dyDescent="0.35">
      <c r="A10" s="6">
        <v>9</v>
      </c>
      <c r="B10" t="s">
        <v>14</v>
      </c>
      <c r="C10" t="s">
        <v>160</v>
      </c>
      <c r="D10" t="s">
        <v>57</v>
      </c>
      <c r="E10" s="8">
        <v>44736</v>
      </c>
      <c r="F10" t="s">
        <v>94</v>
      </c>
      <c r="G10" t="s">
        <v>97</v>
      </c>
      <c r="H10" t="s">
        <v>106</v>
      </c>
      <c r="I10" t="s">
        <v>151</v>
      </c>
      <c r="J10" s="6">
        <v>6</v>
      </c>
    </row>
    <row r="11" spans="1:10" x14ac:dyDescent="0.35">
      <c r="A11" s="6">
        <v>10</v>
      </c>
      <c r="B11" t="s">
        <v>15</v>
      </c>
      <c r="C11" t="s">
        <v>161</v>
      </c>
      <c r="D11" t="s">
        <v>58</v>
      </c>
      <c r="E11" s="8">
        <v>44725</v>
      </c>
      <c r="F11" s="1" t="s">
        <v>93</v>
      </c>
      <c r="G11" s="1" t="s">
        <v>95</v>
      </c>
      <c r="H11" t="s">
        <v>107</v>
      </c>
      <c r="I11" t="s">
        <v>149</v>
      </c>
      <c r="J11" s="6">
        <v>9</v>
      </c>
    </row>
    <row r="12" spans="1:10" x14ac:dyDescent="0.35">
      <c r="A12" s="6">
        <v>11</v>
      </c>
      <c r="B12" t="s">
        <v>16</v>
      </c>
      <c r="C12" t="s">
        <v>162</v>
      </c>
      <c r="D12" t="s">
        <v>59</v>
      </c>
      <c r="E12" s="8">
        <v>44734</v>
      </c>
      <c r="F12" t="s">
        <v>94</v>
      </c>
      <c r="G12" t="s">
        <v>95</v>
      </c>
      <c r="H12" t="s">
        <v>108</v>
      </c>
      <c r="I12" t="s">
        <v>150</v>
      </c>
      <c r="J12" s="6">
        <v>9</v>
      </c>
    </row>
    <row r="13" spans="1:10" x14ac:dyDescent="0.35">
      <c r="A13" s="6">
        <v>12</v>
      </c>
      <c r="B13" t="s">
        <v>17</v>
      </c>
      <c r="C13" t="s">
        <v>163</v>
      </c>
      <c r="D13" t="s">
        <v>60</v>
      </c>
      <c r="E13" s="8">
        <v>44731</v>
      </c>
      <c r="F13" t="s">
        <v>96</v>
      </c>
      <c r="G13" t="s">
        <v>95</v>
      </c>
      <c r="H13" t="s">
        <v>109</v>
      </c>
      <c r="I13" t="s">
        <v>151</v>
      </c>
      <c r="J13" s="6">
        <v>3</v>
      </c>
    </row>
    <row r="14" spans="1:10" x14ac:dyDescent="0.35">
      <c r="A14" s="6">
        <v>13</v>
      </c>
      <c r="B14" t="s">
        <v>18</v>
      </c>
      <c r="C14" t="s">
        <v>164</v>
      </c>
      <c r="D14" t="s">
        <v>61</v>
      </c>
      <c r="E14" s="8">
        <v>44730</v>
      </c>
      <c r="F14" s="1" t="s">
        <v>93</v>
      </c>
      <c r="G14" s="1" t="s">
        <v>95</v>
      </c>
      <c r="H14" t="s">
        <v>110</v>
      </c>
      <c r="I14" t="s">
        <v>149</v>
      </c>
      <c r="J14" s="6">
        <v>2</v>
      </c>
    </row>
    <row r="15" spans="1:10" x14ac:dyDescent="0.35">
      <c r="A15" s="6">
        <v>14</v>
      </c>
      <c r="B15" t="s">
        <v>19</v>
      </c>
      <c r="C15" t="s">
        <v>165</v>
      </c>
      <c r="D15" t="s">
        <v>62</v>
      </c>
      <c r="E15" s="8">
        <v>44735</v>
      </c>
      <c r="F15" t="s">
        <v>94</v>
      </c>
      <c r="G15" t="s">
        <v>95</v>
      </c>
      <c r="H15" t="s">
        <v>111</v>
      </c>
      <c r="I15" t="s">
        <v>150</v>
      </c>
      <c r="J15" s="6">
        <v>3</v>
      </c>
    </row>
    <row r="16" spans="1:10" x14ac:dyDescent="0.35">
      <c r="A16" s="6">
        <v>15</v>
      </c>
      <c r="B16" t="s">
        <v>20</v>
      </c>
      <c r="C16" t="s">
        <v>166</v>
      </c>
      <c r="D16" t="s">
        <v>63</v>
      </c>
      <c r="E16" s="8">
        <v>44738</v>
      </c>
      <c r="F16" t="s">
        <v>96</v>
      </c>
      <c r="G16" t="s">
        <v>97</v>
      </c>
      <c r="H16" t="s">
        <v>112</v>
      </c>
      <c r="I16" t="s">
        <v>151</v>
      </c>
      <c r="J16" s="6">
        <v>10</v>
      </c>
    </row>
    <row r="17" spans="1:10" x14ac:dyDescent="0.35">
      <c r="A17" s="6">
        <v>16</v>
      </c>
      <c r="B17" t="s">
        <v>21</v>
      </c>
      <c r="C17" t="s">
        <v>167</v>
      </c>
      <c r="D17" t="s">
        <v>64</v>
      </c>
      <c r="E17" s="8">
        <v>44738</v>
      </c>
      <c r="F17" s="1" t="s">
        <v>93</v>
      </c>
      <c r="G17" s="1" t="s">
        <v>95</v>
      </c>
      <c r="H17" t="s">
        <v>113</v>
      </c>
      <c r="I17" t="s">
        <v>149</v>
      </c>
      <c r="J17" s="6">
        <v>3</v>
      </c>
    </row>
    <row r="18" spans="1:10" x14ac:dyDescent="0.35">
      <c r="A18" s="6">
        <v>17</v>
      </c>
      <c r="B18" t="s">
        <v>22</v>
      </c>
      <c r="C18" t="s">
        <v>168</v>
      </c>
      <c r="D18" t="s">
        <v>65</v>
      </c>
      <c r="E18" s="8">
        <v>44725</v>
      </c>
      <c r="F18" t="s">
        <v>94</v>
      </c>
      <c r="G18" t="s">
        <v>95</v>
      </c>
      <c r="H18" t="s">
        <v>114</v>
      </c>
      <c r="I18" t="s">
        <v>150</v>
      </c>
      <c r="J18" s="6">
        <v>1</v>
      </c>
    </row>
    <row r="19" spans="1:10" x14ac:dyDescent="0.35">
      <c r="A19" s="6">
        <v>18</v>
      </c>
      <c r="B19" t="s">
        <v>23</v>
      </c>
      <c r="C19" t="s">
        <v>169</v>
      </c>
      <c r="D19" t="s">
        <v>66</v>
      </c>
      <c r="E19" s="8">
        <v>44730</v>
      </c>
      <c r="F19" t="s">
        <v>96</v>
      </c>
      <c r="G19" t="s">
        <v>95</v>
      </c>
      <c r="H19" t="s">
        <v>115</v>
      </c>
      <c r="I19" t="s">
        <v>151</v>
      </c>
      <c r="J19" s="6">
        <v>5</v>
      </c>
    </row>
    <row r="20" spans="1:10" x14ac:dyDescent="0.35">
      <c r="A20" s="6">
        <v>19</v>
      </c>
      <c r="B20" t="s">
        <v>24</v>
      </c>
      <c r="C20" t="s">
        <v>170</v>
      </c>
      <c r="D20" t="s">
        <v>67</v>
      </c>
      <c r="E20" s="8">
        <v>44738</v>
      </c>
      <c r="F20" s="1" t="s">
        <v>93</v>
      </c>
      <c r="G20" s="1" t="s">
        <v>95</v>
      </c>
      <c r="H20" t="s">
        <v>116</v>
      </c>
      <c r="I20" t="s">
        <v>149</v>
      </c>
      <c r="J20" s="6">
        <v>1</v>
      </c>
    </row>
    <row r="21" spans="1:10" x14ac:dyDescent="0.35">
      <c r="A21" s="6">
        <v>20</v>
      </c>
      <c r="B21" t="s">
        <v>25</v>
      </c>
      <c r="C21" t="s">
        <v>171</v>
      </c>
      <c r="D21" t="s">
        <v>68</v>
      </c>
      <c r="E21" s="8">
        <v>44730</v>
      </c>
      <c r="F21" t="s">
        <v>94</v>
      </c>
      <c r="G21" t="s">
        <v>95</v>
      </c>
      <c r="H21" t="s">
        <v>117</v>
      </c>
      <c r="I21" t="s">
        <v>150</v>
      </c>
      <c r="J21" s="6">
        <v>5</v>
      </c>
    </row>
    <row r="22" spans="1:10" x14ac:dyDescent="0.35">
      <c r="A22" s="6">
        <v>21</v>
      </c>
      <c r="B22" t="s">
        <v>26</v>
      </c>
      <c r="C22" t="s">
        <v>172</v>
      </c>
      <c r="D22" t="s">
        <v>69</v>
      </c>
      <c r="E22" s="8">
        <v>44738</v>
      </c>
      <c r="F22" t="s">
        <v>94</v>
      </c>
      <c r="G22" t="s">
        <v>97</v>
      </c>
      <c r="H22" t="s">
        <v>118</v>
      </c>
      <c r="I22" t="s">
        <v>151</v>
      </c>
      <c r="J22" s="6">
        <v>5</v>
      </c>
    </row>
    <row r="23" spans="1:10" x14ac:dyDescent="0.35">
      <c r="A23" s="6">
        <v>22</v>
      </c>
      <c r="B23" t="s">
        <v>27</v>
      </c>
      <c r="C23" t="s">
        <v>173</v>
      </c>
      <c r="D23" t="s">
        <v>70</v>
      </c>
      <c r="E23" s="8">
        <v>44734</v>
      </c>
      <c r="F23" s="1" t="s">
        <v>93</v>
      </c>
      <c r="G23" s="1" t="s">
        <v>95</v>
      </c>
      <c r="H23" t="s">
        <v>119</v>
      </c>
      <c r="I23" t="s">
        <v>149</v>
      </c>
      <c r="J23" s="6">
        <v>3</v>
      </c>
    </row>
    <row r="24" spans="1:10" x14ac:dyDescent="0.35">
      <c r="A24" s="6">
        <v>23</v>
      </c>
      <c r="B24" t="s">
        <v>28</v>
      </c>
      <c r="C24" t="s">
        <v>174</v>
      </c>
      <c r="D24" t="s">
        <v>71</v>
      </c>
      <c r="E24" s="8">
        <v>44729</v>
      </c>
      <c r="F24" t="s">
        <v>94</v>
      </c>
      <c r="G24" t="s">
        <v>95</v>
      </c>
      <c r="H24" t="s">
        <v>120</v>
      </c>
      <c r="I24" t="s">
        <v>150</v>
      </c>
      <c r="J24" s="6">
        <v>3</v>
      </c>
    </row>
    <row r="25" spans="1:10" x14ac:dyDescent="0.35">
      <c r="A25" s="6">
        <v>24</v>
      </c>
      <c r="B25" t="s">
        <v>29</v>
      </c>
      <c r="C25" t="s">
        <v>175</v>
      </c>
      <c r="D25" t="s">
        <v>72</v>
      </c>
      <c r="E25" s="8">
        <v>44730</v>
      </c>
      <c r="F25" t="s">
        <v>96</v>
      </c>
      <c r="G25" t="s">
        <v>95</v>
      </c>
      <c r="H25" t="s">
        <v>121</v>
      </c>
      <c r="I25" t="s">
        <v>151</v>
      </c>
      <c r="J25" s="6">
        <v>7</v>
      </c>
    </row>
    <row r="26" spans="1:10" x14ac:dyDescent="0.35">
      <c r="A26" s="6">
        <v>25</v>
      </c>
      <c r="B26" t="s">
        <v>30</v>
      </c>
      <c r="C26" t="s">
        <v>176</v>
      </c>
      <c r="D26" t="s">
        <v>73</v>
      </c>
      <c r="E26" s="8">
        <v>44728</v>
      </c>
      <c r="F26" s="1" t="s">
        <v>93</v>
      </c>
      <c r="G26" s="1" t="s">
        <v>95</v>
      </c>
      <c r="H26" t="s">
        <v>122</v>
      </c>
      <c r="I26" t="s">
        <v>149</v>
      </c>
      <c r="J26" s="6">
        <v>4</v>
      </c>
    </row>
    <row r="27" spans="1:10" x14ac:dyDescent="0.35">
      <c r="A27" s="6">
        <v>26</v>
      </c>
      <c r="B27" t="s">
        <v>31</v>
      </c>
      <c r="C27" t="s">
        <v>177</v>
      </c>
      <c r="D27" t="s">
        <v>74</v>
      </c>
      <c r="E27" s="8">
        <v>44735</v>
      </c>
      <c r="F27" t="s">
        <v>94</v>
      </c>
      <c r="G27" t="s">
        <v>95</v>
      </c>
      <c r="H27" t="s">
        <v>123</v>
      </c>
      <c r="I27" t="s">
        <v>150</v>
      </c>
      <c r="J27" s="6">
        <v>3</v>
      </c>
    </row>
    <row r="28" spans="1:10" x14ac:dyDescent="0.35">
      <c r="A28" s="6">
        <v>27</v>
      </c>
      <c r="B28" t="s">
        <v>32</v>
      </c>
      <c r="C28" t="s">
        <v>178</v>
      </c>
      <c r="D28" t="s">
        <v>75</v>
      </c>
      <c r="E28" s="8">
        <v>44738</v>
      </c>
      <c r="F28" t="s">
        <v>96</v>
      </c>
      <c r="G28" t="s">
        <v>97</v>
      </c>
      <c r="H28" t="s">
        <v>124</v>
      </c>
      <c r="I28" t="s">
        <v>151</v>
      </c>
      <c r="J28" s="6">
        <v>8</v>
      </c>
    </row>
    <row r="29" spans="1:10" x14ac:dyDescent="0.35">
      <c r="A29" s="6">
        <v>28</v>
      </c>
      <c r="B29" t="s">
        <v>33</v>
      </c>
      <c r="C29" t="s">
        <v>184</v>
      </c>
      <c r="D29" t="s">
        <v>76</v>
      </c>
      <c r="E29" s="8">
        <v>44738</v>
      </c>
      <c r="F29" s="1" t="s">
        <v>93</v>
      </c>
      <c r="G29" s="1" t="s">
        <v>95</v>
      </c>
      <c r="H29" t="s">
        <v>125</v>
      </c>
      <c r="I29" t="s">
        <v>149</v>
      </c>
      <c r="J29" s="6">
        <v>2</v>
      </c>
    </row>
    <row r="30" spans="1:10" x14ac:dyDescent="0.35">
      <c r="A30" s="6">
        <v>29</v>
      </c>
      <c r="B30" t="s">
        <v>34</v>
      </c>
      <c r="C30" t="s">
        <v>179</v>
      </c>
      <c r="D30" t="s">
        <v>77</v>
      </c>
      <c r="E30" s="8">
        <v>44734</v>
      </c>
      <c r="F30" t="s">
        <v>94</v>
      </c>
      <c r="G30" t="s">
        <v>95</v>
      </c>
      <c r="H30" t="s">
        <v>126</v>
      </c>
      <c r="I30" t="s">
        <v>150</v>
      </c>
      <c r="J30" s="6">
        <v>9</v>
      </c>
    </row>
    <row r="31" spans="1:10" x14ac:dyDescent="0.35">
      <c r="A31" s="6">
        <v>30</v>
      </c>
      <c r="B31" t="s">
        <v>35</v>
      </c>
      <c r="C31" t="s">
        <v>180</v>
      </c>
      <c r="D31" t="s">
        <v>78</v>
      </c>
      <c r="E31" s="8">
        <v>44727</v>
      </c>
      <c r="F31" t="s">
        <v>96</v>
      </c>
      <c r="G31" t="s">
        <v>95</v>
      </c>
      <c r="H31" t="s">
        <v>127</v>
      </c>
      <c r="I31" t="s">
        <v>151</v>
      </c>
      <c r="J31" s="6">
        <v>6</v>
      </c>
    </row>
    <row r="32" spans="1:10" x14ac:dyDescent="0.35">
      <c r="A32" s="6">
        <v>31</v>
      </c>
      <c r="B32" t="s">
        <v>36</v>
      </c>
      <c r="C32" t="s">
        <v>181</v>
      </c>
      <c r="D32" t="s">
        <v>79</v>
      </c>
      <c r="E32" s="8">
        <v>44729</v>
      </c>
      <c r="F32" s="1" t="s">
        <v>93</v>
      </c>
      <c r="G32" s="1" t="s">
        <v>95</v>
      </c>
      <c r="H32" t="s">
        <v>128</v>
      </c>
      <c r="I32" t="s">
        <v>149</v>
      </c>
      <c r="J32" s="6">
        <v>7</v>
      </c>
    </row>
    <row r="33" spans="1:10" x14ac:dyDescent="0.35">
      <c r="A33" s="6">
        <v>32</v>
      </c>
      <c r="B33" t="s">
        <v>37</v>
      </c>
      <c r="C33" t="s">
        <v>182</v>
      </c>
      <c r="D33" t="s">
        <v>80</v>
      </c>
      <c r="E33" s="8">
        <v>44726</v>
      </c>
      <c r="F33" t="s">
        <v>94</v>
      </c>
      <c r="G33" t="s">
        <v>95</v>
      </c>
      <c r="H33" t="s">
        <v>129</v>
      </c>
      <c r="I33" t="s">
        <v>150</v>
      </c>
      <c r="J33" s="6">
        <v>9</v>
      </c>
    </row>
    <row r="34" spans="1:10" x14ac:dyDescent="0.35">
      <c r="A34" s="6">
        <v>33</v>
      </c>
      <c r="B34" t="s">
        <v>38</v>
      </c>
      <c r="C34" t="s">
        <v>183</v>
      </c>
      <c r="D34" t="s">
        <v>62</v>
      </c>
      <c r="E34" s="8">
        <v>44733</v>
      </c>
      <c r="F34" t="s">
        <v>94</v>
      </c>
      <c r="G34" t="s">
        <v>97</v>
      </c>
      <c r="H34" t="s">
        <v>130</v>
      </c>
      <c r="I34" t="s">
        <v>151</v>
      </c>
      <c r="J34" s="6">
        <v>2</v>
      </c>
    </row>
    <row r="35" spans="1:10" x14ac:dyDescent="0.35">
      <c r="A35" s="6">
        <v>34</v>
      </c>
      <c r="B35" t="s">
        <v>28</v>
      </c>
      <c r="C35" t="s">
        <v>174</v>
      </c>
      <c r="D35" t="s">
        <v>71</v>
      </c>
      <c r="E35" s="8">
        <v>44730</v>
      </c>
      <c r="F35" s="1" t="s">
        <v>93</v>
      </c>
      <c r="G35" s="1" t="s">
        <v>95</v>
      </c>
      <c r="H35" t="s">
        <v>131</v>
      </c>
      <c r="I35" t="s">
        <v>149</v>
      </c>
      <c r="J35" s="6">
        <v>9</v>
      </c>
    </row>
    <row r="36" spans="1:10" x14ac:dyDescent="0.35">
      <c r="A36" s="6">
        <v>35</v>
      </c>
      <c r="B36" t="s">
        <v>33</v>
      </c>
      <c r="C36" t="s">
        <v>184</v>
      </c>
      <c r="D36" t="s">
        <v>76</v>
      </c>
      <c r="E36" s="8">
        <v>44736</v>
      </c>
      <c r="F36" t="s">
        <v>94</v>
      </c>
      <c r="G36" t="s">
        <v>95</v>
      </c>
      <c r="H36" t="s">
        <v>132</v>
      </c>
      <c r="I36" t="s">
        <v>150</v>
      </c>
      <c r="J36" s="6">
        <v>10</v>
      </c>
    </row>
    <row r="37" spans="1:10" x14ac:dyDescent="0.35">
      <c r="A37" s="6">
        <v>36</v>
      </c>
      <c r="B37" t="s">
        <v>10</v>
      </c>
      <c r="C37" t="s">
        <v>185</v>
      </c>
      <c r="D37" t="s">
        <v>54</v>
      </c>
      <c r="E37" s="8">
        <v>44732</v>
      </c>
      <c r="F37" t="s">
        <v>96</v>
      </c>
      <c r="G37" t="s">
        <v>95</v>
      </c>
      <c r="H37" t="s">
        <v>133</v>
      </c>
      <c r="I37" t="s">
        <v>151</v>
      </c>
      <c r="J37" s="6">
        <v>1</v>
      </c>
    </row>
    <row r="38" spans="1:10" x14ac:dyDescent="0.35">
      <c r="A38" s="6">
        <v>37</v>
      </c>
      <c r="B38" t="s">
        <v>39</v>
      </c>
      <c r="C38" t="s">
        <v>186</v>
      </c>
      <c r="D38" t="s">
        <v>64</v>
      </c>
      <c r="E38" s="8">
        <v>44732</v>
      </c>
      <c r="F38" s="1" t="s">
        <v>93</v>
      </c>
      <c r="G38" s="1" t="s">
        <v>95</v>
      </c>
      <c r="H38" t="s">
        <v>134</v>
      </c>
      <c r="I38" t="s">
        <v>149</v>
      </c>
      <c r="J38" s="6">
        <v>1</v>
      </c>
    </row>
    <row r="39" spans="1:10" x14ac:dyDescent="0.35">
      <c r="A39" s="6">
        <v>38</v>
      </c>
      <c r="B39" t="s">
        <v>35</v>
      </c>
      <c r="C39" t="s">
        <v>187</v>
      </c>
      <c r="D39" t="s">
        <v>78</v>
      </c>
      <c r="E39" s="8">
        <v>44731</v>
      </c>
      <c r="F39" t="s">
        <v>94</v>
      </c>
      <c r="G39" t="s">
        <v>95</v>
      </c>
      <c r="H39" t="s">
        <v>135</v>
      </c>
      <c r="I39" t="s">
        <v>150</v>
      </c>
      <c r="J39" s="6">
        <v>10</v>
      </c>
    </row>
    <row r="40" spans="1:10" x14ac:dyDescent="0.35">
      <c r="A40" s="6">
        <v>39</v>
      </c>
      <c r="B40" t="s">
        <v>36</v>
      </c>
      <c r="C40" t="s">
        <v>181</v>
      </c>
      <c r="D40" t="s">
        <v>79</v>
      </c>
      <c r="E40" s="8">
        <v>44735</v>
      </c>
      <c r="F40" t="s">
        <v>94</v>
      </c>
      <c r="G40" t="s">
        <v>97</v>
      </c>
      <c r="H40" t="s">
        <v>136</v>
      </c>
      <c r="I40" t="s">
        <v>151</v>
      </c>
      <c r="J40" s="6">
        <v>4</v>
      </c>
    </row>
    <row r="41" spans="1:10" x14ac:dyDescent="0.35">
      <c r="A41" s="6">
        <v>40</v>
      </c>
      <c r="B41" t="s">
        <v>40</v>
      </c>
      <c r="C41" t="s">
        <v>188</v>
      </c>
      <c r="D41" t="s">
        <v>81</v>
      </c>
      <c r="E41" s="8">
        <v>44728</v>
      </c>
      <c r="F41" s="1" t="s">
        <v>93</v>
      </c>
      <c r="G41" s="1" t="s">
        <v>95</v>
      </c>
      <c r="H41" t="s">
        <v>137</v>
      </c>
      <c r="I41" t="s">
        <v>149</v>
      </c>
      <c r="J41" s="6">
        <v>7</v>
      </c>
    </row>
    <row r="42" spans="1:10" x14ac:dyDescent="0.35">
      <c r="A42" s="6">
        <v>41</v>
      </c>
      <c r="B42" t="s">
        <v>41</v>
      </c>
      <c r="C42" t="s">
        <v>189</v>
      </c>
      <c r="D42" t="s">
        <v>82</v>
      </c>
      <c r="E42" s="8">
        <v>44727</v>
      </c>
      <c r="F42" t="s">
        <v>94</v>
      </c>
      <c r="G42" t="s">
        <v>95</v>
      </c>
      <c r="H42" t="s">
        <v>138</v>
      </c>
      <c r="I42" t="s">
        <v>150</v>
      </c>
      <c r="J42" s="6">
        <v>3</v>
      </c>
    </row>
    <row r="43" spans="1:10" x14ac:dyDescent="0.35">
      <c r="A43" s="6">
        <v>42</v>
      </c>
      <c r="B43" t="s">
        <v>42</v>
      </c>
      <c r="C43" t="s">
        <v>190</v>
      </c>
      <c r="D43" t="s">
        <v>83</v>
      </c>
      <c r="E43" s="8">
        <v>44731</v>
      </c>
      <c r="F43" t="s">
        <v>96</v>
      </c>
      <c r="G43" t="s">
        <v>95</v>
      </c>
      <c r="H43" t="s">
        <v>139</v>
      </c>
      <c r="I43" t="s">
        <v>151</v>
      </c>
      <c r="J43" s="6">
        <v>6</v>
      </c>
    </row>
    <row r="44" spans="1:10" x14ac:dyDescent="0.35">
      <c r="A44" s="6">
        <v>43</v>
      </c>
      <c r="B44" t="s">
        <v>43</v>
      </c>
      <c r="C44" t="s">
        <v>191</v>
      </c>
      <c r="D44" t="s">
        <v>84</v>
      </c>
      <c r="E44" s="8">
        <v>44732</v>
      </c>
      <c r="F44" s="1" t="s">
        <v>93</v>
      </c>
      <c r="G44" s="1" t="s">
        <v>95</v>
      </c>
      <c r="H44" t="s">
        <v>140</v>
      </c>
      <c r="I44" t="s">
        <v>149</v>
      </c>
      <c r="J44" s="6">
        <v>6</v>
      </c>
    </row>
    <row r="45" spans="1:10" x14ac:dyDescent="0.35">
      <c r="A45" s="6">
        <v>44</v>
      </c>
      <c r="B45" t="s">
        <v>44</v>
      </c>
      <c r="C45" t="s">
        <v>192</v>
      </c>
      <c r="D45" t="s">
        <v>85</v>
      </c>
      <c r="E45" s="8">
        <v>44738</v>
      </c>
      <c r="F45" t="s">
        <v>94</v>
      </c>
      <c r="G45" t="s">
        <v>95</v>
      </c>
      <c r="H45" t="s">
        <v>141</v>
      </c>
      <c r="I45" t="s">
        <v>150</v>
      </c>
      <c r="J45" s="6">
        <v>5</v>
      </c>
    </row>
    <row r="46" spans="1:10" x14ac:dyDescent="0.35">
      <c r="A46" s="6">
        <v>45</v>
      </c>
      <c r="B46" t="s">
        <v>45</v>
      </c>
      <c r="C46" t="s">
        <v>193</v>
      </c>
      <c r="D46" t="s">
        <v>86</v>
      </c>
      <c r="E46" s="8">
        <v>44730</v>
      </c>
      <c r="F46" t="s">
        <v>96</v>
      </c>
      <c r="G46" t="s">
        <v>97</v>
      </c>
      <c r="H46" t="s">
        <v>142</v>
      </c>
      <c r="I46" t="s">
        <v>151</v>
      </c>
      <c r="J46" s="6">
        <v>1</v>
      </c>
    </row>
    <row r="47" spans="1:10" x14ac:dyDescent="0.35">
      <c r="A47" s="6">
        <v>46</v>
      </c>
      <c r="B47" t="s">
        <v>46</v>
      </c>
      <c r="C47" t="s">
        <v>194</v>
      </c>
      <c r="D47" t="s">
        <v>87</v>
      </c>
      <c r="E47" s="8">
        <v>44736</v>
      </c>
      <c r="F47" s="1" t="s">
        <v>93</v>
      </c>
      <c r="G47" s="1" t="s">
        <v>95</v>
      </c>
      <c r="H47" t="s">
        <v>143</v>
      </c>
      <c r="I47" t="s">
        <v>149</v>
      </c>
      <c r="J47" s="6">
        <v>9</v>
      </c>
    </row>
    <row r="48" spans="1:10" x14ac:dyDescent="0.35">
      <c r="A48" s="6">
        <v>47</v>
      </c>
      <c r="B48" t="s">
        <v>47</v>
      </c>
      <c r="C48" t="s">
        <v>195</v>
      </c>
      <c r="D48" t="s">
        <v>88</v>
      </c>
      <c r="E48" s="8">
        <v>44731</v>
      </c>
      <c r="F48" t="s">
        <v>94</v>
      </c>
      <c r="G48" t="s">
        <v>95</v>
      </c>
      <c r="H48" t="s">
        <v>144</v>
      </c>
      <c r="I48" t="s">
        <v>150</v>
      </c>
      <c r="J48" s="6">
        <v>3</v>
      </c>
    </row>
    <row r="49" spans="1:10" x14ac:dyDescent="0.35">
      <c r="A49" s="6">
        <v>48</v>
      </c>
      <c r="B49" t="s">
        <v>48</v>
      </c>
      <c r="C49" t="s">
        <v>196</v>
      </c>
      <c r="D49" t="s">
        <v>89</v>
      </c>
      <c r="E49" s="8">
        <v>44737</v>
      </c>
      <c r="F49" t="s">
        <v>94</v>
      </c>
      <c r="G49" t="s">
        <v>95</v>
      </c>
      <c r="H49" t="s">
        <v>145</v>
      </c>
      <c r="I49" t="s">
        <v>151</v>
      </c>
      <c r="J49" s="6">
        <v>4</v>
      </c>
    </row>
    <row r="50" spans="1:10" x14ac:dyDescent="0.35">
      <c r="A50" s="6">
        <v>49</v>
      </c>
      <c r="B50" t="s">
        <v>49</v>
      </c>
      <c r="C50" t="s">
        <v>197</v>
      </c>
      <c r="D50" t="s">
        <v>90</v>
      </c>
      <c r="E50" s="8">
        <v>44726</v>
      </c>
      <c r="F50" s="1" t="s">
        <v>93</v>
      </c>
      <c r="G50" s="1" t="s">
        <v>95</v>
      </c>
      <c r="H50" t="s">
        <v>146</v>
      </c>
      <c r="I50" t="s">
        <v>149</v>
      </c>
      <c r="J50" s="6">
        <v>8</v>
      </c>
    </row>
    <row r="51" spans="1:10" x14ac:dyDescent="0.35">
      <c r="A51" s="6">
        <v>50</v>
      </c>
      <c r="B51" t="s">
        <v>20</v>
      </c>
      <c r="C51" t="s">
        <v>198</v>
      </c>
      <c r="D51" t="s">
        <v>63</v>
      </c>
      <c r="E51" s="8">
        <v>44725</v>
      </c>
      <c r="F51" t="s">
        <v>94</v>
      </c>
      <c r="G51" t="s">
        <v>95</v>
      </c>
      <c r="H51" t="s">
        <v>147</v>
      </c>
      <c r="I51" t="s">
        <v>149</v>
      </c>
      <c r="J51" s="6">
        <v>6</v>
      </c>
    </row>
    <row r="53" spans="1:10" x14ac:dyDescent="0.35">
      <c r="F53" s="1"/>
      <c r="G53" s="1"/>
    </row>
    <row r="56" spans="1:10" x14ac:dyDescent="0.35">
      <c r="F56" s="1"/>
      <c r="G56" s="1"/>
    </row>
    <row r="59" spans="1:10" x14ac:dyDescent="0.35">
      <c r="F59" s="1"/>
      <c r="G59" s="1"/>
    </row>
    <row r="62" spans="1:10" x14ac:dyDescent="0.35">
      <c r="F62" s="1"/>
      <c r="G62" s="1"/>
    </row>
    <row r="65" spans="6:7" x14ac:dyDescent="0.35">
      <c r="F65" s="1"/>
      <c r="G65" s="1"/>
    </row>
    <row r="68" spans="6:7" x14ac:dyDescent="0.35">
      <c r="F68" s="1"/>
      <c r="G68" s="1"/>
    </row>
    <row r="71" spans="6:7" x14ac:dyDescent="0.35">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655D-227A-405F-9A93-34E0819F83FF}">
  <dimension ref="A1:J73"/>
  <sheetViews>
    <sheetView topLeftCell="A40" zoomScale="55" zoomScaleNormal="55" workbookViewId="0">
      <selection activeCell="A70" sqref="A70"/>
    </sheetView>
  </sheetViews>
  <sheetFormatPr defaultRowHeight="14.5" x14ac:dyDescent="0.35"/>
  <cols>
    <col min="1" max="2" width="13.1796875" bestFit="1" customWidth="1"/>
    <col min="3" max="8" width="15.26953125" customWidth="1"/>
    <col min="9" max="9" width="13.1796875" customWidth="1"/>
    <col min="10" max="10" width="16" customWidth="1"/>
    <col min="11" max="11" width="15.26953125" customWidth="1"/>
    <col min="12" max="44" width="15.26953125" bestFit="1" customWidth="1"/>
    <col min="45" max="45" width="10.7265625" bestFit="1" customWidth="1"/>
  </cols>
  <sheetData>
    <row r="1" spans="1:2" x14ac:dyDescent="0.35">
      <c r="A1" t="s">
        <v>1045</v>
      </c>
    </row>
    <row r="3" spans="1:2" x14ac:dyDescent="0.35">
      <c r="A3" s="10" t="s">
        <v>148</v>
      </c>
      <c r="B3" t="s">
        <v>1040</v>
      </c>
    </row>
    <row r="4" spans="1:2" x14ac:dyDescent="0.35">
      <c r="A4" s="11" t="s">
        <v>150</v>
      </c>
      <c r="B4" s="12">
        <v>5.6875</v>
      </c>
    </row>
    <row r="5" spans="1:2" x14ac:dyDescent="0.35">
      <c r="A5" s="11" t="s">
        <v>151</v>
      </c>
      <c r="B5" s="12">
        <v>5</v>
      </c>
    </row>
    <row r="6" spans="1:2" x14ac:dyDescent="0.35">
      <c r="A6" s="11" t="s">
        <v>149</v>
      </c>
      <c r="B6" s="12">
        <v>5.166666666666667</v>
      </c>
    </row>
    <row r="12" spans="1:2" x14ac:dyDescent="0.35">
      <c r="A12" t="s">
        <v>1046</v>
      </c>
    </row>
    <row r="14" spans="1:2" x14ac:dyDescent="0.35">
      <c r="A14" s="10" t="s">
        <v>148</v>
      </c>
      <c r="B14" t="s">
        <v>1041</v>
      </c>
    </row>
    <row r="15" spans="1:2" x14ac:dyDescent="0.35">
      <c r="A15" s="11" t="s">
        <v>150</v>
      </c>
      <c r="B15">
        <v>16</v>
      </c>
    </row>
    <row r="16" spans="1:2" x14ac:dyDescent="0.35">
      <c r="A16" s="11" t="s">
        <v>151</v>
      </c>
      <c r="B16">
        <v>16</v>
      </c>
    </row>
    <row r="17" spans="1:2" x14ac:dyDescent="0.35">
      <c r="A17" s="11" t="s">
        <v>149</v>
      </c>
      <c r="B17">
        <v>18</v>
      </c>
    </row>
    <row r="23" spans="1:2" x14ac:dyDescent="0.35">
      <c r="A23" t="s">
        <v>1048</v>
      </c>
    </row>
    <row r="25" spans="1:2" x14ac:dyDescent="0.35">
      <c r="A25" s="10" t="s">
        <v>3</v>
      </c>
      <c r="B25" t="s">
        <v>1041</v>
      </c>
    </row>
    <row r="26" spans="1:2" x14ac:dyDescent="0.35">
      <c r="A26" s="11" t="s">
        <v>96</v>
      </c>
      <c r="B26">
        <v>10</v>
      </c>
    </row>
    <row r="27" spans="1:2" x14ac:dyDescent="0.35">
      <c r="A27" s="11" t="s">
        <v>93</v>
      </c>
      <c r="B27">
        <v>17</v>
      </c>
    </row>
    <row r="28" spans="1:2" x14ac:dyDescent="0.35">
      <c r="A28" s="11" t="s">
        <v>94</v>
      </c>
      <c r="B28">
        <v>23</v>
      </c>
    </row>
    <row r="34" spans="1:10" x14ac:dyDescent="0.35">
      <c r="A34" t="s">
        <v>1047</v>
      </c>
    </row>
    <row r="36" spans="1:10" x14ac:dyDescent="0.35">
      <c r="A36" s="10" t="s">
        <v>3</v>
      </c>
      <c r="B36" t="s">
        <v>1040</v>
      </c>
    </row>
    <row r="37" spans="1:10" x14ac:dyDescent="0.35">
      <c r="A37" s="11" t="s">
        <v>93</v>
      </c>
      <c r="B37" s="12">
        <v>5.117647058823529</v>
      </c>
    </row>
    <row r="38" spans="1:10" x14ac:dyDescent="0.35">
      <c r="A38" s="11" t="s">
        <v>94</v>
      </c>
      <c r="B38" s="12">
        <v>5.3043478260869561</v>
      </c>
    </row>
    <row r="39" spans="1:10" x14ac:dyDescent="0.35">
      <c r="A39" s="11" t="s">
        <v>96</v>
      </c>
      <c r="B39" s="12">
        <v>5.5</v>
      </c>
    </row>
    <row r="45" spans="1:10" x14ac:dyDescent="0.35">
      <c r="A45" t="s">
        <v>239</v>
      </c>
      <c r="I45" t="s">
        <v>1049</v>
      </c>
    </row>
    <row r="47" spans="1:10" x14ac:dyDescent="0.35">
      <c r="A47" s="10" t="s">
        <v>1042</v>
      </c>
      <c r="B47" t="s">
        <v>1040</v>
      </c>
      <c r="I47" s="10" t="s">
        <v>1042</v>
      </c>
      <c r="J47" t="s">
        <v>1041</v>
      </c>
    </row>
    <row r="48" spans="1:10" x14ac:dyDescent="0.35">
      <c r="A48" s="13">
        <v>44725</v>
      </c>
      <c r="B48" s="12">
        <v>6.25</v>
      </c>
      <c r="I48" s="13">
        <v>44725</v>
      </c>
      <c r="J48" s="14">
        <v>4</v>
      </c>
    </row>
    <row r="49" spans="1:10" x14ac:dyDescent="0.35">
      <c r="A49" s="13">
        <v>44726</v>
      </c>
      <c r="B49" s="12">
        <v>8.5</v>
      </c>
      <c r="I49" s="13">
        <v>44726</v>
      </c>
      <c r="J49" s="14">
        <v>2</v>
      </c>
    </row>
    <row r="50" spans="1:10" x14ac:dyDescent="0.35">
      <c r="A50" s="13">
        <v>44727</v>
      </c>
      <c r="B50" s="12">
        <v>4.333333333333333</v>
      </c>
      <c r="I50" s="13">
        <v>44727</v>
      </c>
      <c r="J50" s="14">
        <v>3</v>
      </c>
    </row>
    <row r="51" spans="1:10" x14ac:dyDescent="0.35">
      <c r="A51" s="13">
        <v>44728</v>
      </c>
      <c r="B51" s="12">
        <v>5.5</v>
      </c>
      <c r="I51" s="13">
        <v>44728</v>
      </c>
      <c r="J51" s="14">
        <v>2</v>
      </c>
    </row>
    <row r="52" spans="1:10" x14ac:dyDescent="0.35">
      <c r="A52" s="13">
        <v>44729</v>
      </c>
      <c r="B52" s="12">
        <v>5</v>
      </c>
      <c r="I52" s="13">
        <v>44729</v>
      </c>
      <c r="J52" s="14">
        <v>2</v>
      </c>
    </row>
    <row r="53" spans="1:10" x14ac:dyDescent="0.35">
      <c r="A53" s="13">
        <v>44730</v>
      </c>
      <c r="B53" s="12">
        <v>4.833333333333333</v>
      </c>
      <c r="I53" s="13">
        <v>44730</v>
      </c>
      <c r="J53" s="14">
        <v>6</v>
      </c>
    </row>
    <row r="54" spans="1:10" x14ac:dyDescent="0.35">
      <c r="A54" s="13">
        <v>44731</v>
      </c>
      <c r="B54" s="12">
        <v>5.5</v>
      </c>
      <c r="I54" s="13">
        <v>44731</v>
      </c>
      <c r="J54" s="14">
        <v>4</v>
      </c>
    </row>
    <row r="55" spans="1:10" x14ac:dyDescent="0.35">
      <c r="A55" s="13">
        <v>44732</v>
      </c>
      <c r="B55" s="12">
        <v>2.6666666666666665</v>
      </c>
      <c r="I55" s="13">
        <v>44732</v>
      </c>
      <c r="J55" s="14">
        <v>3</v>
      </c>
    </row>
    <row r="56" spans="1:10" x14ac:dyDescent="0.35">
      <c r="A56" s="13">
        <v>44733</v>
      </c>
      <c r="B56" s="12">
        <v>2</v>
      </c>
      <c r="I56" s="13">
        <v>44733</v>
      </c>
      <c r="J56" s="14">
        <v>1</v>
      </c>
    </row>
    <row r="57" spans="1:10" x14ac:dyDescent="0.35">
      <c r="A57" s="13">
        <v>44734</v>
      </c>
      <c r="B57" s="12">
        <v>7.25</v>
      </c>
      <c r="I57" s="13">
        <v>44734</v>
      </c>
      <c r="J57" s="14">
        <v>4</v>
      </c>
    </row>
    <row r="58" spans="1:10" x14ac:dyDescent="0.35">
      <c r="A58" s="13">
        <v>44735</v>
      </c>
      <c r="B58" s="12">
        <v>3</v>
      </c>
      <c r="I58" s="13">
        <v>44735</v>
      </c>
      <c r="J58" s="14">
        <v>4</v>
      </c>
    </row>
    <row r="59" spans="1:10" x14ac:dyDescent="0.35">
      <c r="A59" s="13">
        <v>44736</v>
      </c>
      <c r="B59" s="12">
        <v>8.3333333333333339</v>
      </c>
      <c r="I59" s="13">
        <v>44736</v>
      </c>
      <c r="J59" s="14">
        <v>3</v>
      </c>
    </row>
    <row r="60" spans="1:10" x14ac:dyDescent="0.35">
      <c r="A60" s="13">
        <v>44737</v>
      </c>
      <c r="B60" s="12">
        <v>5</v>
      </c>
      <c r="I60" s="13">
        <v>44737</v>
      </c>
      <c r="J60" s="14">
        <v>2</v>
      </c>
    </row>
    <row r="61" spans="1:10" x14ac:dyDescent="0.35">
      <c r="A61" s="13">
        <v>44738</v>
      </c>
      <c r="B61" s="12">
        <v>4.8571428571428568</v>
      </c>
      <c r="I61" s="13">
        <v>44738</v>
      </c>
      <c r="J61" s="14">
        <v>7</v>
      </c>
    </row>
    <row r="62" spans="1:10" x14ac:dyDescent="0.35">
      <c r="A62" s="13">
        <v>44739</v>
      </c>
      <c r="B62" s="12">
        <v>9</v>
      </c>
      <c r="I62" s="13">
        <v>44739</v>
      </c>
      <c r="J62" s="14">
        <v>1</v>
      </c>
    </row>
    <row r="63" spans="1:10" x14ac:dyDescent="0.35">
      <c r="A63" s="13">
        <v>44740</v>
      </c>
      <c r="B63" s="12">
        <v>4</v>
      </c>
      <c r="I63" s="13">
        <v>44740</v>
      </c>
      <c r="J63" s="14">
        <v>2</v>
      </c>
    </row>
    <row r="69" spans="1:2" x14ac:dyDescent="0.35">
      <c r="A69" t="s">
        <v>1050</v>
      </c>
    </row>
    <row r="71" spans="1:2" x14ac:dyDescent="0.35">
      <c r="A71" s="10" t="s">
        <v>1044</v>
      </c>
      <c r="B71" t="s">
        <v>1043</v>
      </c>
    </row>
    <row r="72" spans="1:2" x14ac:dyDescent="0.35">
      <c r="A72" s="11" t="s">
        <v>97</v>
      </c>
      <c r="B72">
        <v>8</v>
      </c>
    </row>
    <row r="73" spans="1:2" x14ac:dyDescent="0.35">
      <c r="A73" s="11" t="s">
        <v>95</v>
      </c>
      <c r="B73">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7DCB-8D7C-4087-A330-A0E7E83CB3C2}">
  <dimension ref="A1:AK61"/>
  <sheetViews>
    <sheetView showGridLines="0" showRowColHeaders="0" topLeftCell="B1" zoomScale="60" zoomScaleNormal="60" workbookViewId="0">
      <selection activeCell="AK21" sqref="AK21"/>
    </sheetView>
  </sheetViews>
  <sheetFormatPr defaultRowHeight="14.5" x14ac:dyDescent="0.35"/>
  <sheetData>
    <row r="1" spans="1:37" x14ac:dyDescent="0.3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row>
    <row r="2" spans="1:37"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spans="1:37"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row>
    <row r="4" spans="1:37"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row>
    <row r="5" spans="1:37"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row>
    <row r="7" spans="1:37"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row>
    <row r="8" spans="1:37"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spans="1:37"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spans="1:37"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spans="1:37"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spans="1:37"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spans="1:37"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spans="1:37"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spans="1:37"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spans="1:37"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spans="1:37"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spans="1:37"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spans="1:37"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spans="1:37"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spans="1:37"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row>
    <row r="22" spans="1:37"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row>
    <row r="23" spans="1:37"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spans="1:37"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spans="1:37"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row>
    <row r="26" spans="1:37"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row>
    <row r="27" spans="1:37"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row>
    <row r="28" spans="1:37"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row>
    <row r="29" spans="1:37"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row>
    <row r="30" spans="1:37"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row>
    <row r="31" spans="1:37"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spans="1:37"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spans="1:37"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spans="1:37"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spans="1:37"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spans="1:37"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spans="1:37"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row>
    <row r="38" spans="1:37"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row>
    <row r="39" spans="1:37"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row>
    <row r="40" spans="1:37"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row>
    <row r="41" spans="1:37"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row>
    <row r="42" spans="1:37"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row>
    <row r="43" spans="1:37"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row>
    <row r="44" spans="1:37"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row>
    <row r="45" spans="1:37"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row>
    <row r="46" spans="1:37"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row>
    <row r="47" spans="1:37"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row>
    <row r="48" spans="1:37"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row>
    <row r="49" spans="1:37"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row>
    <row r="50" spans="1:37"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row>
    <row r="51" spans="1:37"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row>
    <row r="52" spans="1:37"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row>
    <row r="53" spans="1:37"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row>
    <row r="54" spans="1:37"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row>
    <row r="55" spans="1:37"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row>
    <row r="56" spans="1:37"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row>
    <row r="57" spans="1:37" x14ac:dyDescent="0.3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row>
    <row r="58" spans="1:37" x14ac:dyDescent="0.3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row>
    <row r="59" spans="1:37" x14ac:dyDescent="0.3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row>
    <row r="60" spans="1:37" x14ac:dyDescent="0.3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row>
    <row r="61" spans="1:37" x14ac:dyDescent="0.3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51"/>
  <sheetViews>
    <sheetView zoomScale="110" zoomScaleNormal="110" workbookViewId="0">
      <selection activeCell="H17" sqref="H17"/>
    </sheetView>
  </sheetViews>
  <sheetFormatPr defaultRowHeight="14.5" x14ac:dyDescent="0.35"/>
  <cols>
    <col min="1" max="1" width="10.81640625" customWidth="1"/>
    <col min="2" max="2" width="12.453125" customWidth="1"/>
    <col min="3" max="3" width="11.1796875" customWidth="1"/>
    <col min="4" max="4" width="17.26953125" customWidth="1"/>
  </cols>
  <sheetData>
    <row r="1" spans="1:5" x14ac:dyDescent="0.35">
      <c r="A1" s="4" t="s">
        <v>152</v>
      </c>
      <c r="B1" s="4" t="s">
        <v>199</v>
      </c>
      <c r="C1" s="4" t="s">
        <v>207</v>
      </c>
      <c r="D1" s="4" t="s">
        <v>208</v>
      </c>
      <c r="E1" s="9" t="s">
        <v>1035</v>
      </c>
    </row>
    <row r="2" spans="1:5" x14ac:dyDescent="0.35">
      <c r="A2" t="s">
        <v>153</v>
      </c>
      <c r="B2" t="s">
        <v>200</v>
      </c>
      <c r="C2" s="2">
        <v>44739</v>
      </c>
      <c r="D2">
        <v>1065.3821039148443</v>
      </c>
      <c r="E2" t="s">
        <v>1038</v>
      </c>
    </row>
    <row r="3" spans="1:5" x14ac:dyDescent="0.35">
      <c r="A3" t="s">
        <v>154</v>
      </c>
      <c r="B3" t="s">
        <v>201</v>
      </c>
      <c r="C3" s="2">
        <v>44740</v>
      </c>
      <c r="D3">
        <v>381.57338886974941</v>
      </c>
      <c r="E3" t="s">
        <v>1039</v>
      </c>
    </row>
    <row r="4" spans="1:5" x14ac:dyDescent="0.35">
      <c r="A4" t="s">
        <v>155</v>
      </c>
      <c r="B4" t="s">
        <v>202</v>
      </c>
      <c r="C4" s="2">
        <v>44734</v>
      </c>
      <c r="D4">
        <v>388.91877291930052</v>
      </c>
      <c r="E4" t="s">
        <v>1036</v>
      </c>
    </row>
    <row r="5" spans="1:5" x14ac:dyDescent="0.35">
      <c r="A5" t="s">
        <v>156</v>
      </c>
      <c r="B5" t="s">
        <v>203</v>
      </c>
      <c r="C5" s="2">
        <v>44737</v>
      </c>
      <c r="D5">
        <v>967.01919932990631</v>
      </c>
      <c r="E5" t="s">
        <v>1039</v>
      </c>
    </row>
    <row r="6" spans="1:5" x14ac:dyDescent="0.35">
      <c r="A6" t="s">
        <v>157</v>
      </c>
      <c r="B6" t="s">
        <v>200</v>
      </c>
      <c r="C6" s="2">
        <v>44735</v>
      </c>
      <c r="D6">
        <v>911.89786648444021</v>
      </c>
      <c r="E6" t="s">
        <v>1037</v>
      </c>
    </row>
    <row r="7" spans="1:5" x14ac:dyDescent="0.35">
      <c r="A7" t="s">
        <v>158</v>
      </c>
      <c r="B7" t="s">
        <v>201</v>
      </c>
      <c r="C7" s="2">
        <v>44727</v>
      </c>
      <c r="D7">
        <v>701.78956021719318</v>
      </c>
      <c r="E7" t="s">
        <v>1037</v>
      </c>
    </row>
    <row r="8" spans="1:5" x14ac:dyDescent="0.35">
      <c r="A8" t="s">
        <v>159</v>
      </c>
      <c r="B8" t="s">
        <v>202</v>
      </c>
      <c r="C8" s="2">
        <v>44740</v>
      </c>
      <c r="D8">
        <v>479.88658034447212</v>
      </c>
      <c r="E8" t="s">
        <v>1037</v>
      </c>
    </row>
    <row r="9" spans="1:5" x14ac:dyDescent="0.35">
      <c r="A9" t="s">
        <v>160</v>
      </c>
      <c r="B9" t="s">
        <v>203</v>
      </c>
      <c r="C9" s="2">
        <v>44725</v>
      </c>
      <c r="D9">
        <v>756.26129046676067</v>
      </c>
      <c r="E9" t="s">
        <v>1039</v>
      </c>
    </row>
    <row r="10" spans="1:5" x14ac:dyDescent="0.35">
      <c r="A10" t="s">
        <v>161</v>
      </c>
      <c r="B10" t="s">
        <v>204</v>
      </c>
      <c r="C10" s="2">
        <v>44736</v>
      </c>
      <c r="D10">
        <v>436.19346453298721</v>
      </c>
      <c r="E10" t="s">
        <v>1039</v>
      </c>
    </row>
    <row r="11" spans="1:5" x14ac:dyDescent="0.35">
      <c r="A11" t="s">
        <v>162</v>
      </c>
      <c r="B11" t="s">
        <v>200</v>
      </c>
      <c r="C11" s="2">
        <v>44725</v>
      </c>
      <c r="D11">
        <v>721.73008309265401</v>
      </c>
      <c r="E11" t="s">
        <v>1039</v>
      </c>
    </row>
    <row r="12" spans="1:5" x14ac:dyDescent="0.35">
      <c r="A12" t="s">
        <v>163</v>
      </c>
      <c r="B12" t="s">
        <v>201</v>
      </c>
      <c r="C12" s="2">
        <v>44734</v>
      </c>
      <c r="D12">
        <v>365.06742804332742</v>
      </c>
      <c r="E12" t="s">
        <v>1038</v>
      </c>
    </row>
    <row r="13" spans="1:5" x14ac:dyDescent="0.35">
      <c r="A13" t="s">
        <v>164</v>
      </c>
      <c r="B13" t="s">
        <v>202</v>
      </c>
      <c r="C13" s="2">
        <v>44731</v>
      </c>
      <c r="D13">
        <v>737.58749195231678</v>
      </c>
      <c r="E13" t="s">
        <v>1038</v>
      </c>
    </row>
    <row r="14" spans="1:5" x14ac:dyDescent="0.35">
      <c r="A14" t="s">
        <v>165</v>
      </c>
      <c r="B14" t="s">
        <v>203</v>
      </c>
      <c r="C14" s="2">
        <v>44730</v>
      </c>
      <c r="D14">
        <v>1231.631284578343</v>
      </c>
      <c r="E14" t="s">
        <v>1037</v>
      </c>
    </row>
    <row r="15" spans="1:5" x14ac:dyDescent="0.35">
      <c r="A15" t="s">
        <v>166</v>
      </c>
      <c r="B15" t="s">
        <v>200</v>
      </c>
      <c r="C15" s="2">
        <v>44735</v>
      </c>
      <c r="D15">
        <v>890.71175350651413</v>
      </c>
      <c r="E15" t="s">
        <v>1037</v>
      </c>
    </row>
    <row r="16" spans="1:5" x14ac:dyDescent="0.35">
      <c r="A16" t="s">
        <v>167</v>
      </c>
      <c r="B16" t="s">
        <v>201</v>
      </c>
      <c r="C16" s="2">
        <v>44738</v>
      </c>
      <c r="D16">
        <v>1054.1085860216892</v>
      </c>
      <c r="E16" t="s">
        <v>1036</v>
      </c>
    </row>
    <row r="17" spans="1:5" x14ac:dyDescent="0.35">
      <c r="A17" t="s">
        <v>168</v>
      </c>
      <c r="B17" t="s">
        <v>202</v>
      </c>
      <c r="C17" s="2">
        <v>44738</v>
      </c>
      <c r="D17">
        <v>976.51482555058408</v>
      </c>
      <c r="E17" t="s">
        <v>1036</v>
      </c>
    </row>
    <row r="18" spans="1:5" x14ac:dyDescent="0.35">
      <c r="A18" t="s">
        <v>169</v>
      </c>
      <c r="B18" t="s">
        <v>203</v>
      </c>
      <c r="C18" s="2">
        <v>44725</v>
      </c>
      <c r="D18">
        <v>1127.6939411947988</v>
      </c>
      <c r="E18" t="s">
        <v>1036</v>
      </c>
    </row>
    <row r="19" spans="1:5" x14ac:dyDescent="0.35">
      <c r="A19" t="s">
        <v>170</v>
      </c>
      <c r="B19" t="s">
        <v>204</v>
      </c>
      <c r="C19" s="2">
        <v>44730</v>
      </c>
      <c r="D19">
        <v>878.10164658744611</v>
      </c>
      <c r="E19" t="s">
        <v>1036</v>
      </c>
    </row>
    <row r="20" spans="1:5" x14ac:dyDescent="0.35">
      <c r="A20" t="s">
        <v>171</v>
      </c>
      <c r="B20" t="s">
        <v>205</v>
      </c>
      <c r="C20" s="2">
        <v>44738</v>
      </c>
      <c r="D20">
        <v>564.28749648903772</v>
      </c>
      <c r="E20" t="s">
        <v>1036</v>
      </c>
    </row>
    <row r="21" spans="1:5" x14ac:dyDescent="0.35">
      <c r="A21" t="s">
        <v>172</v>
      </c>
      <c r="B21" t="s">
        <v>200</v>
      </c>
      <c r="C21" s="2">
        <v>44730</v>
      </c>
      <c r="D21">
        <v>1146.0031573562619</v>
      </c>
      <c r="E21" t="s">
        <v>1039</v>
      </c>
    </row>
    <row r="22" spans="1:5" x14ac:dyDescent="0.35">
      <c r="A22" t="s">
        <v>173</v>
      </c>
      <c r="B22" t="s">
        <v>201</v>
      </c>
      <c r="C22" s="2">
        <v>44738</v>
      </c>
      <c r="D22">
        <v>913.80951512574029</v>
      </c>
      <c r="E22" t="s">
        <v>1039</v>
      </c>
    </row>
    <row r="23" spans="1:5" x14ac:dyDescent="0.35">
      <c r="A23" t="s">
        <v>174</v>
      </c>
      <c r="B23" t="s">
        <v>202</v>
      </c>
      <c r="C23" s="2">
        <v>44734</v>
      </c>
      <c r="D23">
        <v>1100.1038646627512</v>
      </c>
      <c r="E23" t="s">
        <v>1036</v>
      </c>
    </row>
    <row r="24" spans="1:5" x14ac:dyDescent="0.35">
      <c r="A24" t="s">
        <v>175</v>
      </c>
      <c r="B24" t="s">
        <v>203</v>
      </c>
      <c r="C24" s="2">
        <v>44729</v>
      </c>
      <c r="D24">
        <v>1192.283035256115</v>
      </c>
      <c r="E24" t="s">
        <v>1038</v>
      </c>
    </row>
    <row r="25" spans="1:5" x14ac:dyDescent="0.35">
      <c r="A25" t="s">
        <v>176</v>
      </c>
      <c r="B25" t="s">
        <v>200</v>
      </c>
      <c r="C25" s="2">
        <v>44730</v>
      </c>
      <c r="D25">
        <v>712.35816988481008</v>
      </c>
      <c r="E25" t="s">
        <v>1038</v>
      </c>
    </row>
    <row r="26" spans="1:5" x14ac:dyDescent="0.35">
      <c r="A26" t="s">
        <v>177</v>
      </c>
      <c r="B26" t="s">
        <v>201</v>
      </c>
      <c r="C26" s="2">
        <v>44728</v>
      </c>
      <c r="D26">
        <v>702.40059070538132</v>
      </c>
      <c r="E26" t="s">
        <v>1036</v>
      </c>
    </row>
    <row r="27" spans="1:5" x14ac:dyDescent="0.35">
      <c r="A27" t="s">
        <v>178</v>
      </c>
      <c r="B27" t="s">
        <v>202</v>
      </c>
      <c r="C27" s="2">
        <v>44735</v>
      </c>
      <c r="D27">
        <v>715.10355018970665</v>
      </c>
      <c r="E27" t="s">
        <v>1039</v>
      </c>
    </row>
    <row r="28" spans="1:5" x14ac:dyDescent="0.35">
      <c r="A28" t="s">
        <v>184</v>
      </c>
      <c r="B28" t="s">
        <v>203</v>
      </c>
      <c r="C28" s="2">
        <v>44738</v>
      </c>
      <c r="D28">
        <v>1219.8983610726016</v>
      </c>
      <c r="E28" t="s">
        <v>1039</v>
      </c>
    </row>
    <row r="29" spans="1:5" x14ac:dyDescent="0.35">
      <c r="A29" t="s">
        <v>179</v>
      </c>
      <c r="B29" t="s">
        <v>204</v>
      </c>
      <c r="C29" s="2">
        <v>44738</v>
      </c>
      <c r="D29">
        <v>836.39583226134164</v>
      </c>
      <c r="E29" t="s">
        <v>1036</v>
      </c>
    </row>
    <row r="30" spans="1:5" x14ac:dyDescent="0.35">
      <c r="A30" t="s">
        <v>180</v>
      </c>
      <c r="B30" t="s">
        <v>200</v>
      </c>
      <c r="C30" s="2">
        <v>44734</v>
      </c>
      <c r="D30">
        <v>963.80585295182641</v>
      </c>
      <c r="E30" t="s">
        <v>1038</v>
      </c>
    </row>
    <row r="31" spans="1:5" x14ac:dyDescent="0.35">
      <c r="A31" t="s">
        <v>181</v>
      </c>
      <c r="B31" t="s">
        <v>201</v>
      </c>
      <c r="C31" s="2">
        <v>44727</v>
      </c>
      <c r="D31">
        <v>449.01925098530552</v>
      </c>
      <c r="E31" t="s">
        <v>1039</v>
      </c>
    </row>
    <row r="32" spans="1:5" x14ac:dyDescent="0.35">
      <c r="A32" t="s">
        <v>182</v>
      </c>
      <c r="B32" t="s">
        <v>202</v>
      </c>
      <c r="C32" s="2">
        <v>44729</v>
      </c>
      <c r="D32">
        <v>1060.8066397333646</v>
      </c>
      <c r="E32" t="s">
        <v>1036</v>
      </c>
    </row>
    <row r="33" spans="1:5" x14ac:dyDescent="0.35">
      <c r="A33" t="s">
        <v>183</v>
      </c>
      <c r="B33" t="s">
        <v>203</v>
      </c>
      <c r="C33" s="2">
        <v>44726</v>
      </c>
      <c r="D33">
        <v>1162.8365015209247</v>
      </c>
      <c r="E33" t="s">
        <v>1039</v>
      </c>
    </row>
    <row r="34" spans="1:5" x14ac:dyDescent="0.35">
      <c r="A34" t="s">
        <v>185</v>
      </c>
      <c r="B34" t="s">
        <v>200</v>
      </c>
      <c r="C34" s="2">
        <v>44733</v>
      </c>
      <c r="D34">
        <v>1172.893522015298</v>
      </c>
      <c r="E34" t="s">
        <v>1037</v>
      </c>
    </row>
    <row r="35" spans="1:5" x14ac:dyDescent="0.35">
      <c r="A35" t="s">
        <v>186</v>
      </c>
      <c r="B35" t="s">
        <v>201</v>
      </c>
      <c r="C35" s="2">
        <v>44730</v>
      </c>
      <c r="D35">
        <v>602.8879543124765</v>
      </c>
      <c r="E35" t="s">
        <v>1037</v>
      </c>
    </row>
    <row r="36" spans="1:5" x14ac:dyDescent="0.35">
      <c r="A36" t="s">
        <v>187</v>
      </c>
      <c r="B36" t="s">
        <v>202</v>
      </c>
      <c r="C36" s="2">
        <v>44736</v>
      </c>
      <c r="D36">
        <v>958.10029344278337</v>
      </c>
      <c r="E36" t="s">
        <v>1037</v>
      </c>
    </row>
    <row r="37" spans="1:5" x14ac:dyDescent="0.35">
      <c r="A37" t="s">
        <v>188</v>
      </c>
      <c r="B37" t="s">
        <v>203</v>
      </c>
      <c r="C37" s="2">
        <v>44732</v>
      </c>
      <c r="D37">
        <v>1024.6945444997</v>
      </c>
      <c r="E37" t="s">
        <v>1039</v>
      </c>
    </row>
    <row r="38" spans="1:5" x14ac:dyDescent="0.35">
      <c r="A38" t="s">
        <v>189</v>
      </c>
      <c r="B38" t="s">
        <v>204</v>
      </c>
      <c r="C38" s="2">
        <v>44732</v>
      </c>
      <c r="D38">
        <v>751.70646508876052</v>
      </c>
      <c r="E38" t="s">
        <v>1039</v>
      </c>
    </row>
    <row r="39" spans="1:5" x14ac:dyDescent="0.35">
      <c r="A39" t="s">
        <v>190</v>
      </c>
      <c r="B39" t="s">
        <v>205</v>
      </c>
      <c r="C39" s="2">
        <v>44731</v>
      </c>
      <c r="D39">
        <v>491.26620318811814</v>
      </c>
      <c r="E39" t="s">
        <v>1039</v>
      </c>
    </row>
    <row r="40" spans="1:5" x14ac:dyDescent="0.35">
      <c r="A40" t="s">
        <v>191</v>
      </c>
      <c r="B40" t="s">
        <v>200</v>
      </c>
      <c r="C40" s="2">
        <v>44735</v>
      </c>
      <c r="D40">
        <v>833.37011895831995</v>
      </c>
      <c r="E40" t="s">
        <v>1038</v>
      </c>
    </row>
    <row r="41" spans="1:5" x14ac:dyDescent="0.35">
      <c r="A41" t="s">
        <v>192</v>
      </c>
      <c r="B41" t="s">
        <v>201</v>
      </c>
      <c r="C41" s="2">
        <v>44728</v>
      </c>
      <c r="D41">
        <v>1218.2341318589445</v>
      </c>
      <c r="E41" t="s">
        <v>1038</v>
      </c>
    </row>
    <row r="42" spans="1:5" x14ac:dyDescent="0.35">
      <c r="A42" t="s">
        <v>193</v>
      </c>
      <c r="B42" t="s">
        <v>202</v>
      </c>
      <c r="C42" s="2">
        <v>44727</v>
      </c>
      <c r="D42">
        <v>1081.9669186703891</v>
      </c>
      <c r="E42" t="s">
        <v>1037</v>
      </c>
    </row>
    <row r="43" spans="1:5" x14ac:dyDescent="0.35">
      <c r="A43" t="s">
        <v>194</v>
      </c>
      <c r="B43" t="s">
        <v>203</v>
      </c>
      <c r="C43" s="2">
        <v>44731</v>
      </c>
      <c r="D43">
        <v>623.44174041277051</v>
      </c>
      <c r="E43" t="s">
        <v>1037</v>
      </c>
    </row>
    <row r="44" spans="1:5" x14ac:dyDescent="0.35">
      <c r="A44" t="s">
        <v>195</v>
      </c>
      <c r="B44" t="s">
        <v>200</v>
      </c>
      <c r="C44" s="2">
        <v>44732</v>
      </c>
      <c r="D44">
        <v>914.48568917853345</v>
      </c>
      <c r="E44" t="s">
        <v>1036</v>
      </c>
    </row>
    <row r="45" spans="1:5" x14ac:dyDescent="0.35">
      <c r="A45" t="s">
        <v>196</v>
      </c>
      <c r="B45" t="s">
        <v>201</v>
      </c>
      <c r="C45" s="2">
        <v>44738</v>
      </c>
      <c r="D45">
        <v>996.90035251700954</v>
      </c>
      <c r="E45" t="s">
        <v>1036</v>
      </c>
    </row>
    <row r="46" spans="1:5" x14ac:dyDescent="0.35">
      <c r="A46" t="s">
        <v>197</v>
      </c>
      <c r="B46" t="s">
        <v>202</v>
      </c>
      <c r="C46" s="2">
        <v>44730</v>
      </c>
      <c r="D46">
        <v>854.75046365080641</v>
      </c>
      <c r="E46" t="s">
        <v>1036</v>
      </c>
    </row>
    <row r="47" spans="1:5" x14ac:dyDescent="0.35">
      <c r="A47" t="s">
        <v>198</v>
      </c>
      <c r="B47" t="s">
        <v>203</v>
      </c>
      <c r="C47" s="2">
        <v>44736</v>
      </c>
      <c r="D47">
        <v>549.96880382674601</v>
      </c>
      <c r="E47" t="s">
        <v>1036</v>
      </c>
    </row>
    <row r="48" spans="1:5" x14ac:dyDescent="0.35">
      <c r="C48" s="2"/>
    </row>
    <row r="49" spans="3:3" x14ac:dyDescent="0.35">
      <c r="C49" s="2"/>
    </row>
    <row r="50" spans="3:3" x14ac:dyDescent="0.35">
      <c r="C50" s="2"/>
    </row>
    <row r="51" spans="3:3" x14ac:dyDescent="0.35">
      <c r="C5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C3C7-98EF-4376-916A-AFE9D185D638}">
  <dimension ref="B2:H54"/>
  <sheetViews>
    <sheetView zoomScale="115" zoomScaleNormal="115" workbookViewId="0">
      <selection activeCell="G3" sqref="G3"/>
    </sheetView>
  </sheetViews>
  <sheetFormatPr defaultRowHeight="14.5" x14ac:dyDescent="0.35"/>
  <cols>
    <col min="2" max="2" width="18.26953125" bestFit="1" customWidth="1"/>
    <col min="3" max="3" width="15.08984375" bestFit="1" customWidth="1"/>
    <col min="4" max="4" width="18.7265625" bestFit="1" customWidth="1"/>
    <col min="7" max="7" width="13.08984375" bestFit="1" customWidth="1"/>
    <col min="8" max="8" width="18.7265625" bestFit="1" customWidth="1"/>
  </cols>
  <sheetData>
    <row r="2" spans="2:8" x14ac:dyDescent="0.35">
      <c r="B2" t="s">
        <v>1066</v>
      </c>
      <c r="G2" t="s">
        <v>1067</v>
      </c>
    </row>
    <row r="4" spans="2:8" x14ac:dyDescent="0.35">
      <c r="B4" s="10" t="s">
        <v>1056</v>
      </c>
      <c r="C4" t="s">
        <v>1061</v>
      </c>
      <c r="G4" s="10" t="s">
        <v>1056</v>
      </c>
      <c r="H4" t="s">
        <v>1058</v>
      </c>
    </row>
    <row r="5" spans="2:8" x14ac:dyDescent="0.35">
      <c r="B5" s="16">
        <v>44725</v>
      </c>
      <c r="C5" s="12">
        <v>2605.6853147542133</v>
      </c>
      <c r="G5" s="16">
        <v>44725</v>
      </c>
      <c r="H5" s="12">
        <v>868.56177158473781</v>
      </c>
    </row>
    <row r="6" spans="2:8" x14ac:dyDescent="0.35">
      <c r="B6" s="16">
        <v>44726</v>
      </c>
      <c r="C6" s="12">
        <v>1162.8365015209247</v>
      </c>
      <c r="G6" s="16">
        <v>44726</v>
      </c>
      <c r="H6" s="12">
        <v>1162.8365015209247</v>
      </c>
    </row>
    <row r="7" spans="2:8" x14ac:dyDescent="0.35">
      <c r="B7" s="16">
        <v>44727</v>
      </c>
      <c r="C7" s="12">
        <v>2232.7757298728875</v>
      </c>
      <c r="G7" s="16">
        <v>44727</v>
      </c>
      <c r="H7" s="12">
        <v>744.25857662429587</v>
      </c>
    </row>
    <row r="8" spans="2:8" x14ac:dyDescent="0.35">
      <c r="B8" s="16">
        <v>44728</v>
      </c>
      <c r="C8" s="12">
        <v>1920.6347225643258</v>
      </c>
      <c r="G8" s="16">
        <v>44728</v>
      </c>
      <c r="H8" s="12">
        <v>960.31736128216289</v>
      </c>
    </row>
    <row r="9" spans="2:8" x14ac:dyDescent="0.35">
      <c r="B9" s="16">
        <v>44729</v>
      </c>
      <c r="C9" s="12">
        <v>2253.0896749894796</v>
      </c>
      <c r="G9" s="16">
        <v>44729</v>
      </c>
      <c r="H9" s="12">
        <v>1126.5448374947398</v>
      </c>
    </row>
    <row r="10" spans="2:8" x14ac:dyDescent="0.35">
      <c r="B10" s="16">
        <v>44730</v>
      </c>
      <c r="C10" s="12">
        <v>5425.732676370144</v>
      </c>
      <c r="G10" s="16">
        <v>44730</v>
      </c>
      <c r="H10" s="12">
        <v>904.28877939502399</v>
      </c>
    </row>
    <row r="11" spans="2:8" x14ac:dyDescent="0.35">
      <c r="B11" s="16">
        <v>44731</v>
      </c>
      <c r="C11" s="12">
        <v>1852.2954355532054</v>
      </c>
      <c r="G11" s="16">
        <v>44731</v>
      </c>
      <c r="H11" s="12">
        <v>617.43181185106846</v>
      </c>
    </row>
    <row r="12" spans="2:8" x14ac:dyDescent="0.35">
      <c r="B12" s="16">
        <v>44732</v>
      </c>
      <c r="C12" s="12">
        <v>2690.886698766994</v>
      </c>
      <c r="G12" s="16">
        <v>44732</v>
      </c>
      <c r="H12" s="12">
        <v>896.96223292233128</v>
      </c>
    </row>
    <row r="13" spans="2:8" x14ac:dyDescent="0.35">
      <c r="B13" s="16">
        <v>44733</v>
      </c>
      <c r="C13" s="12">
        <v>1172.893522015298</v>
      </c>
      <c r="G13" s="16">
        <v>44733</v>
      </c>
      <c r="H13" s="12">
        <v>1172.893522015298</v>
      </c>
    </row>
    <row r="14" spans="2:8" x14ac:dyDescent="0.35">
      <c r="B14" s="16">
        <v>44734</v>
      </c>
      <c r="C14" s="12">
        <v>2817.8959185772055</v>
      </c>
      <c r="G14" s="16">
        <v>44734</v>
      </c>
      <c r="H14" s="12">
        <v>704.47397964430138</v>
      </c>
    </row>
    <row r="15" spans="2:8" x14ac:dyDescent="0.35">
      <c r="B15" s="16">
        <v>44735</v>
      </c>
      <c r="C15" s="12">
        <v>3351.0832891389809</v>
      </c>
      <c r="G15" s="16">
        <v>44735</v>
      </c>
      <c r="H15" s="12">
        <v>837.77082228474524</v>
      </c>
    </row>
    <row r="16" spans="2:8" x14ac:dyDescent="0.35">
      <c r="B16" s="16">
        <v>44736</v>
      </c>
      <c r="C16" s="12">
        <v>1944.2625618025168</v>
      </c>
      <c r="G16" s="16">
        <v>44736</v>
      </c>
      <c r="H16" s="12">
        <v>648.08752060083896</v>
      </c>
    </row>
    <row r="17" spans="2:8" x14ac:dyDescent="0.35">
      <c r="B17" s="16">
        <v>44737</v>
      </c>
      <c r="C17" s="12">
        <v>967.01919932990631</v>
      </c>
      <c r="G17" s="16">
        <v>44737</v>
      </c>
      <c r="H17" s="12">
        <v>967.01919932990631</v>
      </c>
    </row>
    <row r="18" spans="2:8" x14ac:dyDescent="0.35">
      <c r="B18" s="16">
        <v>44738</v>
      </c>
      <c r="C18" s="12">
        <v>6561.9149690380036</v>
      </c>
      <c r="G18" s="16">
        <v>44738</v>
      </c>
      <c r="H18" s="12">
        <v>937.41642414828618</v>
      </c>
    </row>
    <row r="19" spans="2:8" x14ac:dyDescent="0.35">
      <c r="B19" s="16">
        <v>44739</v>
      </c>
      <c r="C19" s="12">
        <v>1065.3821039148443</v>
      </c>
      <c r="G19" s="16">
        <v>44739</v>
      </c>
      <c r="H19" s="12">
        <v>1065.3821039148443</v>
      </c>
    </row>
    <row r="20" spans="2:8" x14ac:dyDescent="0.35">
      <c r="B20" s="16">
        <v>44740</v>
      </c>
      <c r="C20" s="12">
        <v>861.45996921422147</v>
      </c>
      <c r="G20" s="16">
        <v>44740</v>
      </c>
      <c r="H20" s="12">
        <v>430.72998460711074</v>
      </c>
    </row>
    <row r="22" spans="2:8" x14ac:dyDescent="0.35">
      <c r="B22" s="16"/>
    </row>
    <row r="23" spans="2:8" x14ac:dyDescent="0.35">
      <c r="B23" s="16"/>
    </row>
    <row r="24" spans="2:8" x14ac:dyDescent="0.35">
      <c r="B24" t="s">
        <v>1064</v>
      </c>
    </row>
    <row r="26" spans="2:8" x14ac:dyDescent="0.35">
      <c r="B26" s="10" t="s">
        <v>1059</v>
      </c>
      <c r="C26" t="s">
        <v>1061</v>
      </c>
    </row>
    <row r="27" spans="2:8" x14ac:dyDescent="0.35">
      <c r="B27" s="17" t="s">
        <v>1051</v>
      </c>
      <c r="C27" s="12">
        <v>2991.9250888832603</v>
      </c>
    </row>
    <row r="28" spans="2:8" x14ac:dyDescent="0.35">
      <c r="B28" s="17" t="s">
        <v>1052</v>
      </c>
      <c r="C28" s="12">
        <v>2340.5859950410309</v>
      </c>
    </row>
    <row r="29" spans="2:8" x14ac:dyDescent="0.35">
      <c r="B29" s="17" t="s">
        <v>1053</v>
      </c>
      <c r="C29" s="12">
        <v>10092.267016562011</v>
      </c>
    </row>
    <row r="30" spans="2:8" x14ac:dyDescent="0.35">
      <c r="B30" s="17" t="s">
        <v>1054</v>
      </c>
      <c r="C30" s="12">
        <v>12889.492387420811</v>
      </c>
    </row>
    <row r="31" spans="2:8" x14ac:dyDescent="0.35">
      <c r="B31" s="17" t="s">
        <v>1055</v>
      </c>
      <c r="C31" s="12">
        <v>10571.577799516039</v>
      </c>
    </row>
    <row r="35" spans="2:4" x14ac:dyDescent="0.35">
      <c r="B35" t="s">
        <v>1065</v>
      </c>
    </row>
    <row r="37" spans="2:4" x14ac:dyDescent="0.35">
      <c r="B37" s="10" t="s">
        <v>1059</v>
      </c>
      <c r="C37" t="s">
        <v>1062</v>
      </c>
    </row>
    <row r="38" spans="2:4" x14ac:dyDescent="0.35">
      <c r="B38" s="17" t="s">
        <v>1051</v>
      </c>
      <c r="C38" s="14">
        <v>7</v>
      </c>
    </row>
    <row r="39" spans="2:4" x14ac:dyDescent="0.35">
      <c r="B39" s="17" t="s">
        <v>1052</v>
      </c>
      <c r="C39" s="14">
        <v>4</v>
      </c>
    </row>
    <row r="40" spans="2:4" x14ac:dyDescent="0.35">
      <c r="B40" s="17" t="s">
        <v>1053</v>
      </c>
      <c r="C40" s="14">
        <v>13</v>
      </c>
    </row>
    <row r="41" spans="2:4" x14ac:dyDescent="0.35">
      <c r="B41" s="17" t="s">
        <v>1054</v>
      </c>
      <c r="C41" s="14">
        <v>13</v>
      </c>
    </row>
    <row r="42" spans="2:4" x14ac:dyDescent="0.35">
      <c r="B42" s="17" t="s">
        <v>1055</v>
      </c>
      <c r="C42" s="14">
        <v>9</v>
      </c>
    </row>
    <row r="46" spans="2:4" x14ac:dyDescent="0.35">
      <c r="B46" t="s">
        <v>1063</v>
      </c>
    </row>
    <row r="48" spans="2:4" x14ac:dyDescent="0.35">
      <c r="B48" s="10" t="s">
        <v>1060</v>
      </c>
      <c r="C48" t="s">
        <v>1057</v>
      </c>
      <c r="D48" t="s">
        <v>1058</v>
      </c>
    </row>
    <row r="49" spans="2:4" x14ac:dyDescent="0.35">
      <c r="B49" s="11" t="s">
        <v>200</v>
      </c>
      <c r="C49" s="12">
        <v>9332.6383173435024</v>
      </c>
      <c r="D49" s="12">
        <v>933.26383173435022</v>
      </c>
    </row>
    <row r="50" spans="2:4" x14ac:dyDescent="0.35">
      <c r="B50" s="11" t="s">
        <v>201</v>
      </c>
      <c r="C50" s="12">
        <v>7385.7907586568172</v>
      </c>
      <c r="D50" s="12">
        <v>738.57907586568172</v>
      </c>
    </row>
    <row r="51" spans="2:4" x14ac:dyDescent="0.35">
      <c r="B51" s="11" t="s">
        <v>202</v>
      </c>
      <c r="C51" s="12">
        <v>8353.7394011164743</v>
      </c>
      <c r="D51" s="12">
        <v>835.37394011164747</v>
      </c>
    </row>
    <row r="52" spans="2:4" x14ac:dyDescent="0.35">
      <c r="B52" s="11" t="s">
        <v>203</v>
      </c>
      <c r="C52" s="12">
        <v>9855.728702158669</v>
      </c>
      <c r="D52" s="12">
        <v>985.57287021586694</v>
      </c>
    </row>
    <row r="53" spans="2:4" x14ac:dyDescent="0.35">
      <c r="B53" s="11" t="s">
        <v>204</v>
      </c>
      <c r="C53" s="12">
        <v>2902.3974084705355</v>
      </c>
      <c r="D53" s="12">
        <v>725.59935211763388</v>
      </c>
    </row>
    <row r="54" spans="2:4" x14ac:dyDescent="0.35">
      <c r="B54" s="11" t="s">
        <v>205</v>
      </c>
      <c r="C54" s="12">
        <v>1055.5536996771559</v>
      </c>
      <c r="D54" s="12">
        <v>527.77684983857796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CD80-449F-44DB-B1BF-0C64F85381A6}">
  <dimension ref="D3:AK53"/>
  <sheetViews>
    <sheetView showGridLines="0" showRowColHeaders="0" topLeftCell="C1" zoomScale="60" zoomScaleNormal="60" workbookViewId="0">
      <selection activeCell="C47" sqref="C47"/>
    </sheetView>
  </sheetViews>
  <sheetFormatPr defaultRowHeight="14.5" x14ac:dyDescent="0.35"/>
  <sheetData>
    <row r="3" spans="4:37" x14ac:dyDescent="0.35">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row>
    <row r="4" spans="4:37" x14ac:dyDescent="0.35">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row>
    <row r="5" spans="4:37" x14ac:dyDescent="0.35">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row>
    <row r="6" spans="4:37" x14ac:dyDescent="0.35">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row>
    <row r="7" spans="4:37" x14ac:dyDescent="0.35">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row>
    <row r="8" spans="4:37" x14ac:dyDescent="0.35">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row>
    <row r="9" spans="4:37" x14ac:dyDescent="0.35">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spans="4:37" x14ac:dyDescent="0.35">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row>
    <row r="11" spans="4:37" x14ac:dyDescent="0.35">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row>
    <row r="12" spans="4:37" x14ac:dyDescent="0.35">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row>
    <row r="13" spans="4:37" x14ac:dyDescent="0.35">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row>
    <row r="14" spans="4:37" x14ac:dyDescent="0.35">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row>
    <row r="15" spans="4:37" x14ac:dyDescent="0.35">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row>
    <row r="16" spans="4:37" x14ac:dyDescent="0.35">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row>
    <row r="17" spans="4:37" x14ac:dyDescent="0.35">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row>
    <row r="18" spans="4:37" x14ac:dyDescent="0.35">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row>
    <row r="19" spans="4:37" x14ac:dyDescent="0.35">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row>
    <row r="20" spans="4:37" x14ac:dyDescent="0.35">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row>
    <row r="21" spans="4:37" x14ac:dyDescent="0.35">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row>
    <row r="22" spans="4:37" x14ac:dyDescent="0.35">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row>
    <row r="23" spans="4:37" x14ac:dyDescent="0.35">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row>
    <row r="24" spans="4:37" x14ac:dyDescent="0.35">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row>
    <row r="25" spans="4:37" x14ac:dyDescent="0.35">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row>
    <row r="26" spans="4:37" x14ac:dyDescent="0.35">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row>
    <row r="27" spans="4:37" x14ac:dyDescent="0.35">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row>
    <row r="28" spans="4:37" x14ac:dyDescent="0.35">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row>
    <row r="29" spans="4:37" x14ac:dyDescent="0.35">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row>
    <row r="30" spans="4:37" x14ac:dyDescent="0.35">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row>
    <row r="31" spans="4:37" x14ac:dyDescent="0.35">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row>
    <row r="32" spans="4:37" x14ac:dyDescent="0.35">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row>
    <row r="33" spans="4:37" x14ac:dyDescent="0.35">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row>
    <row r="34" spans="4:37" x14ac:dyDescent="0.35">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row>
    <row r="35" spans="4:37" x14ac:dyDescent="0.35">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row>
    <row r="36" spans="4:37" x14ac:dyDescent="0.35">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row>
    <row r="37" spans="4:37" x14ac:dyDescent="0.35">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row>
    <row r="38" spans="4:37" x14ac:dyDescent="0.35">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row>
    <row r="39" spans="4:37" x14ac:dyDescent="0.35">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row>
    <row r="40" spans="4:37" x14ac:dyDescent="0.35">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row>
    <row r="41" spans="4:37" x14ac:dyDescent="0.35">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row>
    <row r="42" spans="4:37" x14ac:dyDescent="0.35">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row>
    <row r="43" spans="4:37" x14ac:dyDescent="0.35">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row>
    <row r="44" spans="4:37" x14ac:dyDescent="0.35">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row>
    <row r="45" spans="4:37" x14ac:dyDescent="0.35">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row>
    <row r="46" spans="4:37" x14ac:dyDescent="0.35">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row>
    <row r="47" spans="4:37" x14ac:dyDescent="0.35">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row>
    <row r="48" spans="4:37" x14ac:dyDescent="0.35">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row>
    <row r="49" spans="4:37" x14ac:dyDescent="0.35">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row>
    <row r="50" spans="4:37" x14ac:dyDescent="0.35">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row>
    <row r="51" spans="4:37" x14ac:dyDescent="0.35">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row>
    <row r="52" spans="4:37" x14ac:dyDescent="0.35">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row>
    <row r="53" spans="4:37" x14ac:dyDescent="0.35">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L795"/>
  <sheetViews>
    <sheetView topLeftCell="B1" zoomScale="85" zoomScaleNormal="85" workbookViewId="0">
      <selection activeCell="J21" sqref="J21"/>
    </sheetView>
  </sheetViews>
  <sheetFormatPr defaultRowHeight="14.5" x14ac:dyDescent="0.35"/>
  <cols>
    <col min="1" max="1" width="10.81640625" customWidth="1"/>
    <col min="2" max="2" width="12.26953125" customWidth="1"/>
    <col min="3" max="3" width="11.453125" customWidth="1"/>
    <col min="4" max="4" width="28.7265625" customWidth="1"/>
    <col min="5" max="5" width="13" customWidth="1"/>
    <col min="6" max="6" width="21.26953125" customWidth="1"/>
    <col min="7" max="7" width="15.26953125" customWidth="1"/>
    <col min="8" max="8" width="26.26953125" customWidth="1"/>
    <col min="9" max="9" width="26.26953125" style="19" customWidth="1"/>
    <col min="10" max="10" width="15.54296875" customWidth="1"/>
    <col min="11" max="11" width="8.7265625" bestFit="1" customWidth="1"/>
    <col min="12" max="12" width="13.7265625" bestFit="1" customWidth="1"/>
  </cols>
  <sheetData>
    <row r="1" spans="1:12" x14ac:dyDescent="0.35">
      <c r="A1" t="s">
        <v>152</v>
      </c>
      <c r="B1" t="s">
        <v>199</v>
      </c>
      <c r="C1" t="s">
        <v>207</v>
      </c>
      <c r="D1" t="s">
        <v>209</v>
      </c>
      <c r="E1" t="s">
        <v>229</v>
      </c>
      <c r="F1" t="s">
        <v>232</v>
      </c>
      <c r="G1" t="s">
        <v>233</v>
      </c>
      <c r="H1" t="s">
        <v>234</v>
      </c>
      <c r="I1" s="19" t="s">
        <v>257</v>
      </c>
      <c r="J1" t="s">
        <v>258</v>
      </c>
      <c r="K1" t="s">
        <v>1035</v>
      </c>
      <c r="L1" t="s">
        <v>1068</v>
      </c>
    </row>
    <row r="2" spans="1:12" x14ac:dyDescent="0.35">
      <c r="A2" t="s">
        <v>153</v>
      </c>
      <c r="B2" t="s">
        <v>200</v>
      </c>
      <c r="C2" s="2">
        <v>44739</v>
      </c>
      <c r="D2" t="s">
        <v>210</v>
      </c>
      <c r="E2" t="s">
        <v>230</v>
      </c>
      <c r="F2">
        <v>72</v>
      </c>
      <c r="G2" t="s">
        <v>149</v>
      </c>
      <c r="H2" s="6">
        <v>8</v>
      </c>
      <c r="I2" s="20">
        <v>0.45</v>
      </c>
      <c r="J2" t="s">
        <v>259</v>
      </c>
      <c r="K2" t="s">
        <v>1038</v>
      </c>
      <c r="L2">
        <f>Table3[[#This Row],[Price of One Product]] * Table3[[#This Row],[No of Products in one Sale]] * (1 - Table3[[#This Row],[Discount]])</f>
        <v>316.8</v>
      </c>
    </row>
    <row r="3" spans="1:12" x14ac:dyDescent="0.35">
      <c r="A3" t="s">
        <v>154</v>
      </c>
      <c r="B3" t="s">
        <v>201</v>
      </c>
      <c r="C3" s="2">
        <v>44740</v>
      </c>
      <c r="D3" t="s">
        <v>211</v>
      </c>
      <c r="E3" t="s">
        <v>231</v>
      </c>
      <c r="F3">
        <v>65</v>
      </c>
      <c r="G3" t="s">
        <v>150</v>
      </c>
      <c r="H3" s="6">
        <v>7</v>
      </c>
      <c r="I3" s="20">
        <v>0.24</v>
      </c>
      <c r="J3" t="s">
        <v>260</v>
      </c>
      <c r="K3" t="s">
        <v>1039</v>
      </c>
      <c r="L3">
        <f>Table3[[#This Row],[Price of One Product]] * Table3[[#This Row],[No of Products in one Sale]] * (1 - Table3[[#This Row],[Discount]])</f>
        <v>345.8</v>
      </c>
    </row>
    <row r="4" spans="1:12" x14ac:dyDescent="0.35">
      <c r="A4" t="s">
        <v>155</v>
      </c>
      <c r="B4" t="s">
        <v>202</v>
      </c>
      <c r="C4" s="2">
        <v>44734</v>
      </c>
      <c r="D4" t="s">
        <v>212</v>
      </c>
      <c r="E4" t="s">
        <v>230</v>
      </c>
      <c r="F4">
        <v>250</v>
      </c>
      <c r="G4" t="s">
        <v>151</v>
      </c>
      <c r="H4" s="6">
        <v>3</v>
      </c>
      <c r="I4" s="20">
        <v>0.63</v>
      </c>
      <c r="J4" t="s">
        <v>261</v>
      </c>
      <c r="K4" t="s">
        <v>1036</v>
      </c>
      <c r="L4">
        <f>Table3[[#This Row],[Price of One Product]] * Table3[[#This Row],[No of Products in one Sale]] * (1 - Table3[[#This Row],[Discount]])</f>
        <v>277.5</v>
      </c>
    </row>
    <row r="5" spans="1:12" x14ac:dyDescent="0.35">
      <c r="A5" t="s">
        <v>156</v>
      </c>
      <c r="B5" t="s">
        <v>203</v>
      </c>
      <c r="C5" s="2">
        <v>44737</v>
      </c>
      <c r="D5" t="s">
        <v>213</v>
      </c>
      <c r="E5" t="s">
        <v>231</v>
      </c>
      <c r="F5">
        <v>130</v>
      </c>
      <c r="G5" t="s">
        <v>149</v>
      </c>
      <c r="H5" s="6">
        <v>5</v>
      </c>
      <c r="I5" s="20">
        <v>0.25</v>
      </c>
      <c r="J5" t="s">
        <v>262</v>
      </c>
      <c r="K5" t="s">
        <v>1039</v>
      </c>
      <c r="L5">
        <f>Table3[[#This Row],[Price of One Product]] * Table3[[#This Row],[No of Products in one Sale]] * (1 - Table3[[#This Row],[Discount]])</f>
        <v>487.5</v>
      </c>
    </row>
    <row r="6" spans="1:12" x14ac:dyDescent="0.35">
      <c r="A6" t="s">
        <v>157</v>
      </c>
      <c r="B6" t="s">
        <v>200</v>
      </c>
      <c r="C6" s="2">
        <v>44735</v>
      </c>
      <c r="D6" t="s">
        <v>210</v>
      </c>
      <c r="E6" t="s">
        <v>230</v>
      </c>
      <c r="F6">
        <v>72</v>
      </c>
      <c r="G6" t="s">
        <v>150</v>
      </c>
      <c r="H6" s="6">
        <v>4</v>
      </c>
      <c r="I6" s="20">
        <v>0.44</v>
      </c>
      <c r="J6" t="s">
        <v>263</v>
      </c>
      <c r="K6" t="s">
        <v>1037</v>
      </c>
      <c r="L6">
        <f>Table3[[#This Row],[Price of One Product]] * Table3[[#This Row],[No of Products in one Sale]] * (1 - Table3[[#This Row],[Discount]])</f>
        <v>161.28000000000003</v>
      </c>
    </row>
    <row r="7" spans="1:12" x14ac:dyDescent="0.35">
      <c r="A7" t="s">
        <v>158</v>
      </c>
      <c r="B7" t="s">
        <v>201</v>
      </c>
      <c r="C7" s="2">
        <v>44727</v>
      </c>
      <c r="D7" t="s">
        <v>211</v>
      </c>
      <c r="E7" t="s">
        <v>231</v>
      </c>
      <c r="F7">
        <v>65</v>
      </c>
      <c r="G7" t="s">
        <v>151</v>
      </c>
      <c r="H7" s="6">
        <v>8</v>
      </c>
      <c r="I7" s="20">
        <v>0.54</v>
      </c>
      <c r="J7" t="s">
        <v>264</v>
      </c>
      <c r="K7" t="s">
        <v>1037</v>
      </c>
      <c r="L7">
        <f>Table3[[#This Row],[Price of One Product]] * Table3[[#This Row],[No of Products in one Sale]] * (1 - Table3[[#This Row],[Discount]])</f>
        <v>239.2</v>
      </c>
    </row>
    <row r="8" spans="1:12" x14ac:dyDescent="0.35">
      <c r="A8" t="s">
        <v>159</v>
      </c>
      <c r="B8" t="s">
        <v>202</v>
      </c>
      <c r="C8" s="2">
        <v>44740</v>
      </c>
      <c r="D8" t="s">
        <v>212</v>
      </c>
      <c r="E8" t="s">
        <v>230</v>
      </c>
      <c r="F8">
        <v>250</v>
      </c>
      <c r="G8" t="s">
        <v>149</v>
      </c>
      <c r="H8" s="6">
        <v>3</v>
      </c>
      <c r="I8" s="20">
        <v>0.28999999999999998</v>
      </c>
      <c r="J8" t="s">
        <v>265</v>
      </c>
      <c r="K8" t="s">
        <v>1037</v>
      </c>
      <c r="L8">
        <f>Table3[[#This Row],[Price of One Product]] * Table3[[#This Row],[No of Products in one Sale]] * (1 - Table3[[#This Row],[Discount]])</f>
        <v>532.5</v>
      </c>
    </row>
    <row r="9" spans="1:12" x14ac:dyDescent="0.35">
      <c r="A9" t="s">
        <v>160</v>
      </c>
      <c r="B9" t="s">
        <v>203</v>
      </c>
      <c r="C9" s="2">
        <v>44725</v>
      </c>
      <c r="D9" t="s">
        <v>213</v>
      </c>
      <c r="E9" t="s">
        <v>231</v>
      </c>
      <c r="F9">
        <v>130</v>
      </c>
      <c r="G9" t="s">
        <v>150</v>
      </c>
      <c r="H9" s="6">
        <v>6</v>
      </c>
      <c r="I9" s="20">
        <v>0.27</v>
      </c>
      <c r="J9" t="s">
        <v>266</v>
      </c>
      <c r="K9" t="s">
        <v>1039</v>
      </c>
      <c r="L9">
        <f>Table3[[#This Row],[Price of One Product]] * Table3[[#This Row],[No of Products in one Sale]] * (1 - Table3[[#This Row],[Discount]])</f>
        <v>569.4</v>
      </c>
    </row>
    <row r="10" spans="1:12" x14ac:dyDescent="0.35">
      <c r="A10" t="s">
        <v>161</v>
      </c>
      <c r="B10" t="s">
        <v>204</v>
      </c>
      <c r="C10" s="2">
        <v>44736</v>
      </c>
      <c r="D10" t="s">
        <v>214</v>
      </c>
      <c r="E10" t="s">
        <v>230</v>
      </c>
      <c r="F10">
        <v>60</v>
      </c>
      <c r="G10" t="s">
        <v>151</v>
      </c>
      <c r="H10" s="6">
        <v>7</v>
      </c>
      <c r="I10" s="20">
        <v>0.42</v>
      </c>
      <c r="J10" t="s">
        <v>267</v>
      </c>
      <c r="K10" t="s">
        <v>1039</v>
      </c>
      <c r="L10">
        <f>Table3[[#This Row],[Price of One Product]] * Table3[[#This Row],[No of Products in one Sale]] * (1 - Table3[[#This Row],[Discount]])</f>
        <v>243.60000000000002</v>
      </c>
    </row>
    <row r="11" spans="1:12" x14ac:dyDescent="0.35">
      <c r="A11" t="s">
        <v>162</v>
      </c>
      <c r="B11" t="s">
        <v>200</v>
      </c>
      <c r="C11" s="2">
        <v>44725</v>
      </c>
      <c r="D11" t="s">
        <v>210</v>
      </c>
      <c r="E11" t="s">
        <v>231</v>
      </c>
      <c r="F11">
        <v>72</v>
      </c>
      <c r="G11" t="s">
        <v>149</v>
      </c>
      <c r="H11" s="6">
        <v>9</v>
      </c>
      <c r="I11" s="20">
        <v>0.52</v>
      </c>
      <c r="J11" t="s">
        <v>268</v>
      </c>
      <c r="K11" t="s">
        <v>1039</v>
      </c>
      <c r="L11">
        <f>Table3[[#This Row],[Price of One Product]] * Table3[[#This Row],[No of Products in one Sale]] * (1 - Table3[[#This Row],[Discount]])</f>
        <v>311.03999999999996</v>
      </c>
    </row>
    <row r="12" spans="1:12" x14ac:dyDescent="0.35">
      <c r="A12" t="s">
        <v>163</v>
      </c>
      <c r="B12" t="s">
        <v>201</v>
      </c>
      <c r="C12" s="2">
        <v>44734</v>
      </c>
      <c r="D12" t="s">
        <v>211</v>
      </c>
      <c r="E12" t="s">
        <v>230</v>
      </c>
      <c r="F12">
        <v>65</v>
      </c>
      <c r="G12" t="s">
        <v>150</v>
      </c>
      <c r="H12" s="6">
        <v>4</v>
      </c>
      <c r="I12" s="20">
        <v>7.0000000000000007E-2</v>
      </c>
      <c r="J12" t="s">
        <v>269</v>
      </c>
      <c r="K12" t="s">
        <v>1038</v>
      </c>
      <c r="L12">
        <f>Table3[[#This Row],[Price of One Product]] * Table3[[#This Row],[No of Products in one Sale]] * (1 - Table3[[#This Row],[Discount]])</f>
        <v>241.79999999999998</v>
      </c>
    </row>
    <row r="13" spans="1:12" x14ac:dyDescent="0.35">
      <c r="A13" t="s">
        <v>164</v>
      </c>
      <c r="B13" t="s">
        <v>202</v>
      </c>
      <c r="C13" s="2">
        <v>44731</v>
      </c>
      <c r="D13" t="s">
        <v>212</v>
      </c>
      <c r="E13" t="s">
        <v>231</v>
      </c>
      <c r="F13">
        <v>250</v>
      </c>
      <c r="G13" t="s">
        <v>151</v>
      </c>
      <c r="H13" s="6">
        <v>3</v>
      </c>
      <c r="I13" s="20">
        <v>0.31</v>
      </c>
      <c r="J13" t="s">
        <v>270</v>
      </c>
      <c r="K13" t="s">
        <v>1038</v>
      </c>
      <c r="L13">
        <f>Table3[[#This Row],[Price of One Product]] * Table3[[#This Row],[No of Products in one Sale]] * (1 - Table3[[#This Row],[Discount]])</f>
        <v>517.5</v>
      </c>
    </row>
    <row r="14" spans="1:12" x14ac:dyDescent="0.35">
      <c r="A14" t="s">
        <v>165</v>
      </c>
      <c r="B14" t="s">
        <v>203</v>
      </c>
      <c r="C14" s="2">
        <v>44730</v>
      </c>
      <c r="D14" t="s">
        <v>213</v>
      </c>
      <c r="E14" t="s">
        <v>230</v>
      </c>
      <c r="F14">
        <v>130</v>
      </c>
      <c r="G14" t="s">
        <v>149</v>
      </c>
      <c r="H14" s="6">
        <v>5</v>
      </c>
      <c r="I14" s="20">
        <v>0.53</v>
      </c>
      <c r="J14" t="s">
        <v>271</v>
      </c>
      <c r="K14" t="s">
        <v>1037</v>
      </c>
      <c r="L14">
        <f>Table3[[#This Row],[Price of One Product]] * Table3[[#This Row],[No of Products in one Sale]] * (1 - Table3[[#This Row],[Discount]])</f>
        <v>305.5</v>
      </c>
    </row>
    <row r="15" spans="1:12" x14ac:dyDescent="0.35">
      <c r="A15" t="s">
        <v>166</v>
      </c>
      <c r="B15" t="s">
        <v>200</v>
      </c>
      <c r="C15" s="2">
        <v>44735</v>
      </c>
      <c r="D15" t="s">
        <v>210</v>
      </c>
      <c r="E15" t="s">
        <v>231</v>
      </c>
      <c r="F15">
        <v>72</v>
      </c>
      <c r="G15" t="s">
        <v>150</v>
      </c>
      <c r="H15" s="6">
        <v>12</v>
      </c>
      <c r="I15" s="20">
        <v>0.18</v>
      </c>
      <c r="J15" t="s">
        <v>272</v>
      </c>
      <c r="K15" t="s">
        <v>1037</v>
      </c>
      <c r="L15">
        <f>Table3[[#This Row],[Price of One Product]] * Table3[[#This Row],[No of Products in one Sale]] * (1 - Table3[[#This Row],[Discount]])</f>
        <v>708.48</v>
      </c>
    </row>
    <row r="16" spans="1:12" x14ac:dyDescent="0.35">
      <c r="A16" t="s">
        <v>167</v>
      </c>
      <c r="B16" t="s">
        <v>201</v>
      </c>
      <c r="C16" s="2">
        <v>44738</v>
      </c>
      <c r="D16" t="s">
        <v>211</v>
      </c>
      <c r="E16" t="s">
        <v>230</v>
      </c>
      <c r="F16">
        <v>65</v>
      </c>
      <c r="G16" t="s">
        <v>151</v>
      </c>
      <c r="H16" s="6">
        <v>4</v>
      </c>
      <c r="I16" s="20">
        <v>0.13</v>
      </c>
      <c r="J16" t="s">
        <v>273</v>
      </c>
      <c r="K16" t="s">
        <v>1036</v>
      </c>
      <c r="L16">
        <f>Table3[[#This Row],[Price of One Product]] * Table3[[#This Row],[No of Products in one Sale]] * (1 - Table3[[#This Row],[Discount]])</f>
        <v>226.2</v>
      </c>
    </row>
    <row r="17" spans="1:12" x14ac:dyDescent="0.35">
      <c r="A17" t="s">
        <v>168</v>
      </c>
      <c r="B17" t="s">
        <v>202</v>
      </c>
      <c r="C17" s="2">
        <v>44738</v>
      </c>
      <c r="D17" t="s">
        <v>212</v>
      </c>
      <c r="E17" t="s">
        <v>231</v>
      </c>
      <c r="F17">
        <v>250</v>
      </c>
      <c r="G17" t="s">
        <v>149</v>
      </c>
      <c r="H17" s="6">
        <v>3</v>
      </c>
      <c r="I17" s="20">
        <v>0.24</v>
      </c>
      <c r="J17" t="s">
        <v>274</v>
      </c>
      <c r="K17" t="s">
        <v>1036</v>
      </c>
      <c r="L17">
        <f>Table3[[#This Row],[Price of One Product]] * Table3[[#This Row],[No of Products in one Sale]] * (1 - Table3[[#This Row],[Discount]])</f>
        <v>570</v>
      </c>
    </row>
    <row r="18" spans="1:12" x14ac:dyDescent="0.35">
      <c r="A18" t="s">
        <v>169</v>
      </c>
      <c r="B18" t="s">
        <v>203</v>
      </c>
      <c r="C18" s="2">
        <v>44725</v>
      </c>
      <c r="D18" t="s">
        <v>213</v>
      </c>
      <c r="E18" t="s">
        <v>230</v>
      </c>
      <c r="F18">
        <v>130</v>
      </c>
      <c r="G18" t="s">
        <v>150</v>
      </c>
      <c r="H18" s="6">
        <v>5</v>
      </c>
      <c r="I18" s="20">
        <v>0.65</v>
      </c>
      <c r="J18" t="s">
        <v>275</v>
      </c>
      <c r="K18" t="s">
        <v>1036</v>
      </c>
      <c r="L18">
        <f>Table3[[#This Row],[Price of One Product]] * Table3[[#This Row],[No of Products in one Sale]] * (1 - Table3[[#This Row],[Discount]])</f>
        <v>227.49999999999997</v>
      </c>
    </row>
    <row r="19" spans="1:12" x14ac:dyDescent="0.35">
      <c r="A19" t="s">
        <v>170</v>
      </c>
      <c r="B19" t="s">
        <v>204</v>
      </c>
      <c r="C19" s="2">
        <v>44730</v>
      </c>
      <c r="D19" t="s">
        <v>214</v>
      </c>
      <c r="E19" t="s">
        <v>230</v>
      </c>
      <c r="F19">
        <v>60</v>
      </c>
      <c r="G19" t="s">
        <v>151</v>
      </c>
      <c r="H19" s="6">
        <v>13</v>
      </c>
      <c r="I19" s="20">
        <v>0.44</v>
      </c>
      <c r="J19" t="s">
        <v>276</v>
      </c>
      <c r="K19" t="s">
        <v>1036</v>
      </c>
      <c r="L19">
        <f>Table3[[#This Row],[Price of One Product]] * Table3[[#This Row],[No of Products in one Sale]] * (1 - Table3[[#This Row],[Discount]])</f>
        <v>436.80000000000007</v>
      </c>
    </row>
    <row r="20" spans="1:12" x14ac:dyDescent="0.35">
      <c r="A20" t="s">
        <v>171</v>
      </c>
      <c r="B20" t="s">
        <v>205</v>
      </c>
      <c r="C20" s="2">
        <v>44738</v>
      </c>
      <c r="D20" t="s">
        <v>222</v>
      </c>
      <c r="E20" t="s">
        <v>231</v>
      </c>
      <c r="F20">
        <v>95</v>
      </c>
      <c r="G20" t="s">
        <v>149</v>
      </c>
      <c r="H20" s="6">
        <v>5</v>
      </c>
      <c r="I20" s="20">
        <v>0.1</v>
      </c>
      <c r="J20" t="s">
        <v>277</v>
      </c>
      <c r="K20" t="s">
        <v>1036</v>
      </c>
      <c r="L20">
        <f>Table3[[#This Row],[Price of One Product]] * Table3[[#This Row],[No of Products in one Sale]] * (1 - Table3[[#This Row],[Discount]])</f>
        <v>427.5</v>
      </c>
    </row>
    <row r="21" spans="1:12" x14ac:dyDescent="0.35">
      <c r="A21" t="s">
        <v>172</v>
      </c>
      <c r="B21" t="s">
        <v>200</v>
      </c>
      <c r="C21" s="2">
        <v>44730</v>
      </c>
      <c r="D21" t="s">
        <v>210</v>
      </c>
      <c r="E21" t="s">
        <v>231</v>
      </c>
      <c r="F21">
        <v>72</v>
      </c>
      <c r="G21" t="s">
        <v>150</v>
      </c>
      <c r="H21" s="6">
        <v>5</v>
      </c>
      <c r="I21" s="20">
        <v>0.49</v>
      </c>
      <c r="J21" t="s">
        <v>278</v>
      </c>
      <c r="K21" t="s">
        <v>1039</v>
      </c>
      <c r="L21">
        <f>Table3[[#This Row],[Price of One Product]] * Table3[[#This Row],[No of Products in one Sale]] * (1 - Table3[[#This Row],[Discount]])</f>
        <v>183.6</v>
      </c>
    </row>
    <row r="22" spans="1:12" x14ac:dyDescent="0.35">
      <c r="A22" t="s">
        <v>173</v>
      </c>
      <c r="B22" t="s">
        <v>201</v>
      </c>
      <c r="C22" s="2">
        <v>44738</v>
      </c>
      <c r="D22" t="s">
        <v>211</v>
      </c>
      <c r="E22" t="s">
        <v>231</v>
      </c>
      <c r="F22">
        <v>65</v>
      </c>
      <c r="G22" t="s">
        <v>151</v>
      </c>
      <c r="H22" s="6">
        <v>4</v>
      </c>
      <c r="I22" s="20">
        <v>0.16</v>
      </c>
      <c r="J22" t="s">
        <v>279</v>
      </c>
      <c r="K22" t="s">
        <v>1039</v>
      </c>
      <c r="L22">
        <f>Table3[[#This Row],[Price of One Product]] * Table3[[#This Row],[No of Products in one Sale]] * (1 - Table3[[#This Row],[Discount]])</f>
        <v>218.4</v>
      </c>
    </row>
    <row r="23" spans="1:12" x14ac:dyDescent="0.35">
      <c r="A23" t="s">
        <v>174</v>
      </c>
      <c r="B23" t="s">
        <v>202</v>
      </c>
      <c r="C23" s="2">
        <v>44734</v>
      </c>
      <c r="D23" t="s">
        <v>212</v>
      </c>
      <c r="E23" t="s">
        <v>230</v>
      </c>
      <c r="F23">
        <v>250</v>
      </c>
      <c r="G23" t="s">
        <v>149</v>
      </c>
      <c r="H23" s="6">
        <v>3</v>
      </c>
      <c r="I23" s="20">
        <v>0.41</v>
      </c>
      <c r="J23" t="s">
        <v>280</v>
      </c>
      <c r="K23" t="s">
        <v>1036</v>
      </c>
      <c r="L23">
        <f>Table3[[#This Row],[Price of One Product]] * Table3[[#This Row],[No of Products in one Sale]] * (1 - Table3[[#This Row],[Discount]])</f>
        <v>442.50000000000006</v>
      </c>
    </row>
    <row r="24" spans="1:12" x14ac:dyDescent="0.35">
      <c r="A24" t="s">
        <v>175</v>
      </c>
      <c r="B24" t="s">
        <v>203</v>
      </c>
      <c r="C24" s="2">
        <v>44729</v>
      </c>
      <c r="D24" t="s">
        <v>213</v>
      </c>
      <c r="E24" t="s">
        <v>230</v>
      </c>
      <c r="F24">
        <v>130</v>
      </c>
      <c r="G24" t="s">
        <v>150</v>
      </c>
      <c r="H24" s="6">
        <v>6</v>
      </c>
      <c r="I24" s="20">
        <v>0.02</v>
      </c>
      <c r="J24" t="s">
        <v>281</v>
      </c>
      <c r="K24" t="s">
        <v>1038</v>
      </c>
      <c r="L24">
        <f>Table3[[#This Row],[Price of One Product]] * Table3[[#This Row],[No of Products in one Sale]] * (1 - Table3[[#This Row],[Discount]])</f>
        <v>764.4</v>
      </c>
    </row>
    <row r="25" spans="1:12" x14ac:dyDescent="0.35">
      <c r="A25" t="s">
        <v>176</v>
      </c>
      <c r="B25" t="s">
        <v>200</v>
      </c>
      <c r="C25" s="2">
        <v>44730</v>
      </c>
      <c r="D25" t="s">
        <v>210</v>
      </c>
      <c r="E25" t="s">
        <v>230</v>
      </c>
      <c r="F25">
        <v>72</v>
      </c>
      <c r="G25" t="s">
        <v>151</v>
      </c>
      <c r="H25" s="6">
        <v>8</v>
      </c>
      <c r="I25" s="20">
        <v>0.37</v>
      </c>
      <c r="J25" t="s">
        <v>282</v>
      </c>
      <c r="K25" t="s">
        <v>1038</v>
      </c>
      <c r="L25">
        <f>Table3[[#This Row],[Price of One Product]] * Table3[[#This Row],[No of Products in one Sale]] * (1 - Table3[[#This Row],[Discount]])</f>
        <v>362.88</v>
      </c>
    </row>
    <row r="26" spans="1:12" x14ac:dyDescent="0.35">
      <c r="A26" t="s">
        <v>177</v>
      </c>
      <c r="B26" t="s">
        <v>201</v>
      </c>
      <c r="C26" s="2">
        <v>44728</v>
      </c>
      <c r="D26" t="s">
        <v>211</v>
      </c>
      <c r="E26" t="s">
        <v>230</v>
      </c>
      <c r="F26">
        <v>65</v>
      </c>
      <c r="G26" t="s">
        <v>149</v>
      </c>
      <c r="H26" s="6">
        <v>5</v>
      </c>
      <c r="I26" s="20">
        <v>0.65</v>
      </c>
      <c r="J26" t="s">
        <v>283</v>
      </c>
      <c r="K26" t="s">
        <v>1036</v>
      </c>
      <c r="L26">
        <f>Table3[[#This Row],[Price of One Product]] * Table3[[#This Row],[No of Products in one Sale]] * (1 - Table3[[#This Row],[Discount]])</f>
        <v>113.74999999999999</v>
      </c>
    </row>
    <row r="27" spans="1:12" x14ac:dyDescent="0.35">
      <c r="A27" t="s">
        <v>178</v>
      </c>
      <c r="B27" t="s">
        <v>202</v>
      </c>
      <c r="C27" s="2">
        <v>44735</v>
      </c>
      <c r="D27" t="s">
        <v>212</v>
      </c>
      <c r="E27" t="s">
        <v>230</v>
      </c>
      <c r="F27">
        <v>250</v>
      </c>
      <c r="G27" t="s">
        <v>150</v>
      </c>
      <c r="H27" s="6">
        <v>2</v>
      </c>
      <c r="I27" s="20">
        <v>0.64</v>
      </c>
      <c r="J27" t="s">
        <v>284</v>
      </c>
      <c r="K27" t="s">
        <v>1039</v>
      </c>
      <c r="L27">
        <f>Table3[[#This Row],[Price of One Product]] * Table3[[#This Row],[No of Products in one Sale]] * (1 - Table3[[#This Row],[Discount]])</f>
        <v>180</v>
      </c>
    </row>
    <row r="28" spans="1:12" x14ac:dyDescent="0.35">
      <c r="A28" t="s">
        <v>184</v>
      </c>
      <c r="B28" t="s">
        <v>203</v>
      </c>
      <c r="C28" s="2">
        <v>44738</v>
      </c>
      <c r="D28" t="s">
        <v>213</v>
      </c>
      <c r="E28" t="s">
        <v>230</v>
      </c>
      <c r="F28">
        <v>130</v>
      </c>
      <c r="G28" t="s">
        <v>151</v>
      </c>
      <c r="H28" s="6">
        <v>3</v>
      </c>
      <c r="I28" s="20">
        <v>0.09</v>
      </c>
      <c r="J28" t="s">
        <v>285</v>
      </c>
      <c r="K28" t="s">
        <v>1039</v>
      </c>
      <c r="L28">
        <f>Table3[[#This Row],[Price of One Product]] * Table3[[#This Row],[No of Products in one Sale]] * (1 - Table3[[#This Row],[Discount]])</f>
        <v>354.90000000000003</v>
      </c>
    </row>
    <row r="29" spans="1:12" x14ac:dyDescent="0.35">
      <c r="A29" t="s">
        <v>179</v>
      </c>
      <c r="B29" t="s">
        <v>204</v>
      </c>
      <c r="C29" s="2">
        <v>44738</v>
      </c>
      <c r="D29" t="s">
        <v>214</v>
      </c>
      <c r="E29" t="s">
        <v>230</v>
      </c>
      <c r="F29">
        <v>60</v>
      </c>
      <c r="G29" t="s">
        <v>149</v>
      </c>
      <c r="H29" s="6">
        <v>14</v>
      </c>
      <c r="I29" s="20">
        <v>0.08</v>
      </c>
      <c r="J29" t="s">
        <v>286</v>
      </c>
      <c r="K29" t="s">
        <v>1036</v>
      </c>
      <c r="L29">
        <f>Table3[[#This Row],[Price of One Product]] * Table3[[#This Row],[No of Products in one Sale]] * (1 - Table3[[#This Row],[Discount]])</f>
        <v>772.80000000000007</v>
      </c>
    </row>
    <row r="30" spans="1:12" x14ac:dyDescent="0.35">
      <c r="A30" t="s">
        <v>180</v>
      </c>
      <c r="B30" t="s">
        <v>200</v>
      </c>
      <c r="C30" s="2">
        <v>44734</v>
      </c>
      <c r="D30" t="s">
        <v>210</v>
      </c>
      <c r="E30" t="s">
        <v>230</v>
      </c>
      <c r="F30">
        <v>72</v>
      </c>
      <c r="G30" t="s">
        <v>150</v>
      </c>
      <c r="H30" s="6">
        <v>12</v>
      </c>
      <c r="I30" s="20">
        <v>0.36</v>
      </c>
      <c r="J30" t="s">
        <v>259</v>
      </c>
      <c r="K30" t="s">
        <v>1038</v>
      </c>
      <c r="L30">
        <f>Table3[[#This Row],[Price of One Product]] * Table3[[#This Row],[No of Products in one Sale]] * (1 - Table3[[#This Row],[Discount]])</f>
        <v>552.96</v>
      </c>
    </row>
    <row r="31" spans="1:12" x14ac:dyDescent="0.35">
      <c r="A31" t="s">
        <v>181</v>
      </c>
      <c r="B31" t="s">
        <v>201</v>
      </c>
      <c r="C31" s="2">
        <v>44727</v>
      </c>
      <c r="D31" t="s">
        <v>211</v>
      </c>
      <c r="E31" t="s">
        <v>230</v>
      </c>
      <c r="F31">
        <v>65</v>
      </c>
      <c r="G31" t="s">
        <v>151</v>
      </c>
      <c r="H31" s="6">
        <v>5</v>
      </c>
      <c r="I31" s="20">
        <v>0.28000000000000003</v>
      </c>
      <c r="J31" t="s">
        <v>260</v>
      </c>
      <c r="K31" t="s">
        <v>1039</v>
      </c>
      <c r="L31">
        <f>Table3[[#This Row],[Price of One Product]] * Table3[[#This Row],[No of Products in one Sale]] * (1 - Table3[[#This Row],[Discount]])</f>
        <v>234</v>
      </c>
    </row>
    <row r="32" spans="1:12" x14ac:dyDescent="0.35">
      <c r="A32" t="s">
        <v>182</v>
      </c>
      <c r="B32" t="s">
        <v>202</v>
      </c>
      <c r="C32" s="2">
        <v>44729</v>
      </c>
      <c r="D32" t="s">
        <v>212</v>
      </c>
      <c r="E32" t="s">
        <v>231</v>
      </c>
      <c r="F32">
        <v>250</v>
      </c>
      <c r="G32" t="s">
        <v>149</v>
      </c>
      <c r="H32" s="6">
        <v>1</v>
      </c>
      <c r="I32" s="20">
        <v>0.3</v>
      </c>
      <c r="J32" t="s">
        <v>261</v>
      </c>
      <c r="K32" t="s">
        <v>1036</v>
      </c>
      <c r="L32">
        <f>Table3[[#This Row],[Price of One Product]] * Table3[[#This Row],[No of Products in one Sale]] * (1 - Table3[[#This Row],[Discount]])</f>
        <v>175</v>
      </c>
    </row>
    <row r="33" spans="1:12" x14ac:dyDescent="0.35">
      <c r="A33" t="s">
        <v>183</v>
      </c>
      <c r="B33" t="s">
        <v>203</v>
      </c>
      <c r="C33" s="2">
        <v>44726</v>
      </c>
      <c r="D33" t="s">
        <v>213</v>
      </c>
      <c r="E33" t="s">
        <v>230</v>
      </c>
      <c r="F33">
        <v>130</v>
      </c>
      <c r="G33" t="s">
        <v>150</v>
      </c>
      <c r="H33" s="6">
        <v>4</v>
      </c>
      <c r="I33" s="20">
        <v>0.33</v>
      </c>
      <c r="J33" t="s">
        <v>262</v>
      </c>
      <c r="K33" t="s">
        <v>1039</v>
      </c>
      <c r="L33">
        <f>Table3[[#This Row],[Price of One Product]] * Table3[[#This Row],[No of Products in one Sale]] * (1 - Table3[[#This Row],[Discount]])</f>
        <v>348.4</v>
      </c>
    </row>
    <row r="34" spans="1:12" x14ac:dyDescent="0.35">
      <c r="A34" t="s">
        <v>185</v>
      </c>
      <c r="B34" t="s">
        <v>200</v>
      </c>
      <c r="C34" s="2">
        <v>44733</v>
      </c>
      <c r="D34" t="s">
        <v>210</v>
      </c>
      <c r="E34" t="s">
        <v>230</v>
      </c>
      <c r="F34">
        <v>72</v>
      </c>
      <c r="G34" t="s">
        <v>151</v>
      </c>
      <c r="H34" s="6">
        <v>8</v>
      </c>
      <c r="I34" s="20">
        <v>0.52</v>
      </c>
      <c r="J34" t="s">
        <v>263</v>
      </c>
      <c r="K34" t="s">
        <v>1037</v>
      </c>
      <c r="L34">
        <f>Table3[[#This Row],[Price of One Product]] * Table3[[#This Row],[No of Products in one Sale]] * (1 - Table3[[#This Row],[Discount]])</f>
        <v>276.48</v>
      </c>
    </row>
    <row r="35" spans="1:12" x14ac:dyDescent="0.35">
      <c r="A35" t="s">
        <v>186</v>
      </c>
      <c r="B35" t="s">
        <v>201</v>
      </c>
      <c r="C35" s="2">
        <v>44730</v>
      </c>
      <c r="D35" t="s">
        <v>211</v>
      </c>
      <c r="E35" t="s">
        <v>230</v>
      </c>
      <c r="F35">
        <v>65</v>
      </c>
      <c r="G35" t="s">
        <v>149</v>
      </c>
      <c r="H35" s="6">
        <v>12</v>
      </c>
      <c r="I35" s="20">
        <v>0.37</v>
      </c>
      <c r="J35" t="s">
        <v>264</v>
      </c>
      <c r="K35" t="s">
        <v>1037</v>
      </c>
      <c r="L35">
        <f>Table3[[#This Row],[Price of One Product]] * Table3[[#This Row],[No of Products in one Sale]] * (1 - Table3[[#This Row],[Discount]])</f>
        <v>491.4</v>
      </c>
    </row>
    <row r="36" spans="1:12" x14ac:dyDescent="0.35">
      <c r="A36" t="s">
        <v>187</v>
      </c>
      <c r="B36" t="s">
        <v>202</v>
      </c>
      <c r="C36" s="2">
        <v>44736</v>
      </c>
      <c r="D36" t="s">
        <v>212</v>
      </c>
      <c r="E36" t="s">
        <v>230</v>
      </c>
      <c r="F36">
        <v>250</v>
      </c>
      <c r="G36" t="s">
        <v>150</v>
      </c>
      <c r="H36" s="6">
        <v>3</v>
      </c>
      <c r="I36" s="20">
        <v>0.53</v>
      </c>
      <c r="J36" t="s">
        <v>265</v>
      </c>
      <c r="K36" t="s">
        <v>1037</v>
      </c>
      <c r="L36">
        <f>Table3[[#This Row],[Price of One Product]] * Table3[[#This Row],[No of Products in one Sale]] * (1 - Table3[[#This Row],[Discount]])</f>
        <v>352.5</v>
      </c>
    </row>
    <row r="37" spans="1:12" x14ac:dyDescent="0.35">
      <c r="A37" t="s">
        <v>188</v>
      </c>
      <c r="B37" t="s">
        <v>203</v>
      </c>
      <c r="C37" s="2">
        <v>44732</v>
      </c>
      <c r="D37" t="s">
        <v>213</v>
      </c>
      <c r="E37" t="s">
        <v>230</v>
      </c>
      <c r="F37">
        <v>130</v>
      </c>
      <c r="G37" t="s">
        <v>151</v>
      </c>
      <c r="H37" s="6">
        <v>3</v>
      </c>
      <c r="I37" s="20">
        <v>0.28000000000000003</v>
      </c>
      <c r="J37" t="s">
        <v>266</v>
      </c>
      <c r="K37" t="s">
        <v>1039</v>
      </c>
      <c r="L37">
        <f>Table3[[#This Row],[Price of One Product]] * Table3[[#This Row],[No of Products in one Sale]] * (1 - Table3[[#This Row],[Discount]])</f>
        <v>280.8</v>
      </c>
    </row>
    <row r="38" spans="1:12" x14ac:dyDescent="0.35">
      <c r="A38" t="s">
        <v>189</v>
      </c>
      <c r="B38" t="s">
        <v>204</v>
      </c>
      <c r="C38" s="2">
        <v>44732</v>
      </c>
      <c r="D38" t="s">
        <v>214</v>
      </c>
      <c r="E38" t="s">
        <v>231</v>
      </c>
      <c r="F38">
        <v>60</v>
      </c>
      <c r="G38" t="s">
        <v>149</v>
      </c>
      <c r="H38" s="6">
        <v>11</v>
      </c>
      <c r="I38" s="20">
        <v>0.63</v>
      </c>
      <c r="J38" t="s">
        <v>267</v>
      </c>
      <c r="K38" t="s">
        <v>1039</v>
      </c>
      <c r="L38">
        <f>Table3[[#This Row],[Price of One Product]] * Table3[[#This Row],[No of Products in one Sale]] * (1 - Table3[[#This Row],[Discount]])</f>
        <v>244.2</v>
      </c>
    </row>
    <row r="39" spans="1:12" x14ac:dyDescent="0.35">
      <c r="A39" t="s">
        <v>190</v>
      </c>
      <c r="B39" t="s">
        <v>205</v>
      </c>
      <c r="C39" s="2">
        <v>44731</v>
      </c>
      <c r="D39" t="s">
        <v>222</v>
      </c>
      <c r="E39" t="s">
        <v>230</v>
      </c>
      <c r="F39">
        <v>95</v>
      </c>
      <c r="G39" t="s">
        <v>150</v>
      </c>
      <c r="H39" s="6">
        <v>8</v>
      </c>
      <c r="I39" s="20">
        <v>0.45</v>
      </c>
      <c r="J39" t="s">
        <v>268</v>
      </c>
      <c r="K39" t="s">
        <v>1039</v>
      </c>
      <c r="L39">
        <f>Table3[[#This Row],[Price of One Product]] * Table3[[#This Row],[No of Products in one Sale]] * (1 - Table3[[#This Row],[Discount]])</f>
        <v>418.00000000000006</v>
      </c>
    </row>
    <row r="40" spans="1:12" x14ac:dyDescent="0.35">
      <c r="A40" t="s">
        <v>191</v>
      </c>
      <c r="B40" t="s">
        <v>200</v>
      </c>
      <c r="C40" s="2">
        <v>44735</v>
      </c>
      <c r="D40" t="s">
        <v>210</v>
      </c>
      <c r="E40" t="s">
        <v>230</v>
      </c>
      <c r="F40">
        <v>72</v>
      </c>
      <c r="G40" t="s">
        <v>151</v>
      </c>
      <c r="H40" s="6">
        <v>5</v>
      </c>
      <c r="I40" s="20">
        <v>0.15</v>
      </c>
      <c r="J40" t="s">
        <v>269</v>
      </c>
      <c r="K40" t="s">
        <v>1038</v>
      </c>
      <c r="L40">
        <f>Table3[[#This Row],[Price of One Product]] * Table3[[#This Row],[No of Products in one Sale]] * (1 - Table3[[#This Row],[Discount]])</f>
        <v>306</v>
      </c>
    </row>
    <row r="41" spans="1:12" x14ac:dyDescent="0.35">
      <c r="A41" t="s">
        <v>192</v>
      </c>
      <c r="B41" t="s">
        <v>201</v>
      </c>
      <c r="C41" s="2">
        <v>44728</v>
      </c>
      <c r="D41" t="s">
        <v>211</v>
      </c>
      <c r="E41" t="s">
        <v>230</v>
      </c>
      <c r="F41">
        <v>65</v>
      </c>
      <c r="G41" t="s">
        <v>149</v>
      </c>
      <c r="H41" s="6">
        <v>6</v>
      </c>
      <c r="I41" s="20">
        <v>0.17</v>
      </c>
      <c r="J41" t="s">
        <v>270</v>
      </c>
      <c r="K41" t="s">
        <v>1038</v>
      </c>
      <c r="L41">
        <f>Table3[[#This Row],[Price of One Product]] * Table3[[#This Row],[No of Products in one Sale]] * (1 - Table3[[#This Row],[Discount]])</f>
        <v>323.7</v>
      </c>
    </row>
    <row r="42" spans="1:12" x14ac:dyDescent="0.35">
      <c r="A42" t="s">
        <v>193</v>
      </c>
      <c r="B42" t="s">
        <v>202</v>
      </c>
      <c r="C42" s="2">
        <v>44727</v>
      </c>
      <c r="D42" t="s">
        <v>212</v>
      </c>
      <c r="E42" t="s">
        <v>231</v>
      </c>
      <c r="F42">
        <v>250</v>
      </c>
      <c r="G42" t="s">
        <v>150</v>
      </c>
      <c r="H42" s="6">
        <v>1</v>
      </c>
      <c r="I42" s="20">
        <v>0.66</v>
      </c>
      <c r="J42" t="s">
        <v>271</v>
      </c>
      <c r="K42" t="s">
        <v>1037</v>
      </c>
      <c r="L42">
        <f>Table3[[#This Row],[Price of One Product]] * Table3[[#This Row],[No of Products in one Sale]] * (1 - Table3[[#This Row],[Discount]])</f>
        <v>84.999999999999986</v>
      </c>
    </row>
    <row r="43" spans="1:12" x14ac:dyDescent="0.35">
      <c r="A43" t="s">
        <v>194</v>
      </c>
      <c r="B43" t="s">
        <v>203</v>
      </c>
      <c r="C43" s="2">
        <v>44731</v>
      </c>
      <c r="D43" t="s">
        <v>213</v>
      </c>
      <c r="E43" t="s">
        <v>231</v>
      </c>
      <c r="F43">
        <v>130</v>
      </c>
      <c r="G43" t="s">
        <v>151</v>
      </c>
      <c r="H43" s="6">
        <v>7</v>
      </c>
      <c r="I43" s="20">
        <v>0.24</v>
      </c>
      <c r="J43" t="s">
        <v>272</v>
      </c>
      <c r="K43" t="s">
        <v>1037</v>
      </c>
      <c r="L43">
        <f>Table3[[#This Row],[Price of One Product]] * Table3[[#This Row],[No of Products in one Sale]] * (1 - Table3[[#This Row],[Discount]])</f>
        <v>691.6</v>
      </c>
    </row>
    <row r="44" spans="1:12" x14ac:dyDescent="0.35">
      <c r="A44" t="s">
        <v>195</v>
      </c>
      <c r="B44" t="s">
        <v>200</v>
      </c>
      <c r="C44" s="2">
        <v>44732</v>
      </c>
      <c r="D44" t="s">
        <v>210</v>
      </c>
      <c r="E44" t="s">
        <v>231</v>
      </c>
      <c r="F44">
        <v>72</v>
      </c>
      <c r="G44" t="s">
        <v>149</v>
      </c>
      <c r="H44" s="6">
        <v>7</v>
      </c>
      <c r="I44" s="20">
        <v>0.51</v>
      </c>
      <c r="J44" t="s">
        <v>273</v>
      </c>
      <c r="K44" t="s">
        <v>1036</v>
      </c>
      <c r="L44">
        <f>Table3[[#This Row],[Price of One Product]] * Table3[[#This Row],[No of Products in one Sale]] * (1 - Table3[[#This Row],[Discount]])</f>
        <v>246.96</v>
      </c>
    </row>
    <row r="45" spans="1:12" x14ac:dyDescent="0.35">
      <c r="A45" t="s">
        <v>196</v>
      </c>
      <c r="B45" t="s">
        <v>201</v>
      </c>
      <c r="C45" s="2">
        <v>44738</v>
      </c>
      <c r="D45" t="s">
        <v>211</v>
      </c>
      <c r="E45" t="s">
        <v>231</v>
      </c>
      <c r="F45">
        <v>65</v>
      </c>
      <c r="G45" t="s">
        <v>150</v>
      </c>
      <c r="H45" s="6">
        <v>3</v>
      </c>
      <c r="I45" s="20">
        <v>0.39</v>
      </c>
      <c r="J45" t="s">
        <v>274</v>
      </c>
      <c r="K45" t="s">
        <v>1036</v>
      </c>
      <c r="L45">
        <f>Table3[[#This Row],[Price of One Product]] * Table3[[#This Row],[No of Products in one Sale]] * (1 - Table3[[#This Row],[Discount]])</f>
        <v>118.95</v>
      </c>
    </row>
    <row r="46" spans="1:12" x14ac:dyDescent="0.35">
      <c r="A46" t="s">
        <v>197</v>
      </c>
      <c r="B46" t="s">
        <v>202</v>
      </c>
      <c r="C46" s="2">
        <v>44730</v>
      </c>
      <c r="D46" t="s">
        <v>212</v>
      </c>
      <c r="E46" t="s">
        <v>231</v>
      </c>
      <c r="F46">
        <v>250</v>
      </c>
      <c r="G46" t="s">
        <v>151</v>
      </c>
      <c r="H46" s="6">
        <v>1</v>
      </c>
      <c r="I46" s="20">
        <v>7.0000000000000007E-2</v>
      </c>
      <c r="J46" t="s">
        <v>275</v>
      </c>
      <c r="K46" t="s">
        <v>1036</v>
      </c>
      <c r="L46">
        <f>Table3[[#This Row],[Price of One Product]] * Table3[[#This Row],[No of Products in one Sale]] * (1 - Table3[[#This Row],[Discount]])</f>
        <v>232.49999999999997</v>
      </c>
    </row>
    <row r="47" spans="1:12" x14ac:dyDescent="0.35">
      <c r="A47" t="s">
        <v>198</v>
      </c>
      <c r="B47" t="s">
        <v>203</v>
      </c>
      <c r="C47" s="2">
        <v>44736</v>
      </c>
      <c r="D47" t="s">
        <v>213</v>
      </c>
      <c r="E47" t="s">
        <v>231</v>
      </c>
      <c r="F47">
        <v>130</v>
      </c>
      <c r="G47" t="s">
        <v>149</v>
      </c>
      <c r="H47" s="6">
        <v>6</v>
      </c>
      <c r="I47" s="20">
        <v>0.34</v>
      </c>
      <c r="J47" t="s">
        <v>276</v>
      </c>
      <c r="K47" t="s">
        <v>1036</v>
      </c>
      <c r="L47">
        <f>Table3[[#This Row],[Price of One Product]] * Table3[[#This Row],[No of Products in one Sale]] * (1 - Table3[[#This Row],[Discount]])</f>
        <v>514.79999999999995</v>
      </c>
    </row>
    <row r="48" spans="1:12" x14ac:dyDescent="0.35">
      <c r="A48" t="s">
        <v>287</v>
      </c>
      <c r="B48" t="s">
        <v>200</v>
      </c>
      <c r="C48" s="2">
        <v>44733</v>
      </c>
      <c r="D48" t="s">
        <v>210</v>
      </c>
      <c r="E48" t="s">
        <v>230</v>
      </c>
      <c r="F48">
        <v>72</v>
      </c>
      <c r="G48" t="s">
        <v>149</v>
      </c>
      <c r="H48" s="6">
        <v>4</v>
      </c>
      <c r="I48" s="20">
        <v>0.2</v>
      </c>
      <c r="J48" t="s">
        <v>277</v>
      </c>
      <c r="K48" t="s">
        <v>1036</v>
      </c>
      <c r="L48">
        <f>Table3[[#This Row],[Price of One Product]] * Table3[[#This Row],[No of Products in one Sale]] * (1 - Table3[[#This Row],[Discount]])</f>
        <v>230.4</v>
      </c>
    </row>
    <row r="49" spans="1:12" x14ac:dyDescent="0.35">
      <c r="A49" t="s">
        <v>288</v>
      </c>
      <c r="B49" t="s">
        <v>201</v>
      </c>
      <c r="C49" s="2">
        <v>44746</v>
      </c>
      <c r="D49" t="s">
        <v>211</v>
      </c>
      <c r="E49" t="s">
        <v>231</v>
      </c>
      <c r="F49">
        <v>65</v>
      </c>
      <c r="G49" t="s">
        <v>150</v>
      </c>
      <c r="H49" s="6">
        <v>6</v>
      </c>
      <c r="I49" s="20">
        <v>0.27</v>
      </c>
      <c r="J49" t="s">
        <v>278</v>
      </c>
      <c r="K49" t="s">
        <v>1039</v>
      </c>
      <c r="L49">
        <f>Table3[[#This Row],[Price of One Product]] * Table3[[#This Row],[No of Products in one Sale]] * (1 - Table3[[#This Row],[Discount]])</f>
        <v>284.7</v>
      </c>
    </row>
    <row r="50" spans="1:12" x14ac:dyDescent="0.35">
      <c r="A50" t="s">
        <v>289</v>
      </c>
      <c r="B50" t="s">
        <v>202</v>
      </c>
      <c r="C50" s="2">
        <v>44755</v>
      </c>
      <c r="D50" t="s">
        <v>212</v>
      </c>
      <c r="E50" t="s">
        <v>230</v>
      </c>
      <c r="F50">
        <v>250</v>
      </c>
      <c r="G50" t="s">
        <v>151</v>
      </c>
      <c r="H50" s="6">
        <v>3</v>
      </c>
      <c r="I50" s="20">
        <v>0.19</v>
      </c>
      <c r="J50" t="s">
        <v>279</v>
      </c>
      <c r="K50" t="s">
        <v>1039</v>
      </c>
      <c r="L50">
        <f>Table3[[#This Row],[Price of One Product]] * Table3[[#This Row],[No of Products in one Sale]] * (1 - Table3[[#This Row],[Discount]])</f>
        <v>607.5</v>
      </c>
    </row>
    <row r="51" spans="1:12" x14ac:dyDescent="0.35">
      <c r="A51" t="s">
        <v>290</v>
      </c>
      <c r="B51" t="s">
        <v>203</v>
      </c>
      <c r="C51" s="2">
        <v>44755</v>
      </c>
      <c r="D51" t="s">
        <v>213</v>
      </c>
      <c r="E51" t="s">
        <v>231</v>
      </c>
      <c r="F51">
        <v>130</v>
      </c>
      <c r="G51" t="s">
        <v>149</v>
      </c>
      <c r="H51" s="6">
        <v>2</v>
      </c>
      <c r="I51" s="20">
        <v>0.51</v>
      </c>
      <c r="J51" t="s">
        <v>280</v>
      </c>
      <c r="K51" t="s">
        <v>1036</v>
      </c>
      <c r="L51">
        <f>Table3[[#This Row],[Price of One Product]] * Table3[[#This Row],[No of Products in one Sale]] * (1 - Table3[[#This Row],[Discount]])</f>
        <v>127.39999999999999</v>
      </c>
    </row>
    <row r="52" spans="1:12" x14ac:dyDescent="0.35">
      <c r="A52" t="s">
        <v>291</v>
      </c>
      <c r="B52" t="s">
        <v>200</v>
      </c>
      <c r="C52" s="2">
        <v>44727</v>
      </c>
      <c r="D52" t="s">
        <v>210</v>
      </c>
      <c r="E52" t="s">
        <v>230</v>
      </c>
      <c r="F52">
        <v>72</v>
      </c>
      <c r="G52" t="s">
        <v>150</v>
      </c>
      <c r="H52" s="6">
        <v>5</v>
      </c>
      <c r="I52" s="20">
        <v>0.24</v>
      </c>
      <c r="J52" t="s">
        <v>281</v>
      </c>
      <c r="K52" t="s">
        <v>1038</v>
      </c>
      <c r="L52">
        <f>Table3[[#This Row],[Price of One Product]] * Table3[[#This Row],[No of Products in one Sale]] * (1 - Table3[[#This Row],[Discount]])</f>
        <v>273.60000000000002</v>
      </c>
    </row>
    <row r="53" spans="1:12" x14ac:dyDescent="0.35">
      <c r="A53" t="s">
        <v>292</v>
      </c>
      <c r="B53" t="s">
        <v>201</v>
      </c>
      <c r="C53" s="2">
        <v>44746</v>
      </c>
      <c r="D53" t="s">
        <v>211</v>
      </c>
      <c r="E53" t="s">
        <v>231</v>
      </c>
      <c r="F53">
        <v>65</v>
      </c>
      <c r="G53" t="s">
        <v>151</v>
      </c>
      <c r="H53" s="6">
        <v>8</v>
      </c>
      <c r="I53" s="20">
        <v>0.47</v>
      </c>
      <c r="J53" t="s">
        <v>282</v>
      </c>
      <c r="K53" t="s">
        <v>1038</v>
      </c>
      <c r="L53">
        <f>Table3[[#This Row],[Price of One Product]] * Table3[[#This Row],[No of Products in one Sale]] * (1 - Table3[[#This Row],[Discount]])</f>
        <v>275.60000000000002</v>
      </c>
    </row>
    <row r="54" spans="1:12" x14ac:dyDescent="0.35">
      <c r="A54" t="s">
        <v>293</v>
      </c>
      <c r="B54" t="s">
        <v>202</v>
      </c>
      <c r="C54" s="2">
        <v>44740</v>
      </c>
      <c r="D54" t="s">
        <v>212</v>
      </c>
      <c r="E54" t="s">
        <v>230</v>
      </c>
      <c r="F54">
        <v>250</v>
      </c>
      <c r="G54" t="s">
        <v>149</v>
      </c>
      <c r="H54" s="6">
        <v>3</v>
      </c>
      <c r="I54" s="20">
        <v>0.19</v>
      </c>
      <c r="J54" t="s">
        <v>283</v>
      </c>
      <c r="K54" t="s">
        <v>1036</v>
      </c>
      <c r="L54">
        <f>Table3[[#This Row],[Price of One Product]] * Table3[[#This Row],[No of Products in one Sale]] * (1 - Table3[[#This Row],[Discount]])</f>
        <v>607.5</v>
      </c>
    </row>
    <row r="55" spans="1:12" x14ac:dyDescent="0.35">
      <c r="A55" t="s">
        <v>294</v>
      </c>
      <c r="B55" t="s">
        <v>203</v>
      </c>
      <c r="C55" s="2">
        <v>44743</v>
      </c>
      <c r="D55" t="s">
        <v>213</v>
      </c>
      <c r="E55" t="s">
        <v>231</v>
      </c>
      <c r="F55">
        <v>130</v>
      </c>
      <c r="G55" t="s">
        <v>150</v>
      </c>
      <c r="H55" s="6">
        <v>3</v>
      </c>
      <c r="I55" s="20">
        <v>0.21</v>
      </c>
      <c r="J55" t="s">
        <v>284</v>
      </c>
      <c r="K55" t="s">
        <v>1039</v>
      </c>
      <c r="L55">
        <f>Table3[[#This Row],[Price of One Product]] * Table3[[#This Row],[No of Products in one Sale]] * (1 - Table3[[#This Row],[Discount]])</f>
        <v>308.10000000000002</v>
      </c>
    </row>
    <row r="56" spans="1:12" x14ac:dyDescent="0.35">
      <c r="A56" t="s">
        <v>295</v>
      </c>
      <c r="B56" t="s">
        <v>204</v>
      </c>
      <c r="C56" s="2">
        <v>44737</v>
      </c>
      <c r="D56" t="s">
        <v>214</v>
      </c>
      <c r="E56" t="s">
        <v>230</v>
      </c>
      <c r="F56">
        <v>60</v>
      </c>
      <c r="G56" t="s">
        <v>151</v>
      </c>
      <c r="H56" s="6">
        <v>13</v>
      </c>
      <c r="I56" s="20">
        <v>0.03</v>
      </c>
      <c r="J56" t="s">
        <v>285</v>
      </c>
      <c r="K56" t="s">
        <v>1039</v>
      </c>
      <c r="L56">
        <f>Table3[[#This Row],[Price of One Product]] * Table3[[#This Row],[No of Products in one Sale]] * (1 - Table3[[#This Row],[Discount]])</f>
        <v>756.6</v>
      </c>
    </row>
    <row r="57" spans="1:12" x14ac:dyDescent="0.35">
      <c r="A57" t="s">
        <v>296</v>
      </c>
      <c r="B57" t="s">
        <v>200</v>
      </c>
      <c r="C57" s="2">
        <v>44757</v>
      </c>
      <c r="D57" t="s">
        <v>210</v>
      </c>
      <c r="E57" t="s">
        <v>231</v>
      </c>
      <c r="F57">
        <v>72</v>
      </c>
      <c r="G57" t="s">
        <v>149</v>
      </c>
      <c r="H57" s="6">
        <v>5</v>
      </c>
      <c r="I57" s="20">
        <v>0.03</v>
      </c>
      <c r="J57" t="s">
        <v>286</v>
      </c>
      <c r="K57" t="s">
        <v>1036</v>
      </c>
      <c r="L57">
        <f>Table3[[#This Row],[Price of One Product]] * Table3[[#This Row],[No of Products in one Sale]] * (1 - Table3[[#This Row],[Discount]])</f>
        <v>349.2</v>
      </c>
    </row>
    <row r="58" spans="1:12" x14ac:dyDescent="0.35">
      <c r="A58" t="s">
        <v>297</v>
      </c>
      <c r="B58" t="s">
        <v>201</v>
      </c>
      <c r="C58" s="2">
        <v>44745</v>
      </c>
      <c r="D58" t="s">
        <v>211</v>
      </c>
      <c r="E58" t="s">
        <v>230</v>
      </c>
      <c r="F58">
        <v>65</v>
      </c>
      <c r="G58" t="s">
        <v>150</v>
      </c>
      <c r="H58" s="6">
        <v>7</v>
      </c>
      <c r="I58" s="20">
        <v>0.11</v>
      </c>
      <c r="J58" t="s">
        <v>259</v>
      </c>
      <c r="K58" t="s">
        <v>1038</v>
      </c>
      <c r="L58">
        <f>Table3[[#This Row],[Price of One Product]] * Table3[[#This Row],[No of Products in one Sale]] * (1 - Table3[[#This Row],[Discount]])</f>
        <v>404.95</v>
      </c>
    </row>
    <row r="59" spans="1:12" x14ac:dyDescent="0.35">
      <c r="A59" t="s">
        <v>298</v>
      </c>
      <c r="B59" t="s">
        <v>202</v>
      </c>
      <c r="C59" s="2">
        <v>44760</v>
      </c>
      <c r="D59" t="s">
        <v>212</v>
      </c>
      <c r="E59" t="s">
        <v>231</v>
      </c>
      <c r="F59">
        <v>250</v>
      </c>
      <c r="G59" t="s">
        <v>151</v>
      </c>
      <c r="H59" s="6">
        <v>3</v>
      </c>
      <c r="I59" s="20">
        <v>0.46</v>
      </c>
      <c r="J59" t="s">
        <v>260</v>
      </c>
      <c r="K59" t="s">
        <v>1039</v>
      </c>
      <c r="L59">
        <f>Table3[[#This Row],[Price of One Product]] * Table3[[#This Row],[No of Products in one Sale]] * (1 - Table3[[#This Row],[Discount]])</f>
        <v>405</v>
      </c>
    </row>
    <row r="60" spans="1:12" x14ac:dyDescent="0.35">
      <c r="A60" t="s">
        <v>299</v>
      </c>
      <c r="B60" t="s">
        <v>203</v>
      </c>
      <c r="C60" s="2">
        <v>44750</v>
      </c>
      <c r="D60" t="s">
        <v>213</v>
      </c>
      <c r="E60" t="s">
        <v>230</v>
      </c>
      <c r="F60">
        <v>130</v>
      </c>
      <c r="G60" t="s">
        <v>149</v>
      </c>
      <c r="H60" s="6">
        <v>6</v>
      </c>
      <c r="I60" s="20">
        <v>0.01</v>
      </c>
      <c r="J60" t="s">
        <v>272</v>
      </c>
      <c r="K60" t="s">
        <v>1037</v>
      </c>
      <c r="L60">
        <f>Table3[[#This Row],[Price of One Product]] * Table3[[#This Row],[No of Products in one Sale]] * (1 - Table3[[#This Row],[Discount]])</f>
        <v>772.2</v>
      </c>
    </row>
    <row r="61" spans="1:12" x14ac:dyDescent="0.35">
      <c r="A61" t="s">
        <v>300</v>
      </c>
      <c r="B61" t="s">
        <v>200</v>
      </c>
      <c r="C61" s="2">
        <v>44742</v>
      </c>
      <c r="D61" t="s">
        <v>210</v>
      </c>
      <c r="E61" t="s">
        <v>231</v>
      </c>
      <c r="F61">
        <v>72</v>
      </c>
      <c r="G61" t="s">
        <v>150</v>
      </c>
      <c r="H61" s="6">
        <v>11</v>
      </c>
      <c r="I61" s="20">
        <v>0.23</v>
      </c>
      <c r="J61" t="s">
        <v>273</v>
      </c>
      <c r="K61" t="s">
        <v>1036</v>
      </c>
      <c r="L61">
        <f>Table3[[#This Row],[Price of One Product]] * Table3[[#This Row],[No of Products in one Sale]] * (1 - Table3[[#This Row],[Discount]])</f>
        <v>609.84</v>
      </c>
    </row>
    <row r="62" spans="1:12" x14ac:dyDescent="0.35">
      <c r="A62" t="s">
        <v>301</v>
      </c>
      <c r="B62" t="s">
        <v>201</v>
      </c>
      <c r="C62" s="2">
        <v>44754</v>
      </c>
      <c r="D62" t="s">
        <v>211</v>
      </c>
      <c r="E62" t="s">
        <v>230</v>
      </c>
      <c r="F62">
        <v>65</v>
      </c>
      <c r="G62" t="s">
        <v>151</v>
      </c>
      <c r="H62" s="6">
        <v>12</v>
      </c>
      <c r="I62" s="20">
        <v>0.03</v>
      </c>
      <c r="J62" t="s">
        <v>274</v>
      </c>
      <c r="K62" t="s">
        <v>1036</v>
      </c>
      <c r="L62">
        <f>Table3[[#This Row],[Price of One Product]] * Table3[[#This Row],[No of Products in one Sale]] * (1 - Table3[[#This Row],[Discount]])</f>
        <v>756.6</v>
      </c>
    </row>
    <row r="63" spans="1:12" x14ac:dyDescent="0.35">
      <c r="A63" t="s">
        <v>302</v>
      </c>
      <c r="B63" t="s">
        <v>202</v>
      </c>
      <c r="C63" s="2">
        <v>44746</v>
      </c>
      <c r="D63" t="s">
        <v>212</v>
      </c>
      <c r="E63" t="s">
        <v>231</v>
      </c>
      <c r="F63">
        <v>250</v>
      </c>
      <c r="G63" t="s">
        <v>149</v>
      </c>
      <c r="H63" s="6">
        <v>2</v>
      </c>
      <c r="I63" s="20">
        <v>0.5</v>
      </c>
      <c r="J63" t="s">
        <v>275</v>
      </c>
      <c r="K63" t="s">
        <v>1036</v>
      </c>
      <c r="L63">
        <f>Table3[[#This Row],[Price of One Product]] * Table3[[#This Row],[No of Products in one Sale]] * (1 - Table3[[#This Row],[Discount]])</f>
        <v>250</v>
      </c>
    </row>
    <row r="64" spans="1:12" x14ac:dyDescent="0.35">
      <c r="A64" t="s">
        <v>303</v>
      </c>
      <c r="B64" t="s">
        <v>203</v>
      </c>
      <c r="C64" s="2">
        <v>44752</v>
      </c>
      <c r="D64" t="s">
        <v>213</v>
      </c>
      <c r="E64" t="s">
        <v>230</v>
      </c>
      <c r="F64">
        <v>130</v>
      </c>
      <c r="G64" t="s">
        <v>150</v>
      </c>
      <c r="H64" s="6">
        <v>6</v>
      </c>
      <c r="I64" s="20">
        <v>0.3</v>
      </c>
      <c r="J64" t="s">
        <v>265</v>
      </c>
      <c r="K64" t="s">
        <v>1037</v>
      </c>
      <c r="L64">
        <f>Table3[[#This Row],[Price of One Product]] * Table3[[#This Row],[No of Products in one Sale]] * (1 - Table3[[#This Row],[Discount]])</f>
        <v>546</v>
      </c>
    </row>
    <row r="65" spans="1:12" x14ac:dyDescent="0.35">
      <c r="A65" t="s">
        <v>304</v>
      </c>
      <c r="B65" t="s">
        <v>204</v>
      </c>
      <c r="C65" s="2">
        <v>44725</v>
      </c>
      <c r="D65" t="s">
        <v>214</v>
      </c>
      <c r="E65" t="s">
        <v>230</v>
      </c>
      <c r="F65">
        <v>60</v>
      </c>
      <c r="G65" t="s">
        <v>151</v>
      </c>
      <c r="H65" s="6">
        <v>15</v>
      </c>
      <c r="I65" s="20">
        <v>0.27</v>
      </c>
      <c r="J65" t="s">
        <v>266</v>
      </c>
      <c r="K65" t="s">
        <v>1039</v>
      </c>
      <c r="L65">
        <f>Table3[[#This Row],[Price of One Product]] * Table3[[#This Row],[No of Products in one Sale]] * (1 - Table3[[#This Row],[Discount]])</f>
        <v>657</v>
      </c>
    </row>
    <row r="66" spans="1:12" x14ac:dyDescent="0.35">
      <c r="A66" t="s">
        <v>305</v>
      </c>
      <c r="B66" t="s">
        <v>205</v>
      </c>
      <c r="C66" s="2">
        <v>44734</v>
      </c>
      <c r="D66" t="s">
        <v>222</v>
      </c>
      <c r="E66" t="s">
        <v>231</v>
      </c>
      <c r="F66">
        <v>95</v>
      </c>
      <c r="G66" t="s">
        <v>149</v>
      </c>
      <c r="H66" s="6">
        <v>9</v>
      </c>
      <c r="I66" s="20">
        <v>0.63</v>
      </c>
      <c r="J66" t="s">
        <v>267</v>
      </c>
      <c r="K66" t="s">
        <v>1039</v>
      </c>
      <c r="L66">
        <f>Table3[[#This Row],[Price of One Product]] * Table3[[#This Row],[No of Products in one Sale]] * (1 - Table3[[#This Row],[Discount]])</f>
        <v>316.35000000000002</v>
      </c>
    </row>
    <row r="67" spans="1:12" x14ac:dyDescent="0.35">
      <c r="A67" t="s">
        <v>306</v>
      </c>
      <c r="B67" t="s">
        <v>200</v>
      </c>
      <c r="C67" s="2">
        <v>44761</v>
      </c>
      <c r="D67" t="s">
        <v>210</v>
      </c>
      <c r="E67" t="s">
        <v>231</v>
      </c>
      <c r="F67">
        <v>72</v>
      </c>
      <c r="G67" t="s">
        <v>150</v>
      </c>
      <c r="H67" s="6">
        <v>12</v>
      </c>
      <c r="I67" s="20">
        <v>0.56999999999999995</v>
      </c>
      <c r="J67" t="s">
        <v>277</v>
      </c>
      <c r="K67" t="s">
        <v>1036</v>
      </c>
      <c r="L67">
        <f>Table3[[#This Row],[Price of One Product]] * Table3[[#This Row],[No of Products in one Sale]] * (1 - Table3[[#This Row],[Discount]])</f>
        <v>371.52000000000004</v>
      </c>
    </row>
    <row r="68" spans="1:12" x14ac:dyDescent="0.35">
      <c r="A68" t="s">
        <v>307</v>
      </c>
      <c r="B68" t="s">
        <v>201</v>
      </c>
      <c r="C68" s="2">
        <v>44735</v>
      </c>
      <c r="D68" t="s">
        <v>211</v>
      </c>
      <c r="E68" t="s">
        <v>231</v>
      </c>
      <c r="F68">
        <v>65</v>
      </c>
      <c r="G68" t="s">
        <v>151</v>
      </c>
      <c r="H68" s="6">
        <v>7</v>
      </c>
      <c r="I68" s="20">
        <v>0.46</v>
      </c>
      <c r="J68" t="s">
        <v>278</v>
      </c>
      <c r="K68" t="s">
        <v>1039</v>
      </c>
      <c r="L68">
        <f>Table3[[#This Row],[Price of One Product]] * Table3[[#This Row],[No of Products in one Sale]] * (1 - Table3[[#This Row],[Discount]])</f>
        <v>245.70000000000002</v>
      </c>
    </row>
    <row r="69" spans="1:12" x14ac:dyDescent="0.35">
      <c r="A69" t="s">
        <v>308</v>
      </c>
      <c r="B69" t="s">
        <v>202</v>
      </c>
      <c r="C69" s="2">
        <v>44753</v>
      </c>
      <c r="D69" t="s">
        <v>212</v>
      </c>
      <c r="E69" t="s">
        <v>230</v>
      </c>
      <c r="F69">
        <v>250</v>
      </c>
      <c r="G69" t="s">
        <v>149</v>
      </c>
      <c r="H69" s="6">
        <v>3</v>
      </c>
      <c r="I69" s="20">
        <v>0.44</v>
      </c>
      <c r="J69" t="s">
        <v>279</v>
      </c>
      <c r="K69" t="s">
        <v>1039</v>
      </c>
      <c r="L69">
        <f>Table3[[#This Row],[Price of One Product]] * Table3[[#This Row],[No of Products in one Sale]] * (1 - Table3[[#This Row],[Discount]])</f>
        <v>420.00000000000006</v>
      </c>
    </row>
    <row r="70" spans="1:12" x14ac:dyDescent="0.35">
      <c r="A70" t="s">
        <v>309</v>
      </c>
      <c r="B70" t="s">
        <v>203</v>
      </c>
      <c r="C70" s="2">
        <v>44732</v>
      </c>
      <c r="D70" t="s">
        <v>213</v>
      </c>
      <c r="E70" t="s">
        <v>230</v>
      </c>
      <c r="F70">
        <v>130</v>
      </c>
      <c r="G70" t="s">
        <v>150</v>
      </c>
      <c r="H70" s="6">
        <v>6</v>
      </c>
      <c r="I70" s="20">
        <v>0.19</v>
      </c>
      <c r="J70" t="s">
        <v>280</v>
      </c>
      <c r="K70" t="s">
        <v>1036</v>
      </c>
      <c r="L70">
        <f>Table3[[#This Row],[Price of One Product]] * Table3[[#This Row],[No of Products in one Sale]] * (1 - Table3[[#This Row],[Discount]])</f>
        <v>631.80000000000007</v>
      </c>
    </row>
    <row r="71" spans="1:12" x14ac:dyDescent="0.35">
      <c r="A71" t="s">
        <v>310</v>
      </c>
      <c r="B71" t="s">
        <v>200</v>
      </c>
      <c r="C71" s="2">
        <v>44748</v>
      </c>
      <c r="D71" t="s">
        <v>210</v>
      </c>
      <c r="E71" t="s">
        <v>230</v>
      </c>
      <c r="F71">
        <v>72</v>
      </c>
      <c r="G71" t="s">
        <v>151</v>
      </c>
      <c r="H71" s="6">
        <v>9</v>
      </c>
      <c r="I71" s="20">
        <v>0.12</v>
      </c>
      <c r="J71" t="s">
        <v>281</v>
      </c>
      <c r="K71" t="s">
        <v>1038</v>
      </c>
      <c r="L71">
        <f>Table3[[#This Row],[Price of One Product]] * Table3[[#This Row],[No of Products in one Sale]] * (1 - Table3[[#This Row],[Discount]])</f>
        <v>570.24</v>
      </c>
    </row>
    <row r="72" spans="1:12" x14ac:dyDescent="0.35">
      <c r="A72" t="s">
        <v>311</v>
      </c>
      <c r="B72" t="s">
        <v>201</v>
      </c>
      <c r="C72" s="2">
        <v>44731</v>
      </c>
      <c r="D72" t="s">
        <v>211</v>
      </c>
      <c r="E72" t="s">
        <v>230</v>
      </c>
      <c r="F72">
        <v>65</v>
      </c>
      <c r="G72" t="s">
        <v>149</v>
      </c>
      <c r="H72" s="6">
        <v>4</v>
      </c>
      <c r="I72" s="20">
        <v>0.16</v>
      </c>
      <c r="J72" t="s">
        <v>282</v>
      </c>
      <c r="K72" t="s">
        <v>1038</v>
      </c>
      <c r="L72">
        <f>Table3[[#This Row],[Price of One Product]] * Table3[[#This Row],[No of Products in one Sale]] * (1 - Table3[[#This Row],[Discount]])</f>
        <v>218.4</v>
      </c>
    </row>
    <row r="73" spans="1:12" x14ac:dyDescent="0.35">
      <c r="A73" t="s">
        <v>312</v>
      </c>
      <c r="B73" t="s">
        <v>202</v>
      </c>
      <c r="C73" s="2">
        <v>44725</v>
      </c>
      <c r="D73" t="s">
        <v>212</v>
      </c>
      <c r="E73" t="s">
        <v>230</v>
      </c>
      <c r="F73">
        <v>250</v>
      </c>
      <c r="G73" t="s">
        <v>150</v>
      </c>
      <c r="H73" s="6">
        <v>2</v>
      </c>
      <c r="I73" s="20">
        <v>0.43</v>
      </c>
      <c r="J73" t="s">
        <v>283</v>
      </c>
      <c r="K73" t="s">
        <v>1036</v>
      </c>
      <c r="L73">
        <f>Table3[[#This Row],[Price of One Product]] * Table3[[#This Row],[No of Products in one Sale]] * (1 - Table3[[#This Row],[Discount]])</f>
        <v>285.00000000000006</v>
      </c>
    </row>
    <row r="74" spans="1:12" x14ac:dyDescent="0.35">
      <c r="A74" t="s">
        <v>313</v>
      </c>
      <c r="B74" t="s">
        <v>203</v>
      </c>
      <c r="C74" s="2">
        <v>44753</v>
      </c>
      <c r="D74" t="s">
        <v>213</v>
      </c>
      <c r="E74" t="s">
        <v>230</v>
      </c>
      <c r="F74">
        <v>130</v>
      </c>
      <c r="G74" t="s">
        <v>151</v>
      </c>
      <c r="H74" s="6">
        <v>6</v>
      </c>
      <c r="I74" s="20">
        <v>0.2</v>
      </c>
      <c r="J74" t="s">
        <v>266</v>
      </c>
      <c r="K74" t="s">
        <v>1039</v>
      </c>
      <c r="L74">
        <f>Table3[[#This Row],[Price of One Product]] * Table3[[#This Row],[No of Products in one Sale]] * (1 - Table3[[#This Row],[Discount]])</f>
        <v>624</v>
      </c>
    </row>
    <row r="75" spans="1:12" x14ac:dyDescent="0.35">
      <c r="A75" t="s">
        <v>314</v>
      </c>
      <c r="B75" t="s">
        <v>204</v>
      </c>
      <c r="C75" s="2">
        <v>44738</v>
      </c>
      <c r="D75" t="s">
        <v>214</v>
      </c>
      <c r="E75" t="s">
        <v>230</v>
      </c>
      <c r="F75">
        <v>60</v>
      </c>
      <c r="G75" t="s">
        <v>149</v>
      </c>
      <c r="H75" s="6">
        <v>9</v>
      </c>
      <c r="I75" s="20">
        <v>0.62</v>
      </c>
      <c r="J75" t="s">
        <v>267</v>
      </c>
      <c r="K75" t="s">
        <v>1039</v>
      </c>
      <c r="L75">
        <f>Table3[[#This Row],[Price of One Product]] * Table3[[#This Row],[No of Products in one Sale]] * (1 - Table3[[#This Row],[Discount]])</f>
        <v>205.2</v>
      </c>
    </row>
    <row r="76" spans="1:12" x14ac:dyDescent="0.35">
      <c r="A76" t="s">
        <v>315</v>
      </c>
      <c r="B76" t="s">
        <v>200</v>
      </c>
      <c r="C76" s="2">
        <v>44762</v>
      </c>
      <c r="D76" t="s">
        <v>210</v>
      </c>
      <c r="E76" t="s">
        <v>230</v>
      </c>
      <c r="F76">
        <v>72</v>
      </c>
      <c r="G76" t="s">
        <v>150</v>
      </c>
      <c r="H76" s="6">
        <v>11</v>
      </c>
      <c r="I76" s="20">
        <v>0.5</v>
      </c>
      <c r="J76" t="s">
        <v>268</v>
      </c>
      <c r="K76" t="s">
        <v>1039</v>
      </c>
      <c r="L76">
        <f>Table3[[#This Row],[Price of One Product]] * Table3[[#This Row],[No of Products in one Sale]] * (1 - Table3[[#This Row],[Discount]])</f>
        <v>396</v>
      </c>
    </row>
    <row r="77" spans="1:12" x14ac:dyDescent="0.35">
      <c r="A77" t="s">
        <v>316</v>
      </c>
      <c r="B77" t="s">
        <v>201</v>
      </c>
      <c r="C77" s="2">
        <v>44756</v>
      </c>
      <c r="D77" t="s">
        <v>211</v>
      </c>
      <c r="E77" t="s">
        <v>230</v>
      </c>
      <c r="F77">
        <v>65</v>
      </c>
      <c r="G77" t="s">
        <v>151</v>
      </c>
      <c r="H77" s="6">
        <v>13</v>
      </c>
      <c r="I77" s="20">
        <v>0.45</v>
      </c>
      <c r="J77" t="s">
        <v>284</v>
      </c>
      <c r="K77" t="s">
        <v>1039</v>
      </c>
      <c r="L77">
        <f>Table3[[#This Row],[Price of One Product]] * Table3[[#This Row],[No of Products in one Sale]] * (1 - Table3[[#This Row],[Discount]])</f>
        <v>464.75000000000006</v>
      </c>
    </row>
    <row r="78" spans="1:12" x14ac:dyDescent="0.35">
      <c r="A78" t="s">
        <v>317</v>
      </c>
      <c r="B78" t="s">
        <v>202</v>
      </c>
      <c r="C78" s="2">
        <v>44744</v>
      </c>
      <c r="D78" t="s">
        <v>212</v>
      </c>
      <c r="E78" t="s">
        <v>231</v>
      </c>
      <c r="F78">
        <v>250</v>
      </c>
      <c r="G78" t="s">
        <v>149</v>
      </c>
      <c r="H78" s="6">
        <v>2</v>
      </c>
      <c r="I78" s="20">
        <v>0.6</v>
      </c>
      <c r="J78" t="s">
        <v>285</v>
      </c>
      <c r="K78" t="s">
        <v>1039</v>
      </c>
      <c r="L78">
        <f>Table3[[#This Row],[Price of One Product]] * Table3[[#This Row],[No of Products in one Sale]] * (1 - Table3[[#This Row],[Discount]])</f>
        <v>200</v>
      </c>
    </row>
    <row r="79" spans="1:12" x14ac:dyDescent="0.35">
      <c r="A79" t="s">
        <v>318</v>
      </c>
      <c r="B79" t="s">
        <v>203</v>
      </c>
      <c r="C79" s="2">
        <v>44753</v>
      </c>
      <c r="D79" t="s">
        <v>213</v>
      </c>
      <c r="E79" t="s">
        <v>230</v>
      </c>
      <c r="F79">
        <v>130</v>
      </c>
      <c r="G79" t="s">
        <v>150</v>
      </c>
      <c r="H79" s="6">
        <v>6</v>
      </c>
      <c r="I79" s="20">
        <v>0.04</v>
      </c>
      <c r="J79" t="s">
        <v>286</v>
      </c>
      <c r="K79" t="s">
        <v>1036</v>
      </c>
      <c r="L79">
        <f>Table3[[#This Row],[Price of One Product]] * Table3[[#This Row],[No of Products in one Sale]] * (1 - Table3[[#This Row],[Discount]])</f>
        <v>748.8</v>
      </c>
    </row>
    <row r="80" spans="1:12" x14ac:dyDescent="0.35">
      <c r="A80" t="s">
        <v>319</v>
      </c>
      <c r="B80" t="s">
        <v>200</v>
      </c>
      <c r="C80" s="2">
        <v>44762</v>
      </c>
      <c r="D80" t="s">
        <v>210</v>
      </c>
      <c r="E80" t="s">
        <v>230</v>
      </c>
      <c r="F80">
        <v>72</v>
      </c>
      <c r="G80" t="s">
        <v>151</v>
      </c>
      <c r="H80" s="6">
        <v>12</v>
      </c>
      <c r="I80" s="20">
        <v>0.38</v>
      </c>
      <c r="J80" t="s">
        <v>259</v>
      </c>
      <c r="K80" t="s">
        <v>1038</v>
      </c>
      <c r="L80">
        <f>Table3[[#This Row],[Price of One Product]] * Table3[[#This Row],[No of Products in one Sale]] * (1 - Table3[[#This Row],[Discount]])</f>
        <v>535.67999999999995</v>
      </c>
    </row>
    <row r="81" spans="1:12" x14ac:dyDescent="0.35">
      <c r="A81" t="s">
        <v>320</v>
      </c>
      <c r="B81" t="s">
        <v>201</v>
      </c>
      <c r="C81" s="2">
        <v>44740</v>
      </c>
      <c r="D81" t="s">
        <v>211</v>
      </c>
      <c r="E81" t="s">
        <v>230</v>
      </c>
      <c r="F81">
        <v>65</v>
      </c>
      <c r="G81" t="s">
        <v>149</v>
      </c>
      <c r="H81" s="6">
        <v>11</v>
      </c>
      <c r="I81" s="20">
        <v>0.63</v>
      </c>
      <c r="J81" t="s">
        <v>260</v>
      </c>
      <c r="K81" t="s">
        <v>1039</v>
      </c>
      <c r="L81">
        <f>Table3[[#This Row],[Price of One Product]] * Table3[[#This Row],[No of Products in one Sale]] * (1 - Table3[[#This Row],[Discount]])</f>
        <v>264.55</v>
      </c>
    </row>
    <row r="82" spans="1:12" x14ac:dyDescent="0.35">
      <c r="A82" t="s">
        <v>321</v>
      </c>
      <c r="B82" t="s">
        <v>202</v>
      </c>
      <c r="C82" s="2">
        <v>44729</v>
      </c>
      <c r="D82" t="s">
        <v>212</v>
      </c>
      <c r="E82" t="s">
        <v>230</v>
      </c>
      <c r="F82">
        <v>250</v>
      </c>
      <c r="G82" t="s">
        <v>150</v>
      </c>
      <c r="H82" s="6">
        <v>3</v>
      </c>
      <c r="I82" s="20">
        <v>0.65</v>
      </c>
      <c r="J82" t="s">
        <v>272</v>
      </c>
      <c r="K82" t="s">
        <v>1037</v>
      </c>
      <c r="L82">
        <f>Table3[[#This Row],[Price of One Product]] * Table3[[#This Row],[No of Products in one Sale]] * (1 - Table3[[#This Row],[Discount]])</f>
        <v>262.5</v>
      </c>
    </row>
    <row r="83" spans="1:12" x14ac:dyDescent="0.35">
      <c r="A83" t="s">
        <v>322</v>
      </c>
      <c r="B83" t="s">
        <v>203</v>
      </c>
      <c r="C83" s="2">
        <v>44727</v>
      </c>
      <c r="D83" t="s">
        <v>213</v>
      </c>
      <c r="E83" t="s">
        <v>230</v>
      </c>
      <c r="F83">
        <v>130</v>
      </c>
      <c r="G83" t="s">
        <v>151</v>
      </c>
      <c r="H83" s="6">
        <v>4</v>
      </c>
      <c r="I83" s="20">
        <v>0.26</v>
      </c>
      <c r="J83" t="s">
        <v>273</v>
      </c>
      <c r="K83" t="s">
        <v>1036</v>
      </c>
      <c r="L83">
        <f>Table3[[#This Row],[Price of One Product]] * Table3[[#This Row],[No of Products in one Sale]] * (1 - Table3[[#This Row],[Discount]])</f>
        <v>384.8</v>
      </c>
    </row>
    <row r="84" spans="1:12" x14ac:dyDescent="0.35">
      <c r="A84" t="s">
        <v>323</v>
      </c>
      <c r="B84" t="s">
        <v>204</v>
      </c>
      <c r="C84" s="2">
        <v>44734</v>
      </c>
      <c r="D84" t="s">
        <v>214</v>
      </c>
      <c r="E84" t="s">
        <v>231</v>
      </c>
      <c r="F84">
        <v>60</v>
      </c>
      <c r="G84" t="s">
        <v>149</v>
      </c>
      <c r="H84" s="6">
        <v>14</v>
      </c>
      <c r="I84" s="20">
        <v>0.17</v>
      </c>
      <c r="J84" t="s">
        <v>274</v>
      </c>
      <c r="K84" t="s">
        <v>1036</v>
      </c>
      <c r="L84">
        <f>Table3[[#This Row],[Price of One Product]] * Table3[[#This Row],[No of Products in one Sale]] * (1 - Table3[[#This Row],[Discount]])</f>
        <v>697.19999999999993</v>
      </c>
    </row>
    <row r="85" spans="1:12" x14ac:dyDescent="0.35">
      <c r="A85" t="s">
        <v>324</v>
      </c>
      <c r="B85" t="s">
        <v>205</v>
      </c>
      <c r="C85" s="2">
        <v>44744</v>
      </c>
      <c r="D85" t="s">
        <v>222</v>
      </c>
      <c r="E85" t="s">
        <v>230</v>
      </c>
      <c r="F85">
        <v>95</v>
      </c>
      <c r="G85" t="s">
        <v>150</v>
      </c>
      <c r="H85" s="6">
        <v>2</v>
      </c>
      <c r="I85" s="20">
        <v>0.22</v>
      </c>
      <c r="J85" t="s">
        <v>275</v>
      </c>
      <c r="K85" t="s">
        <v>1036</v>
      </c>
      <c r="L85">
        <f>Table3[[#This Row],[Price of One Product]] * Table3[[#This Row],[No of Products in one Sale]] * (1 - Table3[[#This Row],[Discount]])</f>
        <v>148.20000000000002</v>
      </c>
    </row>
    <row r="86" spans="1:12" x14ac:dyDescent="0.35">
      <c r="A86" t="s">
        <v>325</v>
      </c>
      <c r="B86" t="s">
        <v>200</v>
      </c>
      <c r="C86" s="2">
        <v>44737</v>
      </c>
      <c r="D86" t="s">
        <v>210</v>
      </c>
      <c r="E86" t="s">
        <v>230</v>
      </c>
      <c r="F86">
        <v>72</v>
      </c>
      <c r="G86" t="s">
        <v>151</v>
      </c>
      <c r="H86" s="6">
        <v>4</v>
      </c>
      <c r="I86" s="20">
        <v>0.37</v>
      </c>
      <c r="J86" t="s">
        <v>265</v>
      </c>
      <c r="K86" t="s">
        <v>1037</v>
      </c>
      <c r="L86">
        <f>Table3[[#This Row],[Price of One Product]] * Table3[[#This Row],[No of Products in one Sale]] * (1 - Table3[[#This Row],[Discount]])</f>
        <v>181.44</v>
      </c>
    </row>
    <row r="87" spans="1:12" x14ac:dyDescent="0.35">
      <c r="A87" t="s">
        <v>326</v>
      </c>
      <c r="B87" t="s">
        <v>201</v>
      </c>
      <c r="C87" s="2">
        <v>44752</v>
      </c>
      <c r="D87" t="s">
        <v>211</v>
      </c>
      <c r="E87" t="s">
        <v>230</v>
      </c>
      <c r="F87">
        <v>65</v>
      </c>
      <c r="G87" t="s">
        <v>149</v>
      </c>
      <c r="H87" s="6">
        <v>6</v>
      </c>
      <c r="I87" s="20">
        <v>0.42</v>
      </c>
      <c r="J87" t="s">
        <v>266</v>
      </c>
      <c r="K87" t="s">
        <v>1039</v>
      </c>
      <c r="L87">
        <f>Table3[[#This Row],[Price of One Product]] * Table3[[#This Row],[No of Products in one Sale]] * (1 - Table3[[#This Row],[Discount]])</f>
        <v>226.20000000000002</v>
      </c>
    </row>
    <row r="88" spans="1:12" x14ac:dyDescent="0.35">
      <c r="A88" t="s">
        <v>327</v>
      </c>
      <c r="B88" t="s">
        <v>202</v>
      </c>
      <c r="C88" s="2">
        <v>44736</v>
      </c>
      <c r="D88" t="s">
        <v>212</v>
      </c>
      <c r="E88" t="s">
        <v>231</v>
      </c>
      <c r="F88">
        <v>250</v>
      </c>
      <c r="G88" t="s">
        <v>150</v>
      </c>
      <c r="H88" s="6">
        <v>2</v>
      </c>
      <c r="I88" s="20">
        <v>0.66</v>
      </c>
      <c r="J88" t="s">
        <v>267</v>
      </c>
      <c r="K88" t="s">
        <v>1039</v>
      </c>
      <c r="L88">
        <f>Table3[[#This Row],[Price of One Product]] * Table3[[#This Row],[No of Products in one Sale]] * (1 - Table3[[#This Row],[Discount]])</f>
        <v>169.99999999999997</v>
      </c>
    </row>
    <row r="89" spans="1:12" x14ac:dyDescent="0.35">
      <c r="A89" t="s">
        <v>328</v>
      </c>
      <c r="B89" t="s">
        <v>203</v>
      </c>
      <c r="C89" s="2">
        <v>44752</v>
      </c>
      <c r="D89" t="s">
        <v>213</v>
      </c>
      <c r="E89" t="s">
        <v>231</v>
      </c>
      <c r="F89">
        <v>130</v>
      </c>
      <c r="G89" t="s">
        <v>151</v>
      </c>
      <c r="H89" s="6">
        <v>5</v>
      </c>
      <c r="I89" s="20">
        <v>0.02</v>
      </c>
      <c r="J89" t="s">
        <v>277</v>
      </c>
      <c r="K89" t="s">
        <v>1036</v>
      </c>
      <c r="L89">
        <f>Table3[[#This Row],[Price of One Product]] * Table3[[#This Row],[No of Products in one Sale]] * (1 - Table3[[#This Row],[Discount]])</f>
        <v>637</v>
      </c>
    </row>
    <row r="90" spans="1:12" x14ac:dyDescent="0.35">
      <c r="A90" t="s">
        <v>329</v>
      </c>
      <c r="B90" t="s">
        <v>200</v>
      </c>
      <c r="C90" s="2">
        <v>44759</v>
      </c>
      <c r="D90" t="s">
        <v>210</v>
      </c>
      <c r="E90" t="s">
        <v>231</v>
      </c>
      <c r="F90">
        <v>72</v>
      </c>
      <c r="G90" t="s">
        <v>149</v>
      </c>
      <c r="H90" s="6">
        <v>6</v>
      </c>
      <c r="I90" s="20">
        <v>0.21</v>
      </c>
      <c r="J90" t="s">
        <v>278</v>
      </c>
      <c r="K90" t="s">
        <v>1039</v>
      </c>
      <c r="L90">
        <f>Table3[[#This Row],[Price of One Product]] * Table3[[#This Row],[No of Products in one Sale]] * (1 - Table3[[#This Row],[Discount]])</f>
        <v>341.28000000000003</v>
      </c>
    </row>
    <row r="91" spans="1:12" x14ac:dyDescent="0.35">
      <c r="A91" t="s">
        <v>330</v>
      </c>
      <c r="B91" t="s">
        <v>201</v>
      </c>
      <c r="C91" s="2">
        <v>44763</v>
      </c>
      <c r="D91" t="s">
        <v>211</v>
      </c>
      <c r="E91" t="s">
        <v>231</v>
      </c>
      <c r="F91">
        <v>65</v>
      </c>
      <c r="G91" t="s">
        <v>150</v>
      </c>
      <c r="H91" s="6">
        <v>6</v>
      </c>
      <c r="I91" s="20">
        <v>0.59</v>
      </c>
      <c r="J91" t="s">
        <v>279</v>
      </c>
      <c r="K91" t="s">
        <v>1039</v>
      </c>
      <c r="L91">
        <f>Table3[[#This Row],[Price of One Product]] * Table3[[#This Row],[No of Products in one Sale]] * (1 - Table3[[#This Row],[Discount]])</f>
        <v>159.9</v>
      </c>
    </row>
    <row r="92" spans="1:12" x14ac:dyDescent="0.35">
      <c r="A92" t="s">
        <v>331</v>
      </c>
      <c r="B92" t="s">
        <v>202</v>
      </c>
      <c r="C92" s="2">
        <v>44763</v>
      </c>
      <c r="D92" t="s">
        <v>212</v>
      </c>
      <c r="E92" t="s">
        <v>231</v>
      </c>
      <c r="F92">
        <v>250</v>
      </c>
      <c r="G92" t="s">
        <v>151</v>
      </c>
      <c r="H92" s="6">
        <v>3</v>
      </c>
      <c r="I92" s="20">
        <v>0.44</v>
      </c>
      <c r="J92" t="s">
        <v>280</v>
      </c>
      <c r="K92" t="s">
        <v>1036</v>
      </c>
      <c r="L92">
        <f>Table3[[#This Row],[Price of One Product]] * Table3[[#This Row],[No of Products in one Sale]] * (1 - Table3[[#This Row],[Discount]])</f>
        <v>420.00000000000006</v>
      </c>
    </row>
    <row r="93" spans="1:12" x14ac:dyDescent="0.35">
      <c r="A93" t="s">
        <v>332</v>
      </c>
      <c r="B93" t="s">
        <v>203</v>
      </c>
      <c r="C93" s="2">
        <v>44750</v>
      </c>
      <c r="D93" t="s">
        <v>213</v>
      </c>
      <c r="E93" t="s">
        <v>231</v>
      </c>
      <c r="F93">
        <v>130</v>
      </c>
      <c r="G93" t="s">
        <v>149</v>
      </c>
      <c r="H93" s="6">
        <v>4</v>
      </c>
      <c r="I93" s="20">
        <v>0.53</v>
      </c>
      <c r="J93" t="s">
        <v>281</v>
      </c>
      <c r="K93" t="s">
        <v>1038</v>
      </c>
      <c r="L93">
        <f>Table3[[#This Row],[Price of One Product]] * Table3[[#This Row],[No of Products in one Sale]] * (1 - Table3[[#This Row],[Discount]])</f>
        <v>244.39999999999998</v>
      </c>
    </row>
    <row r="94" spans="1:12" x14ac:dyDescent="0.35">
      <c r="A94" t="s">
        <v>333</v>
      </c>
      <c r="B94" t="s">
        <v>200</v>
      </c>
      <c r="C94" s="2">
        <v>44751</v>
      </c>
      <c r="D94" t="s">
        <v>210</v>
      </c>
      <c r="E94" t="s">
        <v>230</v>
      </c>
      <c r="F94">
        <v>72</v>
      </c>
      <c r="G94" t="s">
        <v>149</v>
      </c>
      <c r="H94" s="6">
        <v>11</v>
      </c>
      <c r="I94" s="20">
        <v>0.55000000000000004</v>
      </c>
      <c r="J94" t="s">
        <v>282</v>
      </c>
      <c r="K94" t="s">
        <v>1038</v>
      </c>
      <c r="L94">
        <f>Table3[[#This Row],[Price of One Product]] * Table3[[#This Row],[No of Products in one Sale]] * (1 - Table3[[#This Row],[Discount]])</f>
        <v>356.4</v>
      </c>
    </row>
    <row r="95" spans="1:12" x14ac:dyDescent="0.35">
      <c r="A95" t="s">
        <v>334</v>
      </c>
      <c r="B95" t="s">
        <v>201</v>
      </c>
      <c r="C95" s="2">
        <v>44736</v>
      </c>
      <c r="D95" t="s">
        <v>211</v>
      </c>
      <c r="E95" t="s">
        <v>231</v>
      </c>
      <c r="F95">
        <v>65</v>
      </c>
      <c r="G95" t="s">
        <v>150</v>
      </c>
      <c r="H95" s="6">
        <v>12</v>
      </c>
      <c r="I95" s="20">
        <v>0.04</v>
      </c>
      <c r="J95" t="s">
        <v>283</v>
      </c>
      <c r="K95" t="s">
        <v>1036</v>
      </c>
      <c r="L95">
        <f>Table3[[#This Row],[Price of One Product]] * Table3[[#This Row],[No of Products in one Sale]] * (1 - Table3[[#This Row],[Discount]])</f>
        <v>748.8</v>
      </c>
    </row>
    <row r="96" spans="1:12" x14ac:dyDescent="0.35">
      <c r="A96" t="s">
        <v>335</v>
      </c>
      <c r="B96" t="s">
        <v>202</v>
      </c>
      <c r="C96" s="2">
        <v>44737</v>
      </c>
      <c r="D96" t="s">
        <v>212</v>
      </c>
      <c r="E96" t="s">
        <v>230</v>
      </c>
      <c r="F96">
        <v>250</v>
      </c>
      <c r="G96" t="s">
        <v>151</v>
      </c>
      <c r="H96" s="6">
        <v>3</v>
      </c>
      <c r="I96" s="20">
        <v>0.28000000000000003</v>
      </c>
      <c r="J96" t="s">
        <v>266</v>
      </c>
      <c r="K96" t="s">
        <v>1039</v>
      </c>
      <c r="L96">
        <f>Table3[[#This Row],[Price of One Product]] * Table3[[#This Row],[No of Products in one Sale]] * (1 - Table3[[#This Row],[Discount]])</f>
        <v>540</v>
      </c>
    </row>
    <row r="97" spans="1:12" x14ac:dyDescent="0.35">
      <c r="A97" t="s">
        <v>336</v>
      </c>
      <c r="B97" t="s">
        <v>203</v>
      </c>
      <c r="C97" s="2">
        <v>44744</v>
      </c>
      <c r="D97" t="s">
        <v>213</v>
      </c>
      <c r="E97" t="s">
        <v>231</v>
      </c>
      <c r="F97">
        <v>130</v>
      </c>
      <c r="G97" t="s">
        <v>149</v>
      </c>
      <c r="H97" s="6">
        <v>4</v>
      </c>
      <c r="I97" s="20">
        <v>0.04</v>
      </c>
      <c r="J97" t="s">
        <v>267</v>
      </c>
      <c r="K97" t="s">
        <v>1039</v>
      </c>
      <c r="L97">
        <f>Table3[[#This Row],[Price of One Product]] * Table3[[#This Row],[No of Products in one Sale]] * (1 - Table3[[#This Row],[Discount]])</f>
        <v>499.2</v>
      </c>
    </row>
    <row r="98" spans="1:12" x14ac:dyDescent="0.35">
      <c r="A98" t="s">
        <v>337</v>
      </c>
      <c r="B98" t="s">
        <v>200</v>
      </c>
      <c r="C98" s="2">
        <v>44735</v>
      </c>
      <c r="D98" t="s">
        <v>210</v>
      </c>
      <c r="E98" t="s">
        <v>230</v>
      </c>
      <c r="F98">
        <v>72</v>
      </c>
      <c r="G98" t="s">
        <v>150</v>
      </c>
      <c r="H98" s="6">
        <v>10</v>
      </c>
      <c r="I98" s="20">
        <v>0.66</v>
      </c>
      <c r="J98" t="s">
        <v>268</v>
      </c>
      <c r="K98" t="s">
        <v>1039</v>
      </c>
      <c r="L98">
        <f>Table3[[#This Row],[Price of One Product]] * Table3[[#This Row],[No of Products in one Sale]] * (1 - Table3[[#This Row],[Discount]])</f>
        <v>244.79999999999998</v>
      </c>
    </row>
    <row r="99" spans="1:12" x14ac:dyDescent="0.35">
      <c r="A99" t="s">
        <v>338</v>
      </c>
      <c r="B99" t="s">
        <v>201</v>
      </c>
      <c r="C99" s="2">
        <v>44751</v>
      </c>
      <c r="D99" t="s">
        <v>211</v>
      </c>
      <c r="E99" t="s">
        <v>231</v>
      </c>
      <c r="F99">
        <v>65</v>
      </c>
      <c r="G99" t="s">
        <v>151</v>
      </c>
      <c r="H99" s="6">
        <v>5</v>
      </c>
      <c r="I99" s="20">
        <v>0.08</v>
      </c>
      <c r="J99" t="s">
        <v>284</v>
      </c>
      <c r="K99" t="s">
        <v>1039</v>
      </c>
      <c r="L99">
        <f>Table3[[#This Row],[Price of One Product]] * Table3[[#This Row],[No of Products in one Sale]] * (1 - Table3[[#This Row],[Discount]])</f>
        <v>299</v>
      </c>
    </row>
    <row r="100" spans="1:12" x14ac:dyDescent="0.35">
      <c r="A100" t="s">
        <v>339</v>
      </c>
      <c r="B100" t="s">
        <v>202</v>
      </c>
      <c r="C100" s="2">
        <v>44726</v>
      </c>
      <c r="D100" t="s">
        <v>212</v>
      </c>
      <c r="E100" t="s">
        <v>230</v>
      </c>
      <c r="F100">
        <v>250</v>
      </c>
      <c r="G100" t="s">
        <v>149</v>
      </c>
      <c r="H100" s="6">
        <v>2</v>
      </c>
      <c r="I100" s="20">
        <v>0.1</v>
      </c>
      <c r="J100" t="s">
        <v>285</v>
      </c>
      <c r="K100" t="s">
        <v>1039</v>
      </c>
      <c r="L100">
        <f>Table3[[#This Row],[Price of One Product]] * Table3[[#This Row],[No of Products in one Sale]] * (1 - Table3[[#This Row],[Discount]])</f>
        <v>450</v>
      </c>
    </row>
    <row r="101" spans="1:12" x14ac:dyDescent="0.35">
      <c r="A101" t="s">
        <v>340</v>
      </c>
      <c r="B101" t="s">
        <v>203</v>
      </c>
      <c r="C101" s="2">
        <v>44749</v>
      </c>
      <c r="D101" t="s">
        <v>213</v>
      </c>
      <c r="E101" t="s">
        <v>231</v>
      </c>
      <c r="F101">
        <v>130</v>
      </c>
      <c r="G101" t="s">
        <v>150</v>
      </c>
      <c r="H101" s="6">
        <v>7</v>
      </c>
      <c r="I101" s="20">
        <v>0.14000000000000001</v>
      </c>
      <c r="J101" t="s">
        <v>286</v>
      </c>
      <c r="K101" t="s">
        <v>1036</v>
      </c>
      <c r="L101">
        <f>Table3[[#This Row],[Price of One Product]] * Table3[[#This Row],[No of Products in one Sale]] * (1 - Table3[[#This Row],[Discount]])</f>
        <v>782.6</v>
      </c>
    </row>
    <row r="102" spans="1:12" x14ac:dyDescent="0.35">
      <c r="A102" t="s">
        <v>341</v>
      </c>
      <c r="B102" t="s">
        <v>204</v>
      </c>
      <c r="C102" s="2">
        <v>44734</v>
      </c>
      <c r="D102" t="s">
        <v>214</v>
      </c>
      <c r="E102" t="s">
        <v>230</v>
      </c>
      <c r="F102">
        <v>60</v>
      </c>
      <c r="G102" t="s">
        <v>151</v>
      </c>
      <c r="H102" s="6">
        <v>10</v>
      </c>
      <c r="I102" s="20">
        <v>0.44</v>
      </c>
      <c r="J102" t="s">
        <v>259</v>
      </c>
      <c r="K102" t="s">
        <v>1038</v>
      </c>
      <c r="L102">
        <f>Table3[[#This Row],[Price of One Product]] * Table3[[#This Row],[No of Products in one Sale]] * (1 - Table3[[#This Row],[Discount]])</f>
        <v>336.00000000000006</v>
      </c>
    </row>
    <row r="103" spans="1:12" x14ac:dyDescent="0.35">
      <c r="A103" t="s">
        <v>342</v>
      </c>
      <c r="B103" t="s">
        <v>200</v>
      </c>
      <c r="C103" s="2">
        <v>44726</v>
      </c>
      <c r="D103" t="s">
        <v>210</v>
      </c>
      <c r="E103" t="s">
        <v>231</v>
      </c>
      <c r="F103">
        <v>72</v>
      </c>
      <c r="G103" t="s">
        <v>149</v>
      </c>
      <c r="H103" s="6">
        <v>11</v>
      </c>
      <c r="I103" s="20">
        <v>0.03</v>
      </c>
      <c r="J103" t="s">
        <v>260</v>
      </c>
      <c r="K103" t="s">
        <v>1039</v>
      </c>
      <c r="L103">
        <f>Table3[[#This Row],[Price of One Product]] * Table3[[#This Row],[No of Products in one Sale]] * (1 - Table3[[#This Row],[Discount]])</f>
        <v>768.24</v>
      </c>
    </row>
    <row r="104" spans="1:12" x14ac:dyDescent="0.35">
      <c r="A104" t="s">
        <v>343</v>
      </c>
      <c r="B104" t="s">
        <v>201</v>
      </c>
      <c r="C104" s="2">
        <v>44743</v>
      </c>
      <c r="D104" t="s">
        <v>211</v>
      </c>
      <c r="E104" t="s">
        <v>230</v>
      </c>
      <c r="F104">
        <v>65</v>
      </c>
      <c r="G104" t="s">
        <v>150</v>
      </c>
      <c r="H104" s="6">
        <v>13</v>
      </c>
      <c r="I104" s="20">
        <v>0.41</v>
      </c>
      <c r="J104" t="s">
        <v>272</v>
      </c>
      <c r="K104" t="s">
        <v>1037</v>
      </c>
      <c r="L104">
        <f>Table3[[#This Row],[Price of One Product]] * Table3[[#This Row],[No of Products in one Sale]] * (1 - Table3[[#This Row],[Discount]])</f>
        <v>498.55000000000007</v>
      </c>
    </row>
    <row r="105" spans="1:12" x14ac:dyDescent="0.35">
      <c r="A105" t="s">
        <v>344</v>
      </c>
      <c r="B105" t="s">
        <v>202</v>
      </c>
      <c r="C105" s="2">
        <v>44742</v>
      </c>
      <c r="D105" t="s">
        <v>212</v>
      </c>
      <c r="E105" t="s">
        <v>231</v>
      </c>
      <c r="F105">
        <v>250</v>
      </c>
      <c r="G105" t="s">
        <v>151</v>
      </c>
      <c r="H105" s="6">
        <v>2</v>
      </c>
      <c r="I105" s="20">
        <v>0.36</v>
      </c>
      <c r="J105" t="s">
        <v>273</v>
      </c>
      <c r="K105" t="s">
        <v>1036</v>
      </c>
      <c r="L105">
        <f>Table3[[#This Row],[Price of One Product]] * Table3[[#This Row],[No of Products in one Sale]] * (1 - Table3[[#This Row],[Discount]])</f>
        <v>320</v>
      </c>
    </row>
    <row r="106" spans="1:12" x14ac:dyDescent="0.35">
      <c r="A106" t="s">
        <v>345</v>
      </c>
      <c r="B106" t="s">
        <v>203</v>
      </c>
      <c r="C106" s="2">
        <v>44747</v>
      </c>
      <c r="D106" t="s">
        <v>213</v>
      </c>
      <c r="E106" t="s">
        <v>230</v>
      </c>
      <c r="F106">
        <v>130</v>
      </c>
      <c r="G106" t="s">
        <v>149</v>
      </c>
      <c r="H106" s="6">
        <v>6</v>
      </c>
      <c r="I106" s="20">
        <v>0.14000000000000001</v>
      </c>
      <c r="J106" t="s">
        <v>274</v>
      </c>
      <c r="K106" t="s">
        <v>1036</v>
      </c>
      <c r="L106">
        <f>Table3[[#This Row],[Price of One Product]] * Table3[[#This Row],[No of Products in one Sale]] * (1 - Table3[[#This Row],[Discount]])</f>
        <v>670.8</v>
      </c>
    </row>
    <row r="107" spans="1:12" x14ac:dyDescent="0.35">
      <c r="A107" t="s">
        <v>346</v>
      </c>
      <c r="B107" t="s">
        <v>200</v>
      </c>
      <c r="C107" s="2">
        <v>44764</v>
      </c>
      <c r="D107" t="s">
        <v>210</v>
      </c>
      <c r="E107" t="s">
        <v>231</v>
      </c>
      <c r="F107">
        <v>72</v>
      </c>
      <c r="G107" t="s">
        <v>150</v>
      </c>
      <c r="H107" s="6">
        <v>11</v>
      </c>
      <c r="I107" s="20">
        <v>0.56999999999999995</v>
      </c>
      <c r="J107" t="s">
        <v>275</v>
      </c>
      <c r="K107" t="s">
        <v>1036</v>
      </c>
      <c r="L107">
        <f>Table3[[#This Row],[Price of One Product]] * Table3[[#This Row],[No of Products in one Sale]] * (1 - Table3[[#This Row],[Discount]])</f>
        <v>340.56000000000006</v>
      </c>
    </row>
    <row r="108" spans="1:12" x14ac:dyDescent="0.35">
      <c r="A108" t="s">
        <v>347</v>
      </c>
      <c r="B108" t="s">
        <v>201</v>
      </c>
      <c r="C108" s="2">
        <v>44735</v>
      </c>
      <c r="D108" t="s">
        <v>211</v>
      </c>
      <c r="E108" t="s">
        <v>230</v>
      </c>
      <c r="F108">
        <v>65</v>
      </c>
      <c r="G108" t="s">
        <v>151</v>
      </c>
      <c r="H108" s="6">
        <v>7</v>
      </c>
      <c r="I108" s="20">
        <v>0.17</v>
      </c>
      <c r="J108" t="s">
        <v>265</v>
      </c>
      <c r="K108" t="s">
        <v>1037</v>
      </c>
      <c r="L108">
        <f>Table3[[#This Row],[Price of One Product]] * Table3[[#This Row],[No of Products in one Sale]] * (1 - Table3[[#This Row],[Discount]])</f>
        <v>377.65</v>
      </c>
    </row>
    <row r="109" spans="1:12" x14ac:dyDescent="0.35">
      <c r="A109" t="s">
        <v>348</v>
      </c>
      <c r="B109" t="s">
        <v>202</v>
      </c>
      <c r="C109" s="2">
        <v>44737</v>
      </c>
      <c r="D109" t="s">
        <v>212</v>
      </c>
      <c r="E109" t="s">
        <v>231</v>
      </c>
      <c r="F109">
        <v>250</v>
      </c>
      <c r="G109" t="s">
        <v>149</v>
      </c>
      <c r="H109" s="6">
        <v>1</v>
      </c>
      <c r="I109" s="20">
        <v>0</v>
      </c>
      <c r="J109" t="s">
        <v>266</v>
      </c>
      <c r="K109" t="s">
        <v>1039</v>
      </c>
      <c r="L109">
        <f>Table3[[#This Row],[Price of One Product]] * Table3[[#This Row],[No of Products in one Sale]] * (1 - Table3[[#This Row],[Discount]])</f>
        <v>250</v>
      </c>
    </row>
    <row r="110" spans="1:12" x14ac:dyDescent="0.35">
      <c r="A110" t="s">
        <v>349</v>
      </c>
      <c r="B110" t="s">
        <v>203</v>
      </c>
      <c r="C110" s="2">
        <v>44749</v>
      </c>
      <c r="D110" t="s">
        <v>213</v>
      </c>
      <c r="E110" t="s">
        <v>230</v>
      </c>
      <c r="F110">
        <v>130</v>
      </c>
      <c r="G110" t="s">
        <v>150</v>
      </c>
      <c r="H110" s="6">
        <v>7</v>
      </c>
      <c r="I110" s="20">
        <v>0.2</v>
      </c>
      <c r="J110" t="s">
        <v>267</v>
      </c>
      <c r="K110" t="s">
        <v>1039</v>
      </c>
      <c r="L110">
        <f>Table3[[#This Row],[Price of One Product]] * Table3[[#This Row],[No of Products in one Sale]] * (1 - Table3[[#This Row],[Discount]])</f>
        <v>728</v>
      </c>
    </row>
    <row r="111" spans="1:12" x14ac:dyDescent="0.35">
      <c r="A111" t="s">
        <v>350</v>
      </c>
      <c r="B111" t="s">
        <v>204</v>
      </c>
      <c r="C111" s="2">
        <v>44729</v>
      </c>
      <c r="D111" t="s">
        <v>214</v>
      </c>
      <c r="E111" t="s">
        <v>230</v>
      </c>
      <c r="F111">
        <v>60</v>
      </c>
      <c r="G111" t="s">
        <v>151</v>
      </c>
      <c r="H111" s="6">
        <v>13</v>
      </c>
      <c r="I111" s="20">
        <v>0.28999999999999998</v>
      </c>
      <c r="J111" t="s">
        <v>277</v>
      </c>
      <c r="K111" t="s">
        <v>1036</v>
      </c>
      <c r="L111">
        <f>Table3[[#This Row],[Price of One Product]] * Table3[[#This Row],[No of Products in one Sale]] * (1 - Table3[[#This Row],[Discount]])</f>
        <v>553.79999999999995</v>
      </c>
    </row>
    <row r="112" spans="1:12" x14ac:dyDescent="0.35">
      <c r="A112" t="s">
        <v>351</v>
      </c>
      <c r="B112" t="s">
        <v>205</v>
      </c>
      <c r="C112" s="2">
        <v>44738</v>
      </c>
      <c r="D112" t="s">
        <v>222</v>
      </c>
      <c r="E112" t="s">
        <v>231</v>
      </c>
      <c r="F112">
        <v>95</v>
      </c>
      <c r="G112" t="s">
        <v>149</v>
      </c>
      <c r="H112" s="6">
        <v>8</v>
      </c>
      <c r="I112" s="20">
        <v>0.14000000000000001</v>
      </c>
      <c r="J112" t="s">
        <v>278</v>
      </c>
      <c r="K112" t="s">
        <v>1039</v>
      </c>
      <c r="L112">
        <f>Table3[[#This Row],[Price of One Product]] * Table3[[#This Row],[No of Products in one Sale]] * (1 - Table3[[#This Row],[Discount]])</f>
        <v>653.6</v>
      </c>
    </row>
    <row r="113" spans="1:12" x14ac:dyDescent="0.35">
      <c r="A113" t="s">
        <v>352</v>
      </c>
      <c r="B113" t="s">
        <v>200</v>
      </c>
      <c r="C113" s="2">
        <v>44740</v>
      </c>
      <c r="D113" t="s">
        <v>210</v>
      </c>
      <c r="E113" t="s">
        <v>231</v>
      </c>
      <c r="F113">
        <v>72</v>
      </c>
      <c r="G113" t="s">
        <v>150</v>
      </c>
      <c r="H113" s="6">
        <v>11</v>
      </c>
      <c r="I113" s="20">
        <v>0.39</v>
      </c>
      <c r="J113" t="s">
        <v>279</v>
      </c>
      <c r="K113" t="s">
        <v>1039</v>
      </c>
      <c r="L113">
        <f>Table3[[#This Row],[Price of One Product]] * Table3[[#This Row],[No of Products in one Sale]] * (1 - Table3[[#This Row],[Discount]])</f>
        <v>483.12</v>
      </c>
    </row>
    <row r="114" spans="1:12" x14ac:dyDescent="0.35">
      <c r="A114" t="s">
        <v>353</v>
      </c>
      <c r="B114" t="s">
        <v>201</v>
      </c>
      <c r="C114" s="2">
        <v>44755</v>
      </c>
      <c r="D114" t="s">
        <v>211</v>
      </c>
      <c r="E114" t="s">
        <v>231</v>
      </c>
      <c r="F114">
        <v>65</v>
      </c>
      <c r="G114" t="s">
        <v>151</v>
      </c>
      <c r="H114" s="6">
        <v>10</v>
      </c>
      <c r="I114" s="20">
        <v>0.17</v>
      </c>
      <c r="J114" t="s">
        <v>280</v>
      </c>
      <c r="K114" t="s">
        <v>1036</v>
      </c>
      <c r="L114">
        <f>Table3[[#This Row],[Price of One Product]] * Table3[[#This Row],[No of Products in one Sale]] * (1 - Table3[[#This Row],[Discount]])</f>
        <v>539.5</v>
      </c>
    </row>
    <row r="115" spans="1:12" x14ac:dyDescent="0.35">
      <c r="A115" t="s">
        <v>354</v>
      </c>
      <c r="B115" t="s">
        <v>202</v>
      </c>
      <c r="C115" s="2">
        <v>44755</v>
      </c>
      <c r="D115" t="s">
        <v>212</v>
      </c>
      <c r="E115" t="s">
        <v>230</v>
      </c>
      <c r="F115">
        <v>250</v>
      </c>
      <c r="G115" t="s">
        <v>149</v>
      </c>
      <c r="H115" s="6">
        <v>2</v>
      </c>
      <c r="I115" s="20">
        <v>0.52</v>
      </c>
      <c r="J115" t="s">
        <v>281</v>
      </c>
      <c r="K115" t="s">
        <v>1038</v>
      </c>
      <c r="L115">
        <f>Table3[[#This Row],[Price of One Product]] * Table3[[#This Row],[No of Products in one Sale]] * (1 - Table3[[#This Row],[Discount]])</f>
        <v>240</v>
      </c>
    </row>
    <row r="116" spans="1:12" x14ac:dyDescent="0.35">
      <c r="A116" t="s">
        <v>355</v>
      </c>
      <c r="B116" t="s">
        <v>203</v>
      </c>
      <c r="C116" s="2">
        <v>44764</v>
      </c>
      <c r="D116" t="s">
        <v>213</v>
      </c>
      <c r="E116" t="s">
        <v>230</v>
      </c>
      <c r="F116">
        <v>130</v>
      </c>
      <c r="G116" t="s">
        <v>150</v>
      </c>
      <c r="H116" s="6">
        <v>2</v>
      </c>
      <c r="I116" s="20">
        <v>0.52</v>
      </c>
      <c r="J116" t="s">
        <v>282</v>
      </c>
      <c r="K116" t="s">
        <v>1038</v>
      </c>
      <c r="L116">
        <f>Table3[[#This Row],[Price of One Product]] * Table3[[#This Row],[No of Products in one Sale]] * (1 - Table3[[#This Row],[Discount]])</f>
        <v>124.8</v>
      </c>
    </row>
    <row r="117" spans="1:12" x14ac:dyDescent="0.35">
      <c r="A117" t="s">
        <v>356</v>
      </c>
      <c r="B117" t="s">
        <v>200</v>
      </c>
      <c r="C117" s="2">
        <v>44735</v>
      </c>
      <c r="D117" t="s">
        <v>210</v>
      </c>
      <c r="E117" t="s">
        <v>230</v>
      </c>
      <c r="F117">
        <v>72</v>
      </c>
      <c r="G117" t="s">
        <v>151</v>
      </c>
      <c r="H117" s="6">
        <v>8</v>
      </c>
      <c r="I117" s="20">
        <v>0.38</v>
      </c>
      <c r="J117" t="s">
        <v>283</v>
      </c>
      <c r="K117" t="s">
        <v>1036</v>
      </c>
      <c r="L117">
        <f>Table3[[#This Row],[Price of One Product]] * Table3[[#This Row],[No of Products in one Sale]] * (1 - Table3[[#This Row],[Discount]])</f>
        <v>357.12</v>
      </c>
    </row>
    <row r="118" spans="1:12" x14ac:dyDescent="0.35">
      <c r="A118" t="s">
        <v>357</v>
      </c>
      <c r="B118" t="s">
        <v>201</v>
      </c>
      <c r="C118" s="2">
        <v>44734</v>
      </c>
      <c r="D118" t="s">
        <v>211</v>
      </c>
      <c r="E118" t="s">
        <v>230</v>
      </c>
      <c r="F118">
        <v>65</v>
      </c>
      <c r="G118" t="s">
        <v>149</v>
      </c>
      <c r="H118" s="6">
        <v>8</v>
      </c>
      <c r="I118" s="20">
        <v>0.05</v>
      </c>
      <c r="J118" t="s">
        <v>266</v>
      </c>
      <c r="K118" t="s">
        <v>1039</v>
      </c>
      <c r="L118">
        <f>Table3[[#This Row],[Price of One Product]] * Table3[[#This Row],[No of Products in one Sale]] * (1 - Table3[[#This Row],[Discount]])</f>
        <v>494</v>
      </c>
    </row>
    <row r="119" spans="1:12" x14ac:dyDescent="0.35">
      <c r="A119" t="s">
        <v>358</v>
      </c>
      <c r="B119" t="s">
        <v>202</v>
      </c>
      <c r="C119" s="2">
        <v>44728</v>
      </c>
      <c r="D119" t="s">
        <v>212</v>
      </c>
      <c r="E119" t="s">
        <v>230</v>
      </c>
      <c r="F119">
        <v>250</v>
      </c>
      <c r="G119" t="s">
        <v>150</v>
      </c>
      <c r="H119" s="6">
        <v>1</v>
      </c>
      <c r="I119" s="20">
        <v>0.01</v>
      </c>
      <c r="J119" t="s">
        <v>267</v>
      </c>
      <c r="K119" t="s">
        <v>1039</v>
      </c>
      <c r="L119">
        <f>Table3[[#This Row],[Price of One Product]] * Table3[[#This Row],[No of Products in one Sale]] * (1 - Table3[[#This Row],[Discount]])</f>
        <v>247.5</v>
      </c>
    </row>
    <row r="120" spans="1:12" x14ac:dyDescent="0.35">
      <c r="A120" t="s">
        <v>359</v>
      </c>
      <c r="B120" t="s">
        <v>203</v>
      </c>
      <c r="C120" s="2">
        <v>44739</v>
      </c>
      <c r="D120" t="s">
        <v>213</v>
      </c>
      <c r="E120" t="s">
        <v>230</v>
      </c>
      <c r="F120">
        <v>130</v>
      </c>
      <c r="G120" t="s">
        <v>151</v>
      </c>
      <c r="H120" s="6">
        <v>2</v>
      </c>
      <c r="I120" s="20">
        <v>0.31</v>
      </c>
      <c r="J120" t="s">
        <v>268</v>
      </c>
      <c r="K120" t="s">
        <v>1039</v>
      </c>
      <c r="L120">
        <f>Table3[[#This Row],[Price of One Product]] * Table3[[#This Row],[No of Products in one Sale]] * (1 - Table3[[#This Row],[Discount]])</f>
        <v>179.39999999999998</v>
      </c>
    </row>
    <row r="121" spans="1:12" x14ac:dyDescent="0.35">
      <c r="A121" t="s">
        <v>360</v>
      </c>
      <c r="B121" t="s">
        <v>204</v>
      </c>
      <c r="C121" s="2">
        <v>44765</v>
      </c>
      <c r="D121" t="s">
        <v>214</v>
      </c>
      <c r="E121" t="s">
        <v>230</v>
      </c>
      <c r="F121">
        <v>60</v>
      </c>
      <c r="G121" t="s">
        <v>149</v>
      </c>
      <c r="H121" s="6">
        <v>6</v>
      </c>
      <c r="I121" s="20">
        <v>0.38</v>
      </c>
      <c r="J121" t="s">
        <v>259</v>
      </c>
      <c r="K121" t="s">
        <v>1038</v>
      </c>
      <c r="L121">
        <f>Table3[[#This Row],[Price of One Product]] * Table3[[#This Row],[No of Products in one Sale]] * (1 - Table3[[#This Row],[Discount]])</f>
        <v>223.2</v>
      </c>
    </row>
    <row r="122" spans="1:12" x14ac:dyDescent="0.35">
      <c r="A122" t="s">
        <v>361</v>
      </c>
      <c r="B122" t="s">
        <v>200</v>
      </c>
      <c r="C122" s="2">
        <v>44740</v>
      </c>
      <c r="D122" t="s">
        <v>210</v>
      </c>
      <c r="E122" t="s">
        <v>230</v>
      </c>
      <c r="F122">
        <v>72</v>
      </c>
      <c r="G122" t="s">
        <v>150</v>
      </c>
      <c r="H122" s="6">
        <v>11</v>
      </c>
      <c r="I122" s="20">
        <v>0.42</v>
      </c>
      <c r="J122" t="s">
        <v>260</v>
      </c>
      <c r="K122" t="s">
        <v>1039</v>
      </c>
      <c r="L122">
        <f>Table3[[#This Row],[Price of One Product]] * Table3[[#This Row],[No of Products in one Sale]] * (1 - Table3[[#This Row],[Discount]])</f>
        <v>459.36000000000007</v>
      </c>
    </row>
    <row r="123" spans="1:12" x14ac:dyDescent="0.35">
      <c r="A123" t="s">
        <v>362</v>
      </c>
      <c r="B123" t="s">
        <v>201</v>
      </c>
      <c r="C123" s="2">
        <v>44734</v>
      </c>
      <c r="D123" t="s">
        <v>211</v>
      </c>
      <c r="E123" t="s">
        <v>230</v>
      </c>
      <c r="F123">
        <v>65</v>
      </c>
      <c r="G123" t="s">
        <v>151</v>
      </c>
      <c r="H123" s="6">
        <v>4</v>
      </c>
      <c r="I123" s="20">
        <v>0.56000000000000005</v>
      </c>
      <c r="J123" t="s">
        <v>261</v>
      </c>
      <c r="K123" t="s">
        <v>1036</v>
      </c>
      <c r="L123">
        <f>Table3[[#This Row],[Price of One Product]] * Table3[[#This Row],[No of Products in one Sale]] * (1 - Table3[[#This Row],[Discount]])</f>
        <v>114.39999999999999</v>
      </c>
    </row>
    <row r="124" spans="1:12" x14ac:dyDescent="0.35">
      <c r="A124" t="s">
        <v>363</v>
      </c>
      <c r="B124" t="s">
        <v>202</v>
      </c>
      <c r="C124" s="2">
        <v>44727</v>
      </c>
      <c r="D124" t="s">
        <v>212</v>
      </c>
      <c r="E124" t="s">
        <v>231</v>
      </c>
      <c r="F124">
        <v>250</v>
      </c>
      <c r="G124" t="s">
        <v>149</v>
      </c>
      <c r="H124" s="6">
        <v>3</v>
      </c>
      <c r="I124" s="20">
        <v>0.33</v>
      </c>
      <c r="J124" t="s">
        <v>262</v>
      </c>
      <c r="K124" t="s">
        <v>1039</v>
      </c>
      <c r="L124">
        <f>Table3[[#This Row],[Price of One Product]] * Table3[[#This Row],[No of Products in one Sale]] * (1 - Table3[[#This Row],[Discount]])</f>
        <v>502.49999999999994</v>
      </c>
    </row>
    <row r="125" spans="1:12" x14ac:dyDescent="0.35">
      <c r="A125" t="s">
        <v>364</v>
      </c>
      <c r="B125" t="s">
        <v>203</v>
      </c>
      <c r="C125" s="2">
        <v>44737</v>
      </c>
      <c r="D125" t="s">
        <v>213</v>
      </c>
      <c r="E125" t="s">
        <v>230</v>
      </c>
      <c r="F125">
        <v>130</v>
      </c>
      <c r="G125" t="s">
        <v>150</v>
      </c>
      <c r="H125" s="6">
        <v>2</v>
      </c>
      <c r="I125" s="20">
        <v>0.23</v>
      </c>
      <c r="J125" t="s">
        <v>263</v>
      </c>
      <c r="K125" t="s">
        <v>1037</v>
      </c>
      <c r="L125">
        <f>Table3[[#This Row],[Price of One Product]] * Table3[[#This Row],[No of Products in one Sale]] * (1 - Table3[[#This Row],[Discount]])</f>
        <v>200.20000000000002</v>
      </c>
    </row>
    <row r="126" spans="1:12" x14ac:dyDescent="0.35">
      <c r="A126" t="s">
        <v>365</v>
      </c>
      <c r="B126" t="s">
        <v>200</v>
      </c>
      <c r="C126" s="2">
        <v>44747</v>
      </c>
      <c r="D126" t="s">
        <v>210</v>
      </c>
      <c r="E126" t="s">
        <v>230</v>
      </c>
      <c r="F126">
        <v>72</v>
      </c>
      <c r="G126" t="s">
        <v>151</v>
      </c>
      <c r="H126" s="6">
        <v>3</v>
      </c>
      <c r="I126" s="20">
        <v>0.5</v>
      </c>
      <c r="J126" t="s">
        <v>264</v>
      </c>
      <c r="K126" t="s">
        <v>1037</v>
      </c>
      <c r="L126">
        <f>Table3[[#This Row],[Price of One Product]] * Table3[[#This Row],[No of Products in one Sale]] * (1 - Table3[[#This Row],[Discount]])</f>
        <v>108</v>
      </c>
    </row>
    <row r="127" spans="1:12" x14ac:dyDescent="0.35">
      <c r="A127" t="s">
        <v>366</v>
      </c>
      <c r="B127" t="s">
        <v>201</v>
      </c>
      <c r="C127" s="2">
        <v>44754</v>
      </c>
      <c r="D127" t="s">
        <v>211</v>
      </c>
      <c r="E127" t="s">
        <v>230</v>
      </c>
      <c r="F127">
        <v>65</v>
      </c>
      <c r="G127" t="s">
        <v>149</v>
      </c>
      <c r="H127" s="6">
        <v>4</v>
      </c>
      <c r="I127" s="20">
        <v>0.38</v>
      </c>
      <c r="J127" t="s">
        <v>265</v>
      </c>
      <c r="K127" t="s">
        <v>1037</v>
      </c>
      <c r="L127">
        <f>Table3[[#This Row],[Price of One Product]] * Table3[[#This Row],[No of Products in one Sale]] * (1 - Table3[[#This Row],[Discount]])</f>
        <v>161.19999999999999</v>
      </c>
    </row>
    <row r="128" spans="1:12" x14ac:dyDescent="0.35">
      <c r="A128" t="s">
        <v>367</v>
      </c>
      <c r="B128" t="s">
        <v>202</v>
      </c>
      <c r="C128" s="2">
        <v>44760</v>
      </c>
      <c r="D128" t="s">
        <v>212</v>
      </c>
      <c r="E128" t="s">
        <v>230</v>
      </c>
      <c r="F128">
        <v>250</v>
      </c>
      <c r="G128" t="s">
        <v>150</v>
      </c>
      <c r="H128" s="6">
        <v>3</v>
      </c>
      <c r="I128" s="20">
        <v>0.33</v>
      </c>
      <c r="J128" t="s">
        <v>266</v>
      </c>
      <c r="K128" t="s">
        <v>1039</v>
      </c>
      <c r="L128">
        <f>Table3[[#This Row],[Price of One Product]] * Table3[[#This Row],[No of Products in one Sale]] * (1 - Table3[[#This Row],[Discount]])</f>
        <v>502.49999999999994</v>
      </c>
    </row>
    <row r="129" spans="1:12" x14ac:dyDescent="0.35">
      <c r="A129" t="s">
        <v>368</v>
      </c>
      <c r="B129" t="s">
        <v>203</v>
      </c>
      <c r="C129" s="2">
        <v>44759</v>
      </c>
      <c r="D129" t="s">
        <v>213</v>
      </c>
      <c r="E129" t="s">
        <v>230</v>
      </c>
      <c r="F129">
        <v>130</v>
      </c>
      <c r="G129" t="s">
        <v>151</v>
      </c>
      <c r="H129" s="6">
        <v>2</v>
      </c>
      <c r="I129" s="20">
        <v>0.18</v>
      </c>
      <c r="J129" t="s">
        <v>267</v>
      </c>
      <c r="K129" t="s">
        <v>1039</v>
      </c>
      <c r="L129">
        <f>Table3[[#This Row],[Price of One Product]] * Table3[[#This Row],[No of Products in one Sale]] * (1 - Table3[[#This Row],[Discount]])</f>
        <v>213.20000000000002</v>
      </c>
    </row>
    <row r="130" spans="1:12" x14ac:dyDescent="0.35">
      <c r="A130" t="s">
        <v>369</v>
      </c>
      <c r="B130" t="s">
        <v>204</v>
      </c>
      <c r="C130" s="2">
        <v>44735</v>
      </c>
      <c r="D130" t="s">
        <v>214</v>
      </c>
      <c r="E130" t="s">
        <v>231</v>
      </c>
      <c r="F130">
        <v>60</v>
      </c>
      <c r="G130" t="s">
        <v>149</v>
      </c>
      <c r="H130" s="6">
        <v>7</v>
      </c>
      <c r="I130" s="20">
        <v>0.38</v>
      </c>
      <c r="J130" t="s">
        <v>268</v>
      </c>
      <c r="K130" t="s">
        <v>1039</v>
      </c>
      <c r="L130">
        <f>Table3[[#This Row],[Price of One Product]] * Table3[[#This Row],[No of Products in one Sale]] * (1 - Table3[[#This Row],[Discount]])</f>
        <v>260.39999999999998</v>
      </c>
    </row>
    <row r="131" spans="1:12" x14ac:dyDescent="0.35">
      <c r="A131" t="s">
        <v>370</v>
      </c>
      <c r="B131" t="s">
        <v>205</v>
      </c>
      <c r="C131" s="2">
        <v>44734</v>
      </c>
      <c r="D131" t="s">
        <v>222</v>
      </c>
      <c r="E131" t="s">
        <v>230</v>
      </c>
      <c r="F131">
        <v>95</v>
      </c>
      <c r="G131" t="s">
        <v>150</v>
      </c>
      <c r="H131" s="6">
        <v>6</v>
      </c>
      <c r="I131" s="20">
        <v>0.05</v>
      </c>
      <c r="J131" t="s">
        <v>269</v>
      </c>
      <c r="K131" t="s">
        <v>1038</v>
      </c>
      <c r="L131">
        <f>Table3[[#This Row],[Price of One Product]] * Table3[[#This Row],[No of Products in one Sale]] * (1 - Table3[[#This Row],[Discount]])</f>
        <v>541.5</v>
      </c>
    </row>
    <row r="132" spans="1:12" x14ac:dyDescent="0.35">
      <c r="A132" t="s">
        <v>371</v>
      </c>
      <c r="B132" t="s">
        <v>200</v>
      </c>
      <c r="C132" s="2">
        <v>44753</v>
      </c>
      <c r="D132" t="s">
        <v>210</v>
      </c>
      <c r="E132" t="s">
        <v>230</v>
      </c>
      <c r="F132">
        <v>72</v>
      </c>
      <c r="G132" t="s">
        <v>151</v>
      </c>
      <c r="H132" s="6">
        <v>6</v>
      </c>
      <c r="I132" s="20">
        <v>0.54</v>
      </c>
      <c r="J132" t="s">
        <v>270</v>
      </c>
      <c r="K132" t="s">
        <v>1038</v>
      </c>
      <c r="L132">
        <f>Table3[[#This Row],[Price of One Product]] * Table3[[#This Row],[No of Products in one Sale]] * (1 - Table3[[#This Row],[Discount]])</f>
        <v>198.71999999999997</v>
      </c>
    </row>
    <row r="133" spans="1:12" x14ac:dyDescent="0.35">
      <c r="A133" t="s">
        <v>372</v>
      </c>
      <c r="B133" t="s">
        <v>201</v>
      </c>
      <c r="C133" s="2">
        <v>44739</v>
      </c>
      <c r="D133" t="s">
        <v>211</v>
      </c>
      <c r="E133" t="s">
        <v>230</v>
      </c>
      <c r="F133">
        <v>65</v>
      </c>
      <c r="G133" t="s">
        <v>149</v>
      </c>
      <c r="H133" s="6">
        <v>8</v>
      </c>
      <c r="I133" s="20">
        <v>0.49</v>
      </c>
      <c r="J133" t="s">
        <v>271</v>
      </c>
      <c r="K133" t="s">
        <v>1037</v>
      </c>
      <c r="L133">
        <f>Table3[[#This Row],[Price of One Product]] * Table3[[#This Row],[No of Products in one Sale]] * (1 - Table3[[#This Row],[Discount]])</f>
        <v>265.2</v>
      </c>
    </row>
    <row r="134" spans="1:12" x14ac:dyDescent="0.35">
      <c r="A134" t="s">
        <v>373</v>
      </c>
      <c r="B134" t="s">
        <v>202</v>
      </c>
      <c r="C134" s="2">
        <v>44740</v>
      </c>
      <c r="D134" t="s">
        <v>212</v>
      </c>
      <c r="E134" t="s">
        <v>231</v>
      </c>
      <c r="F134">
        <v>250</v>
      </c>
      <c r="G134" t="s">
        <v>150</v>
      </c>
      <c r="H134" s="6">
        <v>3</v>
      </c>
      <c r="I134" s="20">
        <v>0.35</v>
      </c>
      <c r="J134" t="s">
        <v>272</v>
      </c>
      <c r="K134" t="s">
        <v>1037</v>
      </c>
      <c r="L134">
        <f>Table3[[#This Row],[Price of One Product]] * Table3[[#This Row],[No of Products in one Sale]] * (1 - Table3[[#This Row],[Discount]])</f>
        <v>487.5</v>
      </c>
    </row>
    <row r="135" spans="1:12" x14ac:dyDescent="0.35">
      <c r="A135" t="s">
        <v>374</v>
      </c>
      <c r="B135" t="s">
        <v>203</v>
      </c>
      <c r="C135" s="2">
        <v>44748</v>
      </c>
      <c r="D135" t="s">
        <v>213</v>
      </c>
      <c r="E135" t="s">
        <v>231</v>
      </c>
      <c r="F135">
        <v>130</v>
      </c>
      <c r="G135" t="s">
        <v>151</v>
      </c>
      <c r="H135" s="6">
        <v>2</v>
      </c>
      <c r="I135" s="20">
        <v>0.26</v>
      </c>
      <c r="J135" t="s">
        <v>273</v>
      </c>
      <c r="K135" t="s">
        <v>1036</v>
      </c>
      <c r="L135">
        <f>Table3[[#This Row],[Price of One Product]] * Table3[[#This Row],[No of Products in one Sale]] * (1 - Table3[[#This Row],[Discount]])</f>
        <v>192.4</v>
      </c>
    </row>
    <row r="136" spans="1:12" x14ac:dyDescent="0.35">
      <c r="A136" t="s">
        <v>375</v>
      </c>
      <c r="B136" t="s">
        <v>200</v>
      </c>
      <c r="C136" s="2">
        <v>44731</v>
      </c>
      <c r="D136" t="s">
        <v>210</v>
      </c>
      <c r="E136" t="s">
        <v>231</v>
      </c>
      <c r="F136">
        <v>72</v>
      </c>
      <c r="G136" t="s">
        <v>149</v>
      </c>
      <c r="H136" s="6">
        <v>9</v>
      </c>
      <c r="I136" s="20">
        <v>0</v>
      </c>
      <c r="J136" t="s">
        <v>274</v>
      </c>
      <c r="K136" t="s">
        <v>1036</v>
      </c>
      <c r="L136">
        <f>Table3[[#This Row],[Price of One Product]] * Table3[[#This Row],[No of Products in one Sale]] * (1 - Table3[[#This Row],[Discount]])</f>
        <v>648</v>
      </c>
    </row>
    <row r="137" spans="1:12" x14ac:dyDescent="0.35">
      <c r="A137" t="s">
        <v>376</v>
      </c>
      <c r="B137" t="s">
        <v>201</v>
      </c>
      <c r="C137" s="2">
        <v>44763</v>
      </c>
      <c r="D137" t="s">
        <v>211</v>
      </c>
      <c r="E137" t="s">
        <v>231</v>
      </c>
      <c r="F137">
        <v>65</v>
      </c>
      <c r="G137" t="s">
        <v>150</v>
      </c>
      <c r="H137" s="6">
        <v>8</v>
      </c>
      <c r="I137" s="20">
        <v>0.33</v>
      </c>
      <c r="J137" t="s">
        <v>275</v>
      </c>
      <c r="K137" t="s">
        <v>1036</v>
      </c>
      <c r="L137">
        <f>Table3[[#This Row],[Price of One Product]] * Table3[[#This Row],[No of Products in one Sale]] * (1 - Table3[[#This Row],[Discount]])</f>
        <v>348.4</v>
      </c>
    </row>
    <row r="138" spans="1:12" x14ac:dyDescent="0.35">
      <c r="A138" t="s">
        <v>377</v>
      </c>
      <c r="B138" t="s">
        <v>202</v>
      </c>
      <c r="C138" s="2">
        <v>44733</v>
      </c>
      <c r="D138" t="s">
        <v>212</v>
      </c>
      <c r="E138" t="s">
        <v>231</v>
      </c>
      <c r="F138">
        <v>250</v>
      </c>
      <c r="G138" t="s">
        <v>151</v>
      </c>
      <c r="H138" s="6">
        <v>1</v>
      </c>
      <c r="I138" s="20">
        <v>0.54</v>
      </c>
      <c r="J138" t="s">
        <v>276</v>
      </c>
      <c r="K138" t="s">
        <v>1036</v>
      </c>
      <c r="L138">
        <f>Table3[[#This Row],[Price of One Product]] * Table3[[#This Row],[No of Products in one Sale]] * (1 - Table3[[#This Row],[Discount]])</f>
        <v>114.99999999999999</v>
      </c>
    </row>
    <row r="139" spans="1:12" x14ac:dyDescent="0.35">
      <c r="A139" t="s">
        <v>378</v>
      </c>
      <c r="B139" t="s">
        <v>203</v>
      </c>
      <c r="C139" s="2">
        <v>44746</v>
      </c>
      <c r="D139" t="s">
        <v>213</v>
      </c>
      <c r="E139" t="s">
        <v>231</v>
      </c>
      <c r="F139">
        <v>130</v>
      </c>
      <c r="G139" t="s">
        <v>149</v>
      </c>
      <c r="H139" s="6">
        <v>2</v>
      </c>
      <c r="I139" s="20">
        <v>0.54</v>
      </c>
      <c r="J139" t="s">
        <v>277</v>
      </c>
      <c r="K139" t="s">
        <v>1036</v>
      </c>
      <c r="L139">
        <f>Table3[[#This Row],[Price of One Product]] * Table3[[#This Row],[No of Products in one Sale]] * (1 - Table3[[#This Row],[Discount]])</f>
        <v>119.6</v>
      </c>
    </row>
    <row r="140" spans="1:12" x14ac:dyDescent="0.35">
      <c r="A140" t="s">
        <v>379</v>
      </c>
      <c r="B140" t="s">
        <v>200</v>
      </c>
      <c r="C140" s="2">
        <v>44755</v>
      </c>
      <c r="D140" t="s">
        <v>210</v>
      </c>
      <c r="E140" t="s">
        <v>230</v>
      </c>
      <c r="F140">
        <v>72</v>
      </c>
      <c r="G140" t="s">
        <v>149</v>
      </c>
      <c r="H140" s="6">
        <v>9</v>
      </c>
      <c r="I140" s="20">
        <v>0.21</v>
      </c>
      <c r="J140" t="s">
        <v>278</v>
      </c>
      <c r="K140" t="s">
        <v>1039</v>
      </c>
      <c r="L140">
        <f>Table3[[#This Row],[Price of One Product]] * Table3[[#This Row],[No of Products in one Sale]] * (1 - Table3[[#This Row],[Discount]])</f>
        <v>511.92</v>
      </c>
    </row>
    <row r="141" spans="1:12" x14ac:dyDescent="0.35">
      <c r="A141" t="s">
        <v>380</v>
      </c>
      <c r="B141" t="s">
        <v>201</v>
      </c>
      <c r="C141" s="2">
        <v>44755</v>
      </c>
      <c r="D141" t="s">
        <v>211</v>
      </c>
      <c r="E141" t="s">
        <v>231</v>
      </c>
      <c r="F141">
        <v>65</v>
      </c>
      <c r="G141" t="s">
        <v>150</v>
      </c>
      <c r="H141" s="6">
        <v>7</v>
      </c>
      <c r="I141" s="20">
        <v>0.54</v>
      </c>
      <c r="J141" t="s">
        <v>279</v>
      </c>
      <c r="K141" t="s">
        <v>1039</v>
      </c>
      <c r="L141">
        <f>Table3[[#This Row],[Price of One Product]] * Table3[[#This Row],[No of Products in one Sale]] * (1 - Table3[[#This Row],[Discount]])</f>
        <v>209.29999999999998</v>
      </c>
    </row>
    <row r="142" spans="1:12" x14ac:dyDescent="0.35">
      <c r="A142" t="s">
        <v>381</v>
      </c>
      <c r="B142" t="s">
        <v>202</v>
      </c>
      <c r="C142" s="2">
        <v>44727</v>
      </c>
      <c r="D142" t="s">
        <v>212</v>
      </c>
      <c r="E142" t="s">
        <v>230</v>
      </c>
      <c r="F142">
        <v>250</v>
      </c>
      <c r="G142" t="s">
        <v>151</v>
      </c>
      <c r="H142" s="6">
        <v>3</v>
      </c>
      <c r="I142" s="20">
        <v>0.21</v>
      </c>
      <c r="J142" t="s">
        <v>280</v>
      </c>
      <c r="K142" t="s">
        <v>1036</v>
      </c>
      <c r="L142">
        <f>Table3[[#This Row],[Price of One Product]] * Table3[[#This Row],[No of Products in one Sale]] * (1 - Table3[[#This Row],[Discount]])</f>
        <v>592.5</v>
      </c>
    </row>
    <row r="143" spans="1:12" x14ac:dyDescent="0.35">
      <c r="A143" t="s">
        <v>382</v>
      </c>
      <c r="B143" t="s">
        <v>203</v>
      </c>
      <c r="C143" s="2">
        <v>44746</v>
      </c>
      <c r="D143" t="s">
        <v>213</v>
      </c>
      <c r="E143" t="s">
        <v>231</v>
      </c>
      <c r="F143">
        <v>130</v>
      </c>
      <c r="G143" t="s">
        <v>149</v>
      </c>
      <c r="H143" s="6">
        <v>3</v>
      </c>
      <c r="I143" s="20">
        <v>0.27</v>
      </c>
      <c r="J143" t="s">
        <v>281</v>
      </c>
      <c r="K143" t="s">
        <v>1038</v>
      </c>
      <c r="L143">
        <f>Table3[[#This Row],[Price of One Product]] * Table3[[#This Row],[No of Products in one Sale]] * (1 - Table3[[#This Row],[Discount]])</f>
        <v>284.7</v>
      </c>
    </row>
    <row r="144" spans="1:12" x14ac:dyDescent="0.35">
      <c r="A144" t="s">
        <v>383</v>
      </c>
      <c r="B144" t="s">
        <v>200</v>
      </c>
      <c r="C144" s="2">
        <v>44740</v>
      </c>
      <c r="D144" t="s">
        <v>210</v>
      </c>
      <c r="E144" t="s">
        <v>230</v>
      </c>
      <c r="F144">
        <v>72</v>
      </c>
      <c r="G144" t="s">
        <v>150</v>
      </c>
      <c r="H144" s="6">
        <v>4</v>
      </c>
      <c r="I144" s="20">
        <v>0.5</v>
      </c>
      <c r="J144" t="s">
        <v>282</v>
      </c>
      <c r="K144" t="s">
        <v>1038</v>
      </c>
      <c r="L144">
        <f>Table3[[#This Row],[Price of One Product]] * Table3[[#This Row],[No of Products in one Sale]] * (1 - Table3[[#This Row],[Discount]])</f>
        <v>144</v>
      </c>
    </row>
    <row r="145" spans="1:12" x14ac:dyDescent="0.35">
      <c r="A145" t="s">
        <v>384</v>
      </c>
      <c r="B145" t="s">
        <v>201</v>
      </c>
      <c r="C145" s="2">
        <v>44743</v>
      </c>
      <c r="D145" t="s">
        <v>211</v>
      </c>
      <c r="E145" t="s">
        <v>231</v>
      </c>
      <c r="F145">
        <v>65</v>
      </c>
      <c r="G145" t="s">
        <v>151</v>
      </c>
      <c r="H145" s="6">
        <v>5</v>
      </c>
      <c r="I145" s="20">
        <v>0.04</v>
      </c>
      <c r="J145" t="s">
        <v>283</v>
      </c>
      <c r="K145" t="s">
        <v>1036</v>
      </c>
      <c r="L145">
        <f>Table3[[#This Row],[Price of One Product]] * Table3[[#This Row],[No of Products in one Sale]] * (1 - Table3[[#This Row],[Discount]])</f>
        <v>312</v>
      </c>
    </row>
    <row r="146" spans="1:12" x14ac:dyDescent="0.35">
      <c r="A146" t="s">
        <v>385</v>
      </c>
      <c r="B146" t="s">
        <v>202</v>
      </c>
      <c r="C146" s="2">
        <v>44737</v>
      </c>
      <c r="D146" t="s">
        <v>212</v>
      </c>
      <c r="E146" t="s">
        <v>230</v>
      </c>
      <c r="F146">
        <v>250</v>
      </c>
      <c r="G146" t="s">
        <v>149</v>
      </c>
      <c r="H146" s="6">
        <v>4</v>
      </c>
      <c r="I146" s="20">
        <v>0.47</v>
      </c>
      <c r="J146" t="s">
        <v>284</v>
      </c>
      <c r="K146" t="s">
        <v>1039</v>
      </c>
      <c r="L146">
        <f>Table3[[#This Row],[Price of One Product]] * Table3[[#This Row],[No of Products in one Sale]] * (1 - Table3[[#This Row],[Discount]])</f>
        <v>530</v>
      </c>
    </row>
    <row r="147" spans="1:12" x14ac:dyDescent="0.35">
      <c r="A147" t="s">
        <v>386</v>
      </c>
      <c r="B147" t="s">
        <v>203</v>
      </c>
      <c r="C147" s="2">
        <v>44757</v>
      </c>
      <c r="D147" t="s">
        <v>213</v>
      </c>
      <c r="E147" t="s">
        <v>231</v>
      </c>
      <c r="F147">
        <v>130</v>
      </c>
      <c r="G147" t="s">
        <v>150</v>
      </c>
      <c r="H147" s="6">
        <v>5</v>
      </c>
      <c r="I147" s="20">
        <v>0.19</v>
      </c>
      <c r="J147" t="s">
        <v>285</v>
      </c>
      <c r="K147" t="s">
        <v>1039</v>
      </c>
      <c r="L147">
        <f>Table3[[#This Row],[Price of One Product]] * Table3[[#This Row],[No of Products in one Sale]] * (1 - Table3[[#This Row],[Discount]])</f>
        <v>526.5</v>
      </c>
    </row>
    <row r="148" spans="1:12" x14ac:dyDescent="0.35">
      <c r="A148" t="s">
        <v>387</v>
      </c>
      <c r="B148" t="s">
        <v>204</v>
      </c>
      <c r="C148" s="2">
        <v>44745</v>
      </c>
      <c r="D148" t="s">
        <v>214</v>
      </c>
      <c r="E148" t="s">
        <v>230</v>
      </c>
      <c r="F148">
        <v>60</v>
      </c>
      <c r="G148" t="s">
        <v>151</v>
      </c>
      <c r="H148" s="6">
        <v>10</v>
      </c>
      <c r="I148" s="20">
        <v>0.64</v>
      </c>
      <c r="J148" t="s">
        <v>286</v>
      </c>
      <c r="K148" t="s">
        <v>1036</v>
      </c>
      <c r="L148">
        <f>Table3[[#This Row],[Price of One Product]] * Table3[[#This Row],[No of Products in one Sale]] * (1 - Table3[[#This Row],[Discount]])</f>
        <v>216</v>
      </c>
    </row>
    <row r="149" spans="1:12" x14ac:dyDescent="0.35">
      <c r="A149" t="s">
        <v>388</v>
      </c>
      <c r="B149" t="s">
        <v>200</v>
      </c>
      <c r="C149" s="2">
        <v>44760</v>
      </c>
      <c r="D149" t="s">
        <v>210</v>
      </c>
      <c r="E149" t="s">
        <v>231</v>
      </c>
      <c r="F149">
        <v>72</v>
      </c>
      <c r="G149" t="s">
        <v>149</v>
      </c>
      <c r="H149" s="6">
        <v>12</v>
      </c>
      <c r="I149" s="20">
        <v>0.27</v>
      </c>
      <c r="J149" t="s">
        <v>259</v>
      </c>
      <c r="K149" t="s">
        <v>1038</v>
      </c>
      <c r="L149">
        <f>Table3[[#This Row],[Price of One Product]] * Table3[[#This Row],[No of Products in one Sale]] * (1 - Table3[[#This Row],[Discount]])</f>
        <v>630.72</v>
      </c>
    </row>
    <row r="150" spans="1:12" x14ac:dyDescent="0.35">
      <c r="A150" t="s">
        <v>389</v>
      </c>
      <c r="B150" t="s">
        <v>201</v>
      </c>
      <c r="C150" s="2">
        <v>44750</v>
      </c>
      <c r="D150" t="s">
        <v>211</v>
      </c>
      <c r="E150" t="s">
        <v>230</v>
      </c>
      <c r="F150">
        <v>65</v>
      </c>
      <c r="G150" t="s">
        <v>150</v>
      </c>
      <c r="H150" s="6">
        <v>12</v>
      </c>
      <c r="I150" s="20">
        <v>0.51</v>
      </c>
      <c r="J150" t="s">
        <v>260</v>
      </c>
      <c r="K150" t="s">
        <v>1039</v>
      </c>
      <c r="L150">
        <f>Table3[[#This Row],[Price of One Product]] * Table3[[#This Row],[No of Products in one Sale]] * (1 - Table3[[#This Row],[Discount]])</f>
        <v>382.2</v>
      </c>
    </row>
    <row r="151" spans="1:12" x14ac:dyDescent="0.35">
      <c r="A151" t="s">
        <v>390</v>
      </c>
      <c r="B151" t="s">
        <v>202</v>
      </c>
      <c r="C151" s="2">
        <v>44742</v>
      </c>
      <c r="D151" t="s">
        <v>212</v>
      </c>
      <c r="E151" t="s">
        <v>231</v>
      </c>
      <c r="F151">
        <v>250</v>
      </c>
      <c r="G151" t="s">
        <v>151</v>
      </c>
      <c r="H151" s="6">
        <v>1</v>
      </c>
      <c r="I151" s="20">
        <v>0.42</v>
      </c>
      <c r="J151" t="s">
        <v>261</v>
      </c>
      <c r="K151" t="s">
        <v>1036</v>
      </c>
      <c r="L151">
        <f>Table3[[#This Row],[Price of One Product]] * Table3[[#This Row],[No of Products in one Sale]] * (1 - Table3[[#This Row],[Discount]])</f>
        <v>145.00000000000003</v>
      </c>
    </row>
    <row r="152" spans="1:12" x14ac:dyDescent="0.35">
      <c r="A152" t="s">
        <v>391</v>
      </c>
      <c r="B152" t="s">
        <v>203</v>
      </c>
      <c r="C152" s="2">
        <v>44754</v>
      </c>
      <c r="D152" t="s">
        <v>213</v>
      </c>
      <c r="E152" t="s">
        <v>230</v>
      </c>
      <c r="F152">
        <v>130</v>
      </c>
      <c r="G152" t="s">
        <v>149</v>
      </c>
      <c r="H152" s="6">
        <v>6</v>
      </c>
      <c r="I152" s="20">
        <v>7.0000000000000007E-2</v>
      </c>
      <c r="J152" t="s">
        <v>262</v>
      </c>
      <c r="K152" t="s">
        <v>1039</v>
      </c>
      <c r="L152">
        <f>Table3[[#This Row],[Price of One Product]] * Table3[[#This Row],[No of Products in one Sale]] * (1 - Table3[[#This Row],[Discount]])</f>
        <v>725.4</v>
      </c>
    </row>
    <row r="153" spans="1:12" x14ac:dyDescent="0.35">
      <c r="A153" t="s">
        <v>392</v>
      </c>
      <c r="B153" t="s">
        <v>200</v>
      </c>
      <c r="C153" s="2">
        <v>44746</v>
      </c>
      <c r="D153" t="s">
        <v>210</v>
      </c>
      <c r="E153" t="s">
        <v>231</v>
      </c>
      <c r="F153">
        <v>72</v>
      </c>
      <c r="G153" t="s">
        <v>150</v>
      </c>
      <c r="H153" s="6">
        <v>3</v>
      </c>
      <c r="I153" s="20">
        <v>0.27</v>
      </c>
      <c r="J153" t="s">
        <v>263</v>
      </c>
      <c r="K153" t="s">
        <v>1037</v>
      </c>
      <c r="L153">
        <f>Table3[[#This Row],[Price of One Product]] * Table3[[#This Row],[No of Products in one Sale]] * (1 - Table3[[#This Row],[Discount]])</f>
        <v>157.68</v>
      </c>
    </row>
    <row r="154" spans="1:12" x14ac:dyDescent="0.35">
      <c r="A154" t="s">
        <v>393</v>
      </c>
      <c r="B154" t="s">
        <v>201</v>
      </c>
      <c r="C154" s="2">
        <v>44752</v>
      </c>
      <c r="D154" t="s">
        <v>211</v>
      </c>
      <c r="E154" t="s">
        <v>230</v>
      </c>
      <c r="F154">
        <v>65</v>
      </c>
      <c r="G154" t="s">
        <v>151</v>
      </c>
      <c r="H154" s="6">
        <v>12</v>
      </c>
      <c r="I154" s="20">
        <v>0.46</v>
      </c>
      <c r="J154" t="s">
        <v>264</v>
      </c>
      <c r="K154" t="s">
        <v>1037</v>
      </c>
      <c r="L154">
        <f>Table3[[#This Row],[Price of One Product]] * Table3[[#This Row],[No of Products in one Sale]] * (1 - Table3[[#This Row],[Discount]])</f>
        <v>421.20000000000005</v>
      </c>
    </row>
    <row r="155" spans="1:12" x14ac:dyDescent="0.35">
      <c r="A155" t="s">
        <v>394</v>
      </c>
      <c r="B155" t="s">
        <v>202</v>
      </c>
      <c r="C155" s="2">
        <v>44725</v>
      </c>
      <c r="D155" t="s">
        <v>212</v>
      </c>
      <c r="E155" t="s">
        <v>231</v>
      </c>
      <c r="F155">
        <v>250</v>
      </c>
      <c r="G155" t="s">
        <v>149</v>
      </c>
      <c r="H155" s="6">
        <v>3</v>
      </c>
      <c r="I155" s="20">
        <v>0.55000000000000004</v>
      </c>
      <c r="J155" t="s">
        <v>265</v>
      </c>
      <c r="K155" t="s">
        <v>1037</v>
      </c>
      <c r="L155">
        <f>Table3[[#This Row],[Price of One Product]] * Table3[[#This Row],[No of Products in one Sale]] * (1 - Table3[[#This Row],[Discount]])</f>
        <v>337.49999999999994</v>
      </c>
    </row>
    <row r="156" spans="1:12" x14ac:dyDescent="0.35">
      <c r="A156" t="s">
        <v>395</v>
      </c>
      <c r="B156" t="s">
        <v>203</v>
      </c>
      <c r="C156" s="2">
        <v>44734</v>
      </c>
      <c r="D156" t="s">
        <v>213</v>
      </c>
      <c r="E156" t="s">
        <v>230</v>
      </c>
      <c r="F156">
        <v>130</v>
      </c>
      <c r="G156" t="s">
        <v>150</v>
      </c>
      <c r="H156" s="6">
        <v>5</v>
      </c>
      <c r="I156" s="20">
        <v>0.25</v>
      </c>
      <c r="J156" t="s">
        <v>266</v>
      </c>
      <c r="K156" t="s">
        <v>1039</v>
      </c>
      <c r="L156">
        <f>Table3[[#This Row],[Price of One Product]] * Table3[[#This Row],[No of Products in one Sale]] * (1 - Table3[[#This Row],[Discount]])</f>
        <v>487.5</v>
      </c>
    </row>
    <row r="157" spans="1:12" x14ac:dyDescent="0.35">
      <c r="A157" t="s">
        <v>396</v>
      </c>
      <c r="B157" t="s">
        <v>204</v>
      </c>
      <c r="C157" s="2">
        <v>44761</v>
      </c>
      <c r="D157" t="s">
        <v>214</v>
      </c>
      <c r="E157" t="s">
        <v>230</v>
      </c>
      <c r="F157">
        <v>60</v>
      </c>
      <c r="G157" t="s">
        <v>151</v>
      </c>
      <c r="H157" s="6">
        <v>8</v>
      </c>
      <c r="I157" s="20">
        <v>0.28000000000000003</v>
      </c>
      <c r="J157" t="s">
        <v>267</v>
      </c>
      <c r="K157" t="s">
        <v>1039</v>
      </c>
      <c r="L157">
        <f>Table3[[#This Row],[Price of One Product]] * Table3[[#This Row],[No of Products in one Sale]] * (1 - Table3[[#This Row],[Discount]])</f>
        <v>345.59999999999997</v>
      </c>
    </row>
    <row r="158" spans="1:12" x14ac:dyDescent="0.35">
      <c r="A158" t="s">
        <v>397</v>
      </c>
      <c r="B158" t="s">
        <v>205</v>
      </c>
      <c r="C158" s="2">
        <v>44735</v>
      </c>
      <c r="D158" t="s">
        <v>222</v>
      </c>
      <c r="E158" t="s">
        <v>231</v>
      </c>
      <c r="F158">
        <v>95</v>
      </c>
      <c r="G158" t="s">
        <v>149</v>
      </c>
      <c r="H158" s="6">
        <v>5</v>
      </c>
      <c r="I158" s="20">
        <v>0.22</v>
      </c>
      <c r="J158" t="s">
        <v>268</v>
      </c>
      <c r="K158" t="s">
        <v>1039</v>
      </c>
      <c r="L158">
        <f>Table3[[#This Row],[Price of One Product]] * Table3[[#This Row],[No of Products in one Sale]] * (1 - Table3[[#This Row],[Discount]])</f>
        <v>370.5</v>
      </c>
    </row>
    <row r="159" spans="1:12" x14ac:dyDescent="0.35">
      <c r="A159" t="s">
        <v>398</v>
      </c>
      <c r="B159" t="s">
        <v>200</v>
      </c>
      <c r="C159" s="2">
        <v>44753</v>
      </c>
      <c r="D159" t="s">
        <v>210</v>
      </c>
      <c r="E159" t="s">
        <v>231</v>
      </c>
      <c r="F159">
        <v>72</v>
      </c>
      <c r="G159" t="s">
        <v>150</v>
      </c>
      <c r="H159" s="6">
        <v>9</v>
      </c>
      <c r="I159" s="20">
        <v>0.18</v>
      </c>
      <c r="J159" t="s">
        <v>269</v>
      </c>
      <c r="K159" t="s">
        <v>1038</v>
      </c>
      <c r="L159">
        <f>Table3[[#This Row],[Price of One Product]] * Table3[[#This Row],[No of Products in one Sale]] * (1 - Table3[[#This Row],[Discount]])</f>
        <v>531.36</v>
      </c>
    </row>
    <row r="160" spans="1:12" x14ac:dyDescent="0.35">
      <c r="A160" t="s">
        <v>399</v>
      </c>
      <c r="B160" t="s">
        <v>201</v>
      </c>
      <c r="C160" s="2">
        <v>44732</v>
      </c>
      <c r="D160" t="s">
        <v>211</v>
      </c>
      <c r="E160" t="s">
        <v>231</v>
      </c>
      <c r="F160">
        <v>65</v>
      </c>
      <c r="G160" t="s">
        <v>151</v>
      </c>
      <c r="H160" s="6">
        <v>6</v>
      </c>
      <c r="I160" s="20">
        <v>0.39</v>
      </c>
      <c r="J160" t="s">
        <v>270</v>
      </c>
      <c r="K160" t="s">
        <v>1038</v>
      </c>
      <c r="L160">
        <f>Table3[[#This Row],[Price of One Product]] * Table3[[#This Row],[No of Products in one Sale]] * (1 - Table3[[#This Row],[Discount]])</f>
        <v>237.9</v>
      </c>
    </row>
    <row r="161" spans="1:12" x14ac:dyDescent="0.35">
      <c r="A161" t="s">
        <v>400</v>
      </c>
      <c r="B161" t="s">
        <v>202</v>
      </c>
      <c r="C161" s="2">
        <v>44748</v>
      </c>
      <c r="D161" t="s">
        <v>212</v>
      </c>
      <c r="E161" t="s">
        <v>230</v>
      </c>
      <c r="F161">
        <v>250</v>
      </c>
      <c r="G161" t="s">
        <v>149</v>
      </c>
      <c r="H161" s="6">
        <v>3</v>
      </c>
      <c r="I161" s="20">
        <v>0.2</v>
      </c>
      <c r="J161" t="s">
        <v>271</v>
      </c>
      <c r="K161" t="s">
        <v>1037</v>
      </c>
      <c r="L161">
        <f>Table3[[#This Row],[Price of One Product]] * Table3[[#This Row],[No of Products in one Sale]] * (1 - Table3[[#This Row],[Discount]])</f>
        <v>600</v>
      </c>
    </row>
    <row r="162" spans="1:12" x14ac:dyDescent="0.35">
      <c r="A162" t="s">
        <v>401</v>
      </c>
      <c r="B162" t="s">
        <v>203</v>
      </c>
      <c r="C162" s="2">
        <v>44731</v>
      </c>
      <c r="D162" t="s">
        <v>213</v>
      </c>
      <c r="E162" t="s">
        <v>230</v>
      </c>
      <c r="F162">
        <v>130</v>
      </c>
      <c r="G162" t="s">
        <v>150</v>
      </c>
      <c r="H162" s="6">
        <v>4</v>
      </c>
      <c r="I162" s="20">
        <v>0.47</v>
      </c>
      <c r="J162" t="s">
        <v>272</v>
      </c>
      <c r="K162" t="s">
        <v>1037</v>
      </c>
      <c r="L162">
        <f>Table3[[#This Row],[Price of One Product]] * Table3[[#This Row],[No of Products in one Sale]] * (1 - Table3[[#This Row],[Discount]])</f>
        <v>275.60000000000002</v>
      </c>
    </row>
    <row r="163" spans="1:12" x14ac:dyDescent="0.35">
      <c r="A163" t="s">
        <v>402</v>
      </c>
      <c r="B163" t="s">
        <v>200</v>
      </c>
      <c r="C163" s="2">
        <v>44725</v>
      </c>
      <c r="D163" t="s">
        <v>210</v>
      </c>
      <c r="E163" t="s">
        <v>230</v>
      </c>
      <c r="F163">
        <v>72</v>
      </c>
      <c r="G163" t="s">
        <v>151</v>
      </c>
      <c r="H163" s="6">
        <v>11</v>
      </c>
      <c r="I163" s="20">
        <v>0.28000000000000003</v>
      </c>
      <c r="J163" t="s">
        <v>273</v>
      </c>
      <c r="K163" t="s">
        <v>1036</v>
      </c>
      <c r="L163">
        <f>Table3[[#This Row],[Price of One Product]] * Table3[[#This Row],[No of Products in one Sale]] * (1 - Table3[[#This Row],[Discount]])</f>
        <v>570.24</v>
      </c>
    </row>
    <row r="164" spans="1:12" x14ac:dyDescent="0.35">
      <c r="A164" t="s">
        <v>403</v>
      </c>
      <c r="B164" t="s">
        <v>201</v>
      </c>
      <c r="C164" s="2">
        <v>44753</v>
      </c>
      <c r="D164" t="s">
        <v>211</v>
      </c>
      <c r="E164" t="s">
        <v>230</v>
      </c>
      <c r="F164">
        <v>65</v>
      </c>
      <c r="G164" t="s">
        <v>149</v>
      </c>
      <c r="H164" s="6">
        <v>7</v>
      </c>
      <c r="I164" s="20">
        <v>0.03</v>
      </c>
      <c r="J164" t="s">
        <v>274</v>
      </c>
      <c r="K164" t="s">
        <v>1036</v>
      </c>
      <c r="L164">
        <f>Table3[[#This Row],[Price of One Product]] * Table3[[#This Row],[No of Products in one Sale]] * (1 - Table3[[#This Row],[Discount]])</f>
        <v>441.34999999999997</v>
      </c>
    </row>
    <row r="165" spans="1:12" x14ac:dyDescent="0.35">
      <c r="A165" t="s">
        <v>404</v>
      </c>
      <c r="B165" t="s">
        <v>202</v>
      </c>
      <c r="C165" s="2">
        <v>44738</v>
      </c>
      <c r="D165" t="s">
        <v>212</v>
      </c>
      <c r="E165" t="s">
        <v>230</v>
      </c>
      <c r="F165">
        <v>250</v>
      </c>
      <c r="G165" t="s">
        <v>150</v>
      </c>
      <c r="H165" s="6">
        <v>2</v>
      </c>
      <c r="I165" s="20">
        <v>0.32</v>
      </c>
      <c r="J165" t="s">
        <v>275</v>
      </c>
      <c r="K165" t="s">
        <v>1036</v>
      </c>
      <c r="L165">
        <f>Table3[[#This Row],[Price of One Product]] * Table3[[#This Row],[No of Products in one Sale]] * (1 - Table3[[#This Row],[Discount]])</f>
        <v>339.99999999999994</v>
      </c>
    </row>
    <row r="166" spans="1:12" x14ac:dyDescent="0.35">
      <c r="A166" t="s">
        <v>405</v>
      </c>
      <c r="B166" t="s">
        <v>203</v>
      </c>
      <c r="C166" s="2">
        <v>44762</v>
      </c>
      <c r="D166" t="s">
        <v>213</v>
      </c>
      <c r="E166" t="s">
        <v>230</v>
      </c>
      <c r="F166">
        <v>130</v>
      </c>
      <c r="G166" t="s">
        <v>151</v>
      </c>
      <c r="H166" s="6">
        <v>4</v>
      </c>
      <c r="I166" s="20">
        <v>0.39</v>
      </c>
      <c r="J166" t="s">
        <v>276</v>
      </c>
      <c r="K166" t="s">
        <v>1036</v>
      </c>
      <c r="L166">
        <f>Table3[[#This Row],[Price of One Product]] * Table3[[#This Row],[No of Products in one Sale]] * (1 - Table3[[#This Row],[Discount]])</f>
        <v>317.2</v>
      </c>
    </row>
    <row r="167" spans="1:12" x14ac:dyDescent="0.35">
      <c r="A167" t="s">
        <v>406</v>
      </c>
      <c r="B167" t="s">
        <v>204</v>
      </c>
      <c r="C167" s="2">
        <v>44756</v>
      </c>
      <c r="D167" t="s">
        <v>214</v>
      </c>
      <c r="E167" t="s">
        <v>230</v>
      </c>
      <c r="F167">
        <v>60</v>
      </c>
      <c r="G167" t="s">
        <v>149</v>
      </c>
      <c r="H167" s="6">
        <v>12</v>
      </c>
      <c r="I167" s="20">
        <v>0.63</v>
      </c>
      <c r="J167" t="s">
        <v>277</v>
      </c>
      <c r="K167" t="s">
        <v>1036</v>
      </c>
      <c r="L167">
        <f>Table3[[#This Row],[Price of One Product]] * Table3[[#This Row],[No of Products in one Sale]] * (1 - Table3[[#This Row],[Discount]])</f>
        <v>266.39999999999998</v>
      </c>
    </row>
    <row r="168" spans="1:12" x14ac:dyDescent="0.35">
      <c r="A168" t="s">
        <v>407</v>
      </c>
      <c r="B168" t="s">
        <v>200</v>
      </c>
      <c r="C168" s="2">
        <v>44744</v>
      </c>
      <c r="D168" t="s">
        <v>210</v>
      </c>
      <c r="E168" t="s">
        <v>230</v>
      </c>
      <c r="F168">
        <v>72</v>
      </c>
      <c r="G168" t="s">
        <v>150</v>
      </c>
      <c r="H168" s="6">
        <v>11</v>
      </c>
      <c r="I168" s="20">
        <v>7.0000000000000007E-2</v>
      </c>
      <c r="J168" t="s">
        <v>278</v>
      </c>
      <c r="K168" t="s">
        <v>1039</v>
      </c>
      <c r="L168">
        <f>Table3[[#This Row],[Price of One Product]] * Table3[[#This Row],[No of Products in one Sale]] * (1 - Table3[[#This Row],[Discount]])</f>
        <v>736.56</v>
      </c>
    </row>
    <row r="169" spans="1:12" x14ac:dyDescent="0.35">
      <c r="A169" t="s">
        <v>408</v>
      </c>
      <c r="B169" t="s">
        <v>201</v>
      </c>
      <c r="C169" s="2">
        <v>44753</v>
      </c>
      <c r="D169" t="s">
        <v>211</v>
      </c>
      <c r="E169" t="s">
        <v>230</v>
      </c>
      <c r="F169">
        <v>65</v>
      </c>
      <c r="G169" t="s">
        <v>151</v>
      </c>
      <c r="H169" s="6">
        <v>9</v>
      </c>
      <c r="I169" s="20">
        <v>0.64</v>
      </c>
      <c r="J169" t="s">
        <v>279</v>
      </c>
      <c r="K169" t="s">
        <v>1039</v>
      </c>
      <c r="L169">
        <f>Table3[[#This Row],[Price of One Product]] * Table3[[#This Row],[No of Products in one Sale]] * (1 - Table3[[#This Row],[Discount]])</f>
        <v>210.6</v>
      </c>
    </row>
    <row r="170" spans="1:12" x14ac:dyDescent="0.35">
      <c r="A170" t="s">
        <v>409</v>
      </c>
      <c r="B170" t="s">
        <v>202</v>
      </c>
      <c r="C170" s="2">
        <v>44762</v>
      </c>
      <c r="D170" t="s">
        <v>212</v>
      </c>
      <c r="E170" t="s">
        <v>231</v>
      </c>
      <c r="F170">
        <v>250</v>
      </c>
      <c r="G170" t="s">
        <v>149</v>
      </c>
      <c r="H170" s="6">
        <v>3</v>
      </c>
      <c r="I170" s="20">
        <v>0.65</v>
      </c>
      <c r="J170" t="s">
        <v>280</v>
      </c>
      <c r="K170" t="s">
        <v>1036</v>
      </c>
      <c r="L170">
        <f>Table3[[#This Row],[Price of One Product]] * Table3[[#This Row],[No of Products in one Sale]] * (1 - Table3[[#This Row],[Discount]])</f>
        <v>262.5</v>
      </c>
    </row>
    <row r="171" spans="1:12" x14ac:dyDescent="0.35">
      <c r="A171" t="s">
        <v>410</v>
      </c>
      <c r="B171" t="s">
        <v>203</v>
      </c>
      <c r="C171" s="2">
        <v>44740</v>
      </c>
      <c r="D171" t="s">
        <v>213</v>
      </c>
      <c r="E171" t="s">
        <v>230</v>
      </c>
      <c r="F171">
        <v>130</v>
      </c>
      <c r="G171" t="s">
        <v>150</v>
      </c>
      <c r="H171" s="6">
        <v>3</v>
      </c>
      <c r="I171" s="20">
        <v>0.09</v>
      </c>
      <c r="J171" t="s">
        <v>281</v>
      </c>
      <c r="K171" t="s">
        <v>1038</v>
      </c>
      <c r="L171">
        <f>Table3[[#This Row],[Price of One Product]] * Table3[[#This Row],[No of Products in one Sale]] * (1 - Table3[[#This Row],[Discount]])</f>
        <v>354.90000000000003</v>
      </c>
    </row>
    <row r="172" spans="1:12" x14ac:dyDescent="0.35">
      <c r="A172" t="s">
        <v>411</v>
      </c>
      <c r="B172" t="s">
        <v>200</v>
      </c>
      <c r="C172" s="2">
        <v>44729</v>
      </c>
      <c r="D172" t="s">
        <v>210</v>
      </c>
      <c r="E172" t="s">
        <v>230</v>
      </c>
      <c r="F172">
        <v>72</v>
      </c>
      <c r="G172" t="s">
        <v>151</v>
      </c>
      <c r="H172" s="6">
        <v>5</v>
      </c>
      <c r="I172" s="20">
        <v>0.26</v>
      </c>
      <c r="J172" t="s">
        <v>282</v>
      </c>
      <c r="K172" t="s">
        <v>1038</v>
      </c>
      <c r="L172">
        <f>Table3[[#This Row],[Price of One Product]] * Table3[[#This Row],[No of Products in one Sale]] * (1 - Table3[[#This Row],[Discount]])</f>
        <v>266.39999999999998</v>
      </c>
    </row>
    <row r="173" spans="1:12" x14ac:dyDescent="0.35">
      <c r="A173" t="s">
        <v>412</v>
      </c>
      <c r="B173" t="s">
        <v>201</v>
      </c>
      <c r="C173" s="2">
        <v>44727</v>
      </c>
      <c r="D173" t="s">
        <v>211</v>
      </c>
      <c r="E173" t="s">
        <v>230</v>
      </c>
      <c r="F173">
        <v>65</v>
      </c>
      <c r="G173" t="s">
        <v>149</v>
      </c>
      <c r="H173" s="6">
        <v>10</v>
      </c>
      <c r="I173" s="20">
        <v>0.3</v>
      </c>
      <c r="J173" t="s">
        <v>283</v>
      </c>
      <c r="K173" t="s">
        <v>1036</v>
      </c>
      <c r="L173">
        <f>Table3[[#This Row],[Price of One Product]] * Table3[[#This Row],[No of Products in one Sale]] * (1 - Table3[[#This Row],[Discount]])</f>
        <v>454.99999999999994</v>
      </c>
    </row>
    <row r="174" spans="1:12" x14ac:dyDescent="0.35">
      <c r="A174" t="s">
        <v>413</v>
      </c>
      <c r="B174" t="s">
        <v>202</v>
      </c>
      <c r="C174" s="2">
        <v>44734</v>
      </c>
      <c r="D174" t="s">
        <v>212</v>
      </c>
      <c r="E174" t="s">
        <v>230</v>
      </c>
      <c r="F174">
        <v>250</v>
      </c>
      <c r="G174" t="s">
        <v>150</v>
      </c>
      <c r="H174" s="6">
        <v>3</v>
      </c>
      <c r="I174" s="20">
        <v>0.13</v>
      </c>
      <c r="J174" t="s">
        <v>284</v>
      </c>
      <c r="K174" t="s">
        <v>1039</v>
      </c>
      <c r="L174">
        <f>Table3[[#This Row],[Price of One Product]] * Table3[[#This Row],[No of Products in one Sale]] * (1 - Table3[[#This Row],[Discount]])</f>
        <v>652.5</v>
      </c>
    </row>
    <row r="175" spans="1:12" x14ac:dyDescent="0.35">
      <c r="A175" t="s">
        <v>414</v>
      </c>
      <c r="B175" t="s">
        <v>203</v>
      </c>
      <c r="C175" s="2">
        <v>44744</v>
      </c>
      <c r="D175" t="s">
        <v>213</v>
      </c>
      <c r="E175" t="s">
        <v>230</v>
      </c>
      <c r="F175">
        <v>130</v>
      </c>
      <c r="G175" t="s">
        <v>151</v>
      </c>
      <c r="H175" s="6">
        <v>6</v>
      </c>
      <c r="I175" s="20">
        <v>0.08</v>
      </c>
      <c r="J175" t="s">
        <v>285</v>
      </c>
      <c r="K175" t="s">
        <v>1039</v>
      </c>
      <c r="L175">
        <f>Table3[[#This Row],[Price of One Product]] * Table3[[#This Row],[No of Products in one Sale]] * (1 - Table3[[#This Row],[Discount]])</f>
        <v>717.6</v>
      </c>
    </row>
    <row r="176" spans="1:12" x14ac:dyDescent="0.35">
      <c r="A176" t="s">
        <v>415</v>
      </c>
      <c r="B176" t="s">
        <v>204</v>
      </c>
      <c r="C176" s="2">
        <v>44737</v>
      </c>
      <c r="D176" t="s">
        <v>214</v>
      </c>
      <c r="E176" t="s">
        <v>231</v>
      </c>
      <c r="F176">
        <v>60</v>
      </c>
      <c r="G176" t="s">
        <v>149</v>
      </c>
      <c r="H176" s="6">
        <v>12</v>
      </c>
      <c r="I176" s="20">
        <v>0.52</v>
      </c>
      <c r="J176" t="s">
        <v>286</v>
      </c>
      <c r="K176" t="s">
        <v>1036</v>
      </c>
      <c r="L176">
        <f>Table3[[#This Row],[Price of One Product]] * Table3[[#This Row],[No of Products in one Sale]] * (1 - Table3[[#This Row],[Discount]])</f>
        <v>345.59999999999997</v>
      </c>
    </row>
    <row r="177" spans="1:12" x14ac:dyDescent="0.35">
      <c r="A177" t="s">
        <v>416</v>
      </c>
      <c r="B177" t="s">
        <v>205</v>
      </c>
      <c r="C177" s="2">
        <v>44752</v>
      </c>
      <c r="D177" t="s">
        <v>222</v>
      </c>
      <c r="E177" t="s">
        <v>230</v>
      </c>
      <c r="F177">
        <v>95</v>
      </c>
      <c r="G177" t="s">
        <v>150</v>
      </c>
      <c r="H177" s="6">
        <v>7</v>
      </c>
      <c r="I177" s="20">
        <v>0.65</v>
      </c>
      <c r="J177" t="s">
        <v>259</v>
      </c>
      <c r="K177" t="s">
        <v>1038</v>
      </c>
      <c r="L177">
        <f>Table3[[#This Row],[Price of One Product]] * Table3[[#This Row],[No of Products in one Sale]] * (1 - Table3[[#This Row],[Discount]])</f>
        <v>232.74999999999997</v>
      </c>
    </row>
    <row r="178" spans="1:12" x14ac:dyDescent="0.35">
      <c r="A178" t="s">
        <v>417</v>
      </c>
      <c r="B178" t="s">
        <v>200</v>
      </c>
      <c r="C178" s="2">
        <v>44736</v>
      </c>
      <c r="D178" t="s">
        <v>210</v>
      </c>
      <c r="E178" t="s">
        <v>230</v>
      </c>
      <c r="F178">
        <v>72</v>
      </c>
      <c r="G178" t="s">
        <v>151</v>
      </c>
      <c r="H178" s="6">
        <v>6</v>
      </c>
      <c r="I178" s="20">
        <v>0.11</v>
      </c>
      <c r="J178" t="s">
        <v>260</v>
      </c>
      <c r="K178" t="s">
        <v>1039</v>
      </c>
      <c r="L178">
        <f>Table3[[#This Row],[Price of One Product]] * Table3[[#This Row],[No of Products in one Sale]] * (1 - Table3[[#This Row],[Discount]])</f>
        <v>384.48</v>
      </c>
    </row>
    <row r="179" spans="1:12" x14ac:dyDescent="0.35">
      <c r="A179" t="s">
        <v>418</v>
      </c>
      <c r="B179" t="s">
        <v>201</v>
      </c>
      <c r="C179" s="2">
        <v>44752</v>
      </c>
      <c r="D179" t="s">
        <v>211</v>
      </c>
      <c r="E179" t="s">
        <v>230</v>
      </c>
      <c r="F179">
        <v>65</v>
      </c>
      <c r="G179" t="s">
        <v>149</v>
      </c>
      <c r="H179" s="6">
        <v>10</v>
      </c>
      <c r="I179" s="20">
        <v>0.33</v>
      </c>
      <c r="J179" t="s">
        <v>272</v>
      </c>
      <c r="K179" t="s">
        <v>1037</v>
      </c>
      <c r="L179">
        <f>Table3[[#This Row],[Price of One Product]] * Table3[[#This Row],[No of Products in one Sale]] * (1 - Table3[[#This Row],[Discount]])</f>
        <v>435.49999999999994</v>
      </c>
    </row>
    <row r="180" spans="1:12" x14ac:dyDescent="0.35">
      <c r="A180" t="s">
        <v>419</v>
      </c>
      <c r="B180" t="s">
        <v>202</v>
      </c>
      <c r="C180" s="2">
        <v>44759</v>
      </c>
      <c r="D180" t="s">
        <v>212</v>
      </c>
      <c r="E180" t="s">
        <v>231</v>
      </c>
      <c r="F180">
        <v>250</v>
      </c>
      <c r="G180" t="s">
        <v>150</v>
      </c>
      <c r="H180" s="6">
        <v>3</v>
      </c>
      <c r="I180" s="20">
        <v>0.08</v>
      </c>
      <c r="J180" t="s">
        <v>273</v>
      </c>
      <c r="K180" t="s">
        <v>1036</v>
      </c>
      <c r="L180">
        <f>Table3[[#This Row],[Price of One Product]] * Table3[[#This Row],[No of Products in one Sale]] * (1 - Table3[[#This Row],[Discount]])</f>
        <v>690</v>
      </c>
    </row>
    <row r="181" spans="1:12" x14ac:dyDescent="0.35">
      <c r="A181" t="s">
        <v>420</v>
      </c>
      <c r="B181" t="s">
        <v>203</v>
      </c>
      <c r="C181" s="2">
        <v>44763</v>
      </c>
      <c r="D181" t="s">
        <v>213</v>
      </c>
      <c r="E181" t="s">
        <v>231</v>
      </c>
      <c r="F181">
        <v>130</v>
      </c>
      <c r="G181" t="s">
        <v>151</v>
      </c>
      <c r="H181" s="6">
        <v>4</v>
      </c>
      <c r="I181" s="20">
        <v>0.49</v>
      </c>
      <c r="J181" t="s">
        <v>274</v>
      </c>
      <c r="K181" t="s">
        <v>1036</v>
      </c>
      <c r="L181">
        <f>Table3[[#This Row],[Price of One Product]] * Table3[[#This Row],[No of Products in one Sale]] * (1 - Table3[[#This Row],[Discount]])</f>
        <v>265.2</v>
      </c>
    </row>
    <row r="182" spans="1:12" x14ac:dyDescent="0.35">
      <c r="A182" t="s">
        <v>421</v>
      </c>
      <c r="B182" t="s">
        <v>200</v>
      </c>
      <c r="C182" s="2">
        <v>44763</v>
      </c>
      <c r="D182" t="s">
        <v>210</v>
      </c>
      <c r="E182" t="s">
        <v>231</v>
      </c>
      <c r="F182">
        <v>72</v>
      </c>
      <c r="G182" t="s">
        <v>149</v>
      </c>
      <c r="H182" s="6">
        <v>7</v>
      </c>
      <c r="I182" s="20">
        <v>0.64</v>
      </c>
      <c r="J182" t="s">
        <v>275</v>
      </c>
      <c r="K182" t="s">
        <v>1036</v>
      </c>
      <c r="L182">
        <f>Table3[[#This Row],[Price of One Product]] * Table3[[#This Row],[No of Products in one Sale]] * (1 - Table3[[#This Row],[Discount]])</f>
        <v>181.44</v>
      </c>
    </row>
    <row r="183" spans="1:12" x14ac:dyDescent="0.35">
      <c r="A183" t="s">
        <v>422</v>
      </c>
      <c r="B183" t="s">
        <v>201</v>
      </c>
      <c r="C183" s="2">
        <v>44750</v>
      </c>
      <c r="D183" t="s">
        <v>211</v>
      </c>
      <c r="E183" t="s">
        <v>231</v>
      </c>
      <c r="F183">
        <v>65</v>
      </c>
      <c r="G183" t="s">
        <v>150</v>
      </c>
      <c r="H183" s="6">
        <v>5</v>
      </c>
      <c r="I183" s="20">
        <v>0.35</v>
      </c>
      <c r="J183" t="s">
        <v>265</v>
      </c>
      <c r="K183" t="s">
        <v>1037</v>
      </c>
      <c r="L183">
        <f>Table3[[#This Row],[Price of One Product]] * Table3[[#This Row],[No of Products in one Sale]] * (1 - Table3[[#This Row],[Discount]])</f>
        <v>211.25</v>
      </c>
    </row>
    <row r="184" spans="1:12" x14ac:dyDescent="0.35">
      <c r="A184" t="s">
        <v>423</v>
      </c>
      <c r="B184" t="s">
        <v>202</v>
      </c>
      <c r="C184" s="2">
        <v>44751</v>
      </c>
      <c r="D184" t="s">
        <v>212</v>
      </c>
      <c r="E184" t="s">
        <v>231</v>
      </c>
      <c r="F184">
        <v>250</v>
      </c>
      <c r="G184" t="s">
        <v>151</v>
      </c>
      <c r="H184" s="6">
        <v>3</v>
      </c>
      <c r="I184" s="20">
        <v>0.51</v>
      </c>
      <c r="J184" t="s">
        <v>266</v>
      </c>
      <c r="K184" t="s">
        <v>1039</v>
      </c>
      <c r="L184">
        <f>Table3[[#This Row],[Price of One Product]] * Table3[[#This Row],[No of Products in one Sale]] * (1 - Table3[[#This Row],[Discount]])</f>
        <v>367.5</v>
      </c>
    </row>
    <row r="185" spans="1:12" x14ac:dyDescent="0.35">
      <c r="A185" t="s">
        <v>424</v>
      </c>
      <c r="B185" t="s">
        <v>203</v>
      </c>
      <c r="C185" s="2">
        <v>44736</v>
      </c>
      <c r="D185" t="s">
        <v>213</v>
      </c>
      <c r="E185" t="s">
        <v>231</v>
      </c>
      <c r="F185">
        <v>130</v>
      </c>
      <c r="G185" t="s">
        <v>149</v>
      </c>
      <c r="H185" s="6">
        <v>2</v>
      </c>
      <c r="I185" s="20">
        <v>0.64</v>
      </c>
      <c r="J185" t="s">
        <v>267</v>
      </c>
      <c r="K185" t="s">
        <v>1039</v>
      </c>
      <c r="L185">
        <f>Table3[[#This Row],[Price of One Product]] * Table3[[#This Row],[No of Products in one Sale]] * (1 - Table3[[#This Row],[Discount]])</f>
        <v>93.6</v>
      </c>
    </row>
    <row r="186" spans="1:12" x14ac:dyDescent="0.35">
      <c r="A186" t="s">
        <v>425</v>
      </c>
      <c r="B186" t="s">
        <v>200</v>
      </c>
      <c r="C186" s="2">
        <v>44737</v>
      </c>
      <c r="D186" t="s">
        <v>210</v>
      </c>
      <c r="E186" t="s">
        <v>230</v>
      </c>
      <c r="F186">
        <v>72</v>
      </c>
      <c r="G186" t="s">
        <v>149</v>
      </c>
      <c r="H186" s="6">
        <v>4</v>
      </c>
      <c r="I186" s="20">
        <v>0.65</v>
      </c>
      <c r="J186" t="s">
        <v>277</v>
      </c>
      <c r="K186" t="s">
        <v>1036</v>
      </c>
      <c r="L186">
        <f>Table3[[#This Row],[Price of One Product]] * Table3[[#This Row],[No of Products in one Sale]] * (1 - Table3[[#This Row],[Discount]])</f>
        <v>100.8</v>
      </c>
    </row>
    <row r="187" spans="1:12" x14ac:dyDescent="0.35">
      <c r="A187" t="s">
        <v>426</v>
      </c>
      <c r="B187" t="s">
        <v>201</v>
      </c>
      <c r="C187" s="2">
        <v>44744</v>
      </c>
      <c r="D187" t="s">
        <v>211</v>
      </c>
      <c r="E187" t="s">
        <v>231</v>
      </c>
      <c r="F187">
        <v>65</v>
      </c>
      <c r="G187" t="s">
        <v>150</v>
      </c>
      <c r="H187" s="6">
        <v>12</v>
      </c>
      <c r="I187" s="20">
        <v>0.27</v>
      </c>
      <c r="J187" t="s">
        <v>278</v>
      </c>
      <c r="K187" t="s">
        <v>1039</v>
      </c>
      <c r="L187">
        <f>Table3[[#This Row],[Price of One Product]] * Table3[[#This Row],[No of Products in one Sale]] * (1 - Table3[[#This Row],[Discount]])</f>
        <v>569.4</v>
      </c>
    </row>
    <row r="188" spans="1:12" x14ac:dyDescent="0.35">
      <c r="A188" t="s">
        <v>427</v>
      </c>
      <c r="B188" t="s">
        <v>202</v>
      </c>
      <c r="C188" s="2">
        <v>44735</v>
      </c>
      <c r="D188" t="s">
        <v>212</v>
      </c>
      <c r="E188" t="s">
        <v>230</v>
      </c>
      <c r="F188">
        <v>250</v>
      </c>
      <c r="G188" t="s">
        <v>151</v>
      </c>
      <c r="H188" s="6">
        <v>1</v>
      </c>
      <c r="I188" s="20">
        <v>0.06</v>
      </c>
      <c r="J188" t="s">
        <v>279</v>
      </c>
      <c r="K188" t="s">
        <v>1039</v>
      </c>
      <c r="L188">
        <f>Table3[[#This Row],[Price of One Product]] * Table3[[#This Row],[No of Products in one Sale]] * (1 - Table3[[#This Row],[Discount]])</f>
        <v>235</v>
      </c>
    </row>
    <row r="189" spans="1:12" x14ac:dyDescent="0.35">
      <c r="A189" t="s">
        <v>428</v>
      </c>
      <c r="B189" t="s">
        <v>203</v>
      </c>
      <c r="C189" s="2">
        <v>44751</v>
      </c>
      <c r="D189" t="s">
        <v>213</v>
      </c>
      <c r="E189" t="s">
        <v>231</v>
      </c>
      <c r="F189">
        <v>130</v>
      </c>
      <c r="G189" t="s">
        <v>149</v>
      </c>
      <c r="H189" s="6">
        <v>4</v>
      </c>
      <c r="I189" s="20">
        <v>0.02</v>
      </c>
      <c r="J189" t="s">
        <v>280</v>
      </c>
      <c r="K189" t="s">
        <v>1036</v>
      </c>
      <c r="L189">
        <f>Table3[[#This Row],[Price of One Product]] * Table3[[#This Row],[No of Products in one Sale]] * (1 - Table3[[#This Row],[Discount]])</f>
        <v>509.59999999999997</v>
      </c>
    </row>
    <row r="190" spans="1:12" x14ac:dyDescent="0.35">
      <c r="A190" t="s">
        <v>429</v>
      </c>
      <c r="B190" t="s">
        <v>200</v>
      </c>
      <c r="C190" s="2">
        <v>44726</v>
      </c>
      <c r="D190" t="s">
        <v>210</v>
      </c>
      <c r="E190" t="s">
        <v>230</v>
      </c>
      <c r="F190">
        <v>72</v>
      </c>
      <c r="G190" t="s">
        <v>150</v>
      </c>
      <c r="H190" s="6">
        <v>7</v>
      </c>
      <c r="I190" s="20">
        <v>0.52</v>
      </c>
      <c r="J190" t="s">
        <v>281</v>
      </c>
      <c r="K190" t="s">
        <v>1038</v>
      </c>
      <c r="L190">
        <f>Table3[[#This Row],[Price of One Product]] * Table3[[#This Row],[No of Products in one Sale]] * (1 - Table3[[#This Row],[Discount]])</f>
        <v>241.92</v>
      </c>
    </row>
    <row r="191" spans="1:12" x14ac:dyDescent="0.35">
      <c r="A191" t="s">
        <v>430</v>
      </c>
      <c r="B191" t="s">
        <v>201</v>
      </c>
      <c r="C191" s="2">
        <v>44749</v>
      </c>
      <c r="D191" t="s">
        <v>211</v>
      </c>
      <c r="E191" t="s">
        <v>231</v>
      </c>
      <c r="F191">
        <v>65</v>
      </c>
      <c r="G191" t="s">
        <v>151</v>
      </c>
      <c r="H191" s="6">
        <v>12</v>
      </c>
      <c r="I191" s="20">
        <v>0.08</v>
      </c>
      <c r="J191" t="s">
        <v>282</v>
      </c>
      <c r="K191" t="s">
        <v>1038</v>
      </c>
      <c r="L191">
        <f>Table3[[#This Row],[Price of One Product]] * Table3[[#This Row],[No of Products in one Sale]] * (1 - Table3[[#This Row],[Discount]])</f>
        <v>717.6</v>
      </c>
    </row>
    <row r="192" spans="1:12" x14ac:dyDescent="0.35">
      <c r="A192" t="s">
        <v>431</v>
      </c>
      <c r="B192" t="s">
        <v>202</v>
      </c>
      <c r="C192" s="2">
        <v>44734</v>
      </c>
      <c r="D192" t="s">
        <v>212</v>
      </c>
      <c r="E192" t="s">
        <v>230</v>
      </c>
      <c r="F192">
        <v>250</v>
      </c>
      <c r="G192" t="s">
        <v>149</v>
      </c>
      <c r="H192" s="6">
        <v>2</v>
      </c>
      <c r="I192" s="20">
        <v>0.28999999999999998</v>
      </c>
      <c r="J192" t="s">
        <v>283</v>
      </c>
      <c r="K192" t="s">
        <v>1036</v>
      </c>
      <c r="L192">
        <f>Table3[[#This Row],[Price of One Product]] * Table3[[#This Row],[No of Products in one Sale]] * (1 - Table3[[#This Row],[Discount]])</f>
        <v>355</v>
      </c>
    </row>
    <row r="193" spans="1:12" x14ac:dyDescent="0.35">
      <c r="A193" t="s">
        <v>432</v>
      </c>
      <c r="B193" t="s">
        <v>203</v>
      </c>
      <c r="C193" s="2">
        <v>44726</v>
      </c>
      <c r="D193" t="s">
        <v>213</v>
      </c>
      <c r="E193" t="s">
        <v>231</v>
      </c>
      <c r="F193">
        <v>130</v>
      </c>
      <c r="G193" t="s">
        <v>150</v>
      </c>
      <c r="H193" s="6">
        <v>6</v>
      </c>
      <c r="I193" s="20">
        <v>0.42</v>
      </c>
      <c r="J193" t="s">
        <v>266</v>
      </c>
      <c r="K193" t="s">
        <v>1039</v>
      </c>
      <c r="L193">
        <f>Table3[[#This Row],[Price of One Product]] * Table3[[#This Row],[No of Products in one Sale]] * (1 - Table3[[#This Row],[Discount]])</f>
        <v>452.40000000000003</v>
      </c>
    </row>
    <row r="194" spans="1:12" x14ac:dyDescent="0.35">
      <c r="A194" t="s">
        <v>433</v>
      </c>
      <c r="B194" t="s">
        <v>204</v>
      </c>
      <c r="C194" s="2">
        <v>44743</v>
      </c>
      <c r="D194" t="s">
        <v>214</v>
      </c>
      <c r="E194" t="s">
        <v>230</v>
      </c>
      <c r="F194">
        <v>60</v>
      </c>
      <c r="G194" t="s">
        <v>151</v>
      </c>
      <c r="H194" s="6">
        <v>12</v>
      </c>
      <c r="I194" s="20">
        <v>0.08</v>
      </c>
      <c r="J194" t="s">
        <v>267</v>
      </c>
      <c r="K194" t="s">
        <v>1039</v>
      </c>
      <c r="L194">
        <f>Table3[[#This Row],[Price of One Product]] * Table3[[#This Row],[No of Products in one Sale]] * (1 - Table3[[#This Row],[Discount]])</f>
        <v>662.4</v>
      </c>
    </row>
    <row r="195" spans="1:12" x14ac:dyDescent="0.35">
      <c r="A195" t="s">
        <v>434</v>
      </c>
      <c r="B195" t="s">
        <v>200</v>
      </c>
      <c r="C195" s="2">
        <v>44742</v>
      </c>
      <c r="D195" t="s">
        <v>210</v>
      </c>
      <c r="E195" t="s">
        <v>231</v>
      </c>
      <c r="F195">
        <v>72</v>
      </c>
      <c r="G195" t="s">
        <v>149</v>
      </c>
      <c r="H195" s="6">
        <v>6</v>
      </c>
      <c r="I195" s="20">
        <v>0.44</v>
      </c>
      <c r="J195" t="s">
        <v>268</v>
      </c>
      <c r="K195" t="s">
        <v>1039</v>
      </c>
      <c r="L195">
        <f>Table3[[#This Row],[Price of One Product]] * Table3[[#This Row],[No of Products in one Sale]] * (1 - Table3[[#This Row],[Discount]])</f>
        <v>241.92000000000002</v>
      </c>
    </row>
    <row r="196" spans="1:12" x14ac:dyDescent="0.35">
      <c r="A196" t="s">
        <v>435</v>
      </c>
      <c r="B196" t="s">
        <v>201</v>
      </c>
      <c r="C196" s="2">
        <v>44747</v>
      </c>
      <c r="D196" t="s">
        <v>211</v>
      </c>
      <c r="E196" t="s">
        <v>230</v>
      </c>
      <c r="F196">
        <v>65</v>
      </c>
      <c r="G196" t="s">
        <v>150</v>
      </c>
      <c r="H196" s="6">
        <v>8</v>
      </c>
      <c r="I196" s="20">
        <v>0.39</v>
      </c>
      <c r="J196" t="s">
        <v>284</v>
      </c>
      <c r="K196" t="s">
        <v>1039</v>
      </c>
      <c r="L196">
        <f>Table3[[#This Row],[Price of One Product]] * Table3[[#This Row],[No of Products in one Sale]] * (1 - Table3[[#This Row],[Discount]])</f>
        <v>317.2</v>
      </c>
    </row>
    <row r="197" spans="1:12" x14ac:dyDescent="0.35">
      <c r="A197" t="s">
        <v>436</v>
      </c>
      <c r="B197" t="s">
        <v>202</v>
      </c>
      <c r="C197" s="2">
        <v>44764</v>
      </c>
      <c r="D197" t="s">
        <v>212</v>
      </c>
      <c r="E197" t="s">
        <v>231</v>
      </c>
      <c r="F197">
        <v>250</v>
      </c>
      <c r="G197" t="s">
        <v>151</v>
      </c>
      <c r="H197" s="6">
        <v>2</v>
      </c>
      <c r="I197" s="20">
        <v>0.1</v>
      </c>
      <c r="J197" t="s">
        <v>285</v>
      </c>
      <c r="K197" t="s">
        <v>1039</v>
      </c>
      <c r="L197">
        <f>Table3[[#This Row],[Price of One Product]] * Table3[[#This Row],[No of Products in one Sale]] * (1 - Table3[[#This Row],[Discount]])</f>
        <v>450</v>
      </c>
    </row>
    <row r="198" spans="1:12" x14ac:dyDescent="0.35">
      <c r="A198" t="s">
        <v>437</v>
      </c>
      <c r="B198" t="s">
        <v>203</v>
      </c>
      <c r="C198" s="2">
        <v>44735</v>
      </c>
      <c r="D198" t="s">
        <v>213</v>
      </c>
      <c r="E198" t="s">
        <v>230</v>
      </c>
      <c r="F198">
        <v>130</v>
      </c>
      <c r="G198" t="s">
        <v>149</v>
      </c>
      <c r="H198" s="6">
        <v>4</v>
      </c>
      <c r="I198" s="20">
        <v>0.18</v>
      </c>
      <c r="J198" t="s">
        <v>286</v>
      </c>
      <c r="K198" t="s">
        <v>1036</v>
      </c>
      <c r="L198">
        <f>Table3[[#This Row],[Price of One Product]] * Table3[[#This Row],[No of Products in one Sale]] * (1 - Table3[[#This Row],[Discount]])</f>
        <v>426.40000000000003</v>
      </c>
    </row>
    <row r="199" spans="1:12" x14ac:dyDescent="0.35">
      <c r="A199" t="s">
        <v>438</v>
      </c>
      <c r="B199" t="s">
        <v>200</v>
      </c>
      <c r="C199" s="2">
        <v>44737</v>
      </c>
      <c r="D199" t="s">
        <v>210</v>
      </c>
      <c r="E199" t="s">
        <v>231</v>
      </c>
      <c r="F199">
        <v>72</v>
      </c>
      <c r="G199" t="s">
        <v>150</v>
      </c>
      <c r="H199" s="6">
        <v>10</v>
      </c>
      <c r="I199" s="20">
        <v>0.23</v>
      </c>
      <c r="J199" t="s">
        <v>259</v>
      </c>
      <c r="K199" t="s">
        <v>1038</v>
      </c>
      <c r="L199">
        <f>Table3[[#This Row],[Price of One Product]] * Table3[[#This Row],[No of Products in one Sale]] * (1 - Table3[[#This Row],[Discount]])</f>
        <v>554.4</v>
      </c>
    </row>
    <row r="200" spans="1:12" x14ac:dyDescent="0.35">
      <c r="A200" t="s">
        <v>439</v>
      </c>
      <c r="B200" t="s">
        <v>201</v>
      </c>
      <c r="C200" s="2">
        <v>44749</v>
      </c>
      <c r="D200" t="s">
        <v>211</v>
      </c>
      <c r="E200" t="s">
        <v>230</v>
      </c>
      <c r="F200">
        <v>65</v>
      </c>
      <c r="G200" t="s">
        <v>151</v>
      </c>
      <c r="H200" s="6">
        <v>12</v>
      </c>
      <c r="I200" s="20">
        <v>0.57999999999999996</v>
      </c>
      <c r="J200" t="s">
        <v>260</v>
      </c>
      <c r="K200" t="s">
        <v>1039</v>
      </c>
      <c r="L200">
        <f>Table3[[#This Row],[Price of One Product]] * Table3[[#This Row],[No of Products in one Sale]] * (1 - Table3[[#This Row],[Discount]])</f>
        <v>327.60000000000002</v>
      </c>
    </row>
    <row r="201" spans="1:12" x14ac:dyDescent="0.35">
      <c r="A201" t="s">
        <v>440</v>
      </c>
      <c r="B201" t="s">
        <v>202</v>
      </c>
      <c r="C201" s="2">
        <v>44729</v>
      </c>
      <c r="D201" t="s">
        <v>212</v>
      </c>
      <c r="E201" t="s">
        <v>231</v>
      </c>
      <c r="F201">
        <v>250</v>
      </c>
      <c r="G201" t="s">
        <v>149</v>
      </c>
      <c r="H201" s="6">
        <v>4</v>
      </c>
      <c r="I201" s="20">
        <v>0.02</v>
      </c>
      <c r="J201" t="s">
        <v>272</v>
      </c>
      <c r="K201" t="s">
        <v>1037</v>
      </c>
      <c r="L201">
        <f>Table3[[#This Row],[Price of One Product]] * Table3[[#This Row],[No of Products in one Sale]] * (1 - Table3[[#This Row],[Discount]])</f>
        <v>980</v>
      </c>
    </row>
    <row r="202" spans="1:12" x14ac:dyDescent="0.35">
      <c r="A202" t="s">
        <v>441</v>
      </c>
      <c r="B202" t="s">
        <v>203</v>
      </c>
      <c r="C202" s="2">
        <v>44738</v>
      </c>
      <c r="D202" t="s">
        <v>213</v>
      </c>
      <c r="E202" t="s">
        <v>230</v>
      </c>
      <c r="F202">
        <v>130</v>
      </c>
      <c r="G202" t="s">
        <v>150</v>
      </c>
      <c r="H202" s="6">
        <v>6</v>
      </c>
      <c r="I202" s="20">
        <v>0.21</v>
      </c>
      <c r="J202" t="s">
        <v>273</v>
      </c>
      <c r="K202" t="s">
        <v>1036</v>
      </c>
      <c r="L202">
        <f>Table3[[#This Row],[Price of One Product]] * Table3[[#This Row],[No of Products in one Sale]] * (1 - Table3[[#This Row],[Discount]])</f>
        <v>616.20000000000005</v>
      </c>
    </row>
    <row r="203" spans="1:12" x14ac:dyDescent="0.35">
      <c r="A203" t="s">
        <v>442</v>
      </c>
      <c r="B203" t="s">
        <v>204</v>
      </c>
      <c r="C203" s="2">
        <v>44740</v>
      </c>
      <c r="D203" t="s">
        <v>214</v>
      </c>
      <c r="E203" t="s">
        <v>230</v>
      </c>
      <c r="F203">
        <v>60</v>
      </c>
      <c r="G203" t="s">
        <v>151</v>
      </c>
      <c r="H203" s="6">
        <v>7</v>
      </c>
      <c r="I203" s="20">
        <v>0.49</v>
      </c>
      <c r="J203" t="s">
        <v>274</v>
      </c>
      <c r="K203" t="s">
        <v>1036</v>
      </c>
      <c r="L203">
        <f>Table3[[#This Row],[Price of One Product]] * Table3[[#This Row],[No of Products in one Sale]] * (1 - Table3[[#This Row],[Discount]])</f>
        <v>214.20000000000002</v>
      </c>
    </row>
    <row r="204" spans="1:12" x14ac:dyDescent="0.35">
      <c r="A204" t="s">
        <v>443</v>
      </c>
      <c r="B204" t="s">
        <v>205</v>
      </c>
      <c r="C204" s="2">
        <v>44755</v>
      </c>
      <c r="D204" t="s">
        <v>222</v>
      </c>
      <c r="E204" t="s">
        <v>231</v>
      </c>
      <c r="F204">
        <v>95</v>
      </c>
      <c r="G204" t="s">
        <v>149</v>
      </c>
      <c r="H204" s="6">
        <v>7</v>
      </c>
      <c r="I204" s="20">
        <v>0.03</v>
      </c>
      <c r="J204" t="s">
        <v>275</v>
      </c>
      <c r="K204" t="s">
        <v>1036</v>
      </c>
      <c r="L204">
        <f>Table3[[#This Row],[Price of One Product]] * Table3[[#This Row],[No of Products in one Sale]] * (1 - Table3[[#This Row],[Discount]])</f>
        <v>645.04999999999995</v>
      </c>
    </row>
    <row r="205" spans="1:12" x14ac:dyDescent="0.35">
      <c r="A205" t="s">
        <v>444</v>
      </c>
      <c r="B205" t="s">
        <v>200</v>
      </c>
      <c r="C205" s="2">
        <v>44755</v>
      </c>
      <c r="D205" t="s">
        <v>210</v>
      </c>
      <c r="E205" t="s">
        <v>231</v>
      </c>
      <c r="F205">
        <v>72</v>
      </c>
      <c r="G205" t="s">
        <v>150</v>
      </c>
      <c r="H205" s="6">
        <v>3</v>
      </c>
      <c r="I205" s="20">
        <v>0.23</v>
      </c>
      <c r="J205" t="s">
        <v>265</v>
      </c>
      <c r="K205" t="s">
        <v>1037</v>
      </c>
      <c r="L205">
        <f>Table3[[#This Row],[Price of One Product]] * Table3[[#This Row],[No of Products in one Sale]] * (1 - Table3[[#This Row],[Discount]])</f>
        <v>166.32</v>
      </c>
    </row>
    <row r="206" spans="1:12" x14ac:dyDescent="0.35">
      <c r="A206" t="s">
        <v>445</v>
      </c>
      <c r="B206" t="s">
        <v>201</v>
      </c>
      <c r="C206" s="2">
        <v>44764</v>
      </c>
      <c r="D206" t="s">
        <v>211</v>
      </c>
      <c r="E206" t="s">
        <v>231</v>
      </c>
      <c r="F206">
        <v>65</v>
      </c>
      <c r="G206" t="s">
        <v>151</v>
      </c>
      <c r="H206" s="6">
        <v>12</v>
      </c>
      <c r="I206" s="20">
        <v>0.3</v>
      </c>
      <c r="J206" t="s">
        <v>266</v>
      </c>
      <c r="K206" t="s">
        <v>1039</v>
      </c>
      <c r="L206">
        <f>Table3[[#This Row],[Price of One Product]] * Table3[[#This Row],[No of Products in one Sale]] * (1 - Table3[[#This Row],[Discount]])</f>
        <v>546</v>
      </c>
    </row>
    <row r="207" spans="1:12" x14ac:dyDescent="0.35">
      <c r="A207" t="s">
        <v>446</v>
      </c>
      <c r="B207" t="s">
        <v>202</v>
      </c>
      <c r="C207" s="2">
        <v>44735</v>
      </c>
      <c r="D207" t="s">
        <v>212</v>
      </c>
      <c r="E207" t="s">
        <v>230</v>
      </c>
      <c r="F207">
        <v>250</v>
      </c>
      <c r="G207" t="s">
        <v>149</v>
      </c>
      <c r="H207" s="6">
        <v>2</v>
      </c>
      <c r="I207" s="20">
        <v>0.63</v>
      </c>
      <c r="J207" t="s">
        <v>267</v>
      </c>
      <c r="K207" t="s">
        <v>1039</v>
      </c>
      <c r="L207">
        <f>Table3[[#This Row],[Price of One Product]] * Table3[[#This Row],[No of Products in one Sale]] * (1 - Table3[[#This Row],[Discount]])</f>
        <v>185</v>
      </c>
    </row>
    <row r="208" spans="1:12" x14ac:dyDescent="0.35">
      <c r="A208" t="s">
        <v>447</v>
      </c>
      <c r="B208" t="s">
        <v>203</v>
      </c>
      <c r="C208" s="2">
        <v>44734</v>
      </c>
      <c r="D208" t="s">
        <v>213</v>
      </c>
      <c r="E208" t="s">
        <v>230</v>
      </c>
      <c r="F208">
        <v>130</v>
      </c>
      <c r="G208" t="s">
        <v>150</v>
      </c>
      <c r="H208" s="6">
        <v>5</v>
      </c>
      <c r="I208" s="20">
        <v>0.1</v>
      </c>
      <c r="J208" t="s">
        <v>277</v>
      </c>
      <c r="K208" t="s">
        <v>1036</v>
      </c>
      <c r="L208">
        <f>Table3[[#This Row],[Price of One Product]] * Table3[[#This Row],[No of Products in one Sale]] * (1 - Table3[[#This Row],[Discount]])</f>
        <v>585</v>
      </c>
    </row>
    <row r="209" spans="1:12" x14ac:dyDescent="0.35">
      <c r="A209" t="s">
        <v>448</v>
      </c>
      <c r="B209" t="s">
        <v>200</v>
      </c>
      <c r="C209" s="2">
        <v>44728</v>
      </c>
      <c r="D209" t="s">
        <v>210</v>
      </c>
      <c r="E209" t="s">
        <v>230</v>
      </c>
      <c r="F209">
        <v>72</v>
      </c>
      <c r="G209" t="s">
        <v>151</v>
      </c>
      <c r="H209" s="6">
        <v>10</v>
      </c>
      <c r="I209" s="20">
        <v>0.34</v>
      </c>
      <c r="J209" t="s">
        <v>278</v>
      </c>
      <c r="K209" t="s">
        <v>1039</v>
      </c>
      <c r="L209">
        <f>Table3[[#This Row],[Price of One Product]] * Table3[[#This Row],[No of Products in one Sale]] * (1 - Table3[[#This Row],[Discount]])</f>
        <v>475.19999999999993</v>
      </c>
    </row>
    <row r="210" spans="1:12" x14ac:dyDescent="0.35">
      <c r="A210" t="s">
        <v>449</v>
      </c>
      <c r="B210" t="s">
        <v>201</v>
      </c>
      <c r="C210" s="2">
        <v>44739</v>
      </c>
      <c r="D210" t="s">
        <v>211</v>
      </c>
      <c r="E210" t="s">
        <v>230</v>
      </c>
      <c r="F210">
        <v>65</v>
      </c>
      <c r="G210" t="s">
        <v>149</v>
      </c>
      <c r="H210" s="6">
        <v>10</v>
      </c>
      <c r="I210" s="20">
        <v>0.18</v>
      </c>
      <c r="J210" t="s">
        <v>279</v>
      </c>
      <c r="K210" t="s">
        <v>1039</v>
      </c>
      <c r="L210">
        <f>Table3[[#This Row],[Price of One Product]] * Table3[[#This Row],[No of Products in one Sale]] * (1 - Table3[[#This Row],[Discount]])</f>
        <v>533</v>
      </c>
    </row>
    <row r="211" spans="1:12" x14ac:dyDescent="0.35">
      <c r="A211" t="s">
        <v>450</v>
      </c>
      <c r="B211" t="s">
        <v>202</v>
      </c>
      <c r="C211" s="2">
        <v>44765</v>
      </c>
      <c r="D211" t="s">
        <v>212</v>
      </c>
      <c r="E211" t="s">
        <v>230</v>
      </c>
      <c r="F211">
        <v>250</v>
      </c>
      <c r="G211" t="s">
        <v>150</v>
      </c>
      <c r="H211" s="6">
        <v>3</v>
      </c>
      <c r="I211" s="20">
        <v>0.47</v>
      </c>
      <c r="J211" t="s">
        <v>280</v>
      </c>
      <c r="K211" t="s">
        <v>1036</v>
      </c>
      <c r="L211">
        <f>Table3[[#This Row],[Price of One Product]] * Table3[[#This Row],[No of Products in one Sale]] * (1 - Table3[[#This Row],[Discount]])</f>
        <v>397.5</v>
      </c>
    </row>
    <row r="212" spans="1:12" x14ac:dyDescent="0.35">
      <c r="A212" t="s">
        <v>451</v>
      </c>
      <c r="B212" t="s">
        <v>203</v>
      </c>
      <c r="C212" s="2">
        <v>44740</v>
      </c>
      <c r="D212" t="s">
        <v>213</v>
      </c>
      <c r="E212" t="s">
        <v>230</v>
      </c>
      <c r="F212">
        <v>130</v>
      </c>
      <c r="G212" t="s">
        <v>151</v>
      </c>
      <c r="H212" s="6">
        <v>3</v>
      </c>
      <c r="I212" s="20">
        <v>0.22</v>
      </c>
      <c r="J212" t="s">
        <v>281</v>
      </c>
      <c r="K212" t="s">
        <v>1038</v>
      </c>
      <c r="L212">
        <f>Table3[[#This Row],[Price of One Product]] * Table3[[#This Row],[No of Products in one Sale]] * (1 - Table3[[#This Row],[Discount]])</f>
        <v>304.2</v>
      </c>
    </row>
    <row r="213" spans="1:12" x14ac:dyDescent="0.35">
      <c r="A213" t="s">
        <v>452</v>
      </c>
      <c r="B213" t="s">
        <v>204</v>
      </c>
      <c r="C213" s="2">
        <v>44734</v>
      </c>
      <c r="D213" t="s">
        <v>214</v>
      </c>
      <c r="E213" t="s">
        <v>230</v>
      </c>
      <c r="F213">
        <v>60</v>
      </c>
      <c r="G213" t="s">
        <v>149</v>
      </c>
      <c r="H213" s="6">
        <v>7</v>
      </c>
      <c r="I213" s="20">
        <v>0.3</v>
      </c>
      <c r="J213" t="s">
        <v>282</v>
      </c>
      <c r="K213" t="s">
        <v>1038</v>
      </c>
      <c r="L213">
        <f>Table3[[#This Row],[Price of One Product]] * Table3[[#This Row],[No of Products in one Sale]] * (1 - Table3[[#This Row],[Discount]])</f>
        <v>294</v>
      </c>
    </row>
    <row r="214" spans="1:12" x14ac:dyDescent="0.35">
      <c r="A214" t="s">
        <v>453</v>
      </c>
      <c r="B214" t="s">
        <v>200</v>
      </c>
      <c r="C214" s="2">
        <v>44727</v>
      </c>
      <c r="D214" t="s">
        <v>210</v>
      </c>
      <c r="E214" t="s">
        <v>230</v>
      </c>
      <c r="F214">
        <v>72</v>
      </c>
      <c r="G214" t="s">
        <v>150</v>
      </c>
      <c r="H214" s="6">
        <v>6</v>
      </c>
      <c r="I214" s="20">
        <v>0.14000000000000001</v>
      </c>
      <c r="J214" t="s">
        <v>283</v>
      </c>
      <c r="K214" t="s">
        <v>1036</v>
      </c>
      <c r="L214">
        <f>Table3[[#This Row],[Price of One Product]] * Table3[[#This Row],[No of Products in one Sale]] * (1 - Table3[[#This Row],[Discount]])</f>
        <v>371.52</v>
      </c>
    </row>
    <row r="215" spans="1:12" x14ac:dyDescent="0.35">
      <c r="A215" t="s">
        <v>454</v>
      </c>
      <c r="B215" t="s">
        <v>201</v>
      </c>
      <c r="C215" s="2">
        <v>44737</v>
      </c>
      <c r="D215" t="s">
        <v>211</v>
      </c>
      <c r="E215" t="s">
        <v>230</v>
      </c>
      <c r="F215">
        <v>65</v>
      </c>
      <c r="G215" t="s">
        <v>151</v>
      </c>
      <c r="H215" s="6">
        <v>8</v>
      </c>
      <c r="I215" s="20">
        <v>0.1</v>
      </c>
      <c r="J215" t="s">
        <v>266</v>
      </c>
      <c r="K215" t="s">
        <v>1039</v>
      </c>
      <c r="L215">
        <f>Table3[[#This Row],[Price of One Product]] * Table3[[#This Row],[No of Products in one Sale]] * (1 - Table3[[#This Row],[Discount]])</f>
        <v>468</v>
      </c>
    </row>
    <row r="216" spans="1:12" x14ac:dyDescent="0.35">
      <c r="A216" t="s">
        <v>455</v>
      </c>
      <c r="B216" t="s">
        <v>202</v>
      </c>
      <c r="C216" s="2">
        <v>44747</v>
      </c>
      <c r="D216" t="s">
        <v>212</v>
      </c>
      <c r="E216" t="s">
        <v>231</v>
      </c>
      <c r="F216">
        <v>250</v>
      </c>
      <c r="G216" t="s">
        <v>149</v>
      </c>
      <c r="H216" s="6">
        <v>2</v>
      </c>
      <c r="I216" s="20">
        <v>0.36</v>
      </c>
      <c r="J216" t="s">
        <v>267</v>
      </c>
      <c r="K216" t="s">
        <v>1039</v>
      </c>
      <c r="L216">
        <f>Table3[[#This Row],[Price of One Product]] * Table3[[#This Row],[No of Products in one Sale]] * (1 - Table3[[#This Row],[Discount]])</f>
        <v>320</v>
      </c>
    </row>
    <row r="217" spans="1:12" x14ac:dyDescent="0.35">
      <c r="A217" t="s">
        <v>456</v>
      </c>
      <c r="B217" t="s">
        <v>203</v>
      </c>
      <c r="C217" s="2">
        <v>44754</v>
      </c>
      <c r="D217" t="s">
        <v>213</v>
      </c>
      <c r="E217" t="s">
        <v>230</v>
      </c>
      <c r="F217">
        <v>130</v>
      </c>
      <c r="G217" t="s">
        <v>150</v>
      </c>
      <c r="H217" s="6">
        <v>6</v>
      </c>
      <c r="I217" s="20">
        <v>0.53</v>
      </c>
      <c r="J217" t="s">
        <v>268</v>
      </c>
      <c r="K217" t="s">
        <v>1039</v>
      </c>
      <c r="L217">
        <f>Table3[[#This Row],[Price of One Product]] * Table3[[#This Row],[No of Products in one Sale]] * (1 - Table3[[#This Row],[Discount]])</f>
        <v>366.59999999999997</v>
      </c>
    </row>
    <row r="218" spans="1:12" x14ac:dyDescent="0.35">
      <c r="A218" t="s">
        <v>457</v>
      </c>
      <c r="B218" t="s">
        <v>200</v>
      </c>
      <c r="C218" s="2">
        <v>44760</v>
      </c>
      <c r="D218" t="s">
        <v>210</v>
      </c>
      <c r="E218" t="s">
        <v>230</v>
      </c>
      <c r="F218">
        <v>72</v>
      </c>
      <c r="G218" t="s">
        <v>151</v>
      </c>
      <c r="H218" s="6">
        <v>6</v>
      </c>
      <c r="I218" s="20">
        <v>0.34</v>
      </c>
      <c r="J218" t="s">
        <v>284</v>
      </c>
      <c r="K218" t="s">
        <v>1039</v>
      </c>
      <c r="L218">
        <f>Table3[[#This Row],[Price of One Product]] * Table3[[#This Row],[No of Products in one Sale]] * (1 - Table3[[#This Row],[Discount]])</f>
        <v>285.11999999999995</v>
      </c>
    </row>
    <row r="219" spans="1:12" x14ac:dyDescent="0.35">
      <c r="A219" t="s">
        <v>458</v>
      </c>
      <c r="B219" t="s">
        <v>201</v>
      </c>
      <c r="C219" s="2">
        <v>44759</v>
      </c>
      <c r="D219" t="s">
        <v>211</v>
      </c>
      <c r="E219" t="s">
        <v>230</v>
      </c>
      <c r="F219">
        <v>65</v>
      </c>
      <c r="G219" t="s">
        <v>149</v>
      </c>
      <c r="H219" s="6">
        <v>4</v>
      </c>
      <c r="I219" s="20">
        <v>0.09</v>
      </c>
      <c r="J219" t="s">
        <v>285</v>
      </c>
      <c r="K219" t="s">
        <v>1039</v>
      </c>
      <c r="L219">
        <f>Table3[[#This Row],[Price of One Product]] * Table3[[#This Row],[No of Products in one Sale]] * (1 - Table3[[#This Row],[Discount]])</f>
        <v>236.6</v>
      </c>
    </row>
    <row r="220" spans="1:12" x14ac:dyDescent="0.35">
      <c r="A220" t="s">
        <v>459</v>
      </c>
      <c r="B220" t="s">
        <v>202</v>
      </c>
      <c r="C220" s="2">
        <v>44735</v>
      </c>
      <c r="D220" t="s">
        <v>212</v>
      </c>
      <c r="E220" t="s">
        <v>230</v>
      </c>
      <c r="F220">
        <v>250</v>
      </c>
      <c r="G220" t="s">
        <v>150</v>
      </c>
      <c r="H220" s="6">
        <v>3</v>
      </c>
      <c r="I220" s="20">
        <v>0.54</v>
      </c>
      <c r="J220" t="s">
        <v>286</v>
      </c>
      <c r="K220" t="s">
        <v>1036</v>
      </c>
      <c r="L220">
        <f>Table3[[#This Row],[Price of One Product]] * Table3[[#This Row],[No of Products in one Sale]] * (1 - Table3[[#This Row],[Discount]])</f>
        <v>345</v>
      </c>
    </row>
    <row r="221" spans="1:12" x14ac:dyDescent="0.35">
      <c r="A221" t="s">
        <v>460</v>
      </c>
      <c r="B221" t="s">
        <v>203</v>
      </c>
      <c r="C221" s="2">
        <v>44734</v>
      </c>
      <c r="D221" t="s">
        <v>213</v>
      </c>
      <c r="E221" t="s">
        <v>230</v>
      </c>
      <c r="F221">
        <v>130</v>
      </c>
      <c r="G221" t="s">
        <v>151</v>
      </c>
      <c r="H221" s="6">
        <v>2</v>
      </c>
      <c r="I221" s="20">
        <v>0.17</v>
      </c>
      <c r="J221" t="s">
        <v>259</v>
      </c>
      <c r="K221" t="s">
        <v>1038</v>
      </c>
      <c r="L221">
        <f>Table3[[#This Row],[Price of One Product]] * Table3[[#This Row],[No of Products in one Sale]] * (1 - Table3[[#This Row],[Discount]])</f>
        <v>215.79999999999998</v>
      </c>
    </row>
    <row r="222" spans="1:12" x14ac:dyDescent="0.35">
      <c r="A222" t="s">
        <v>461</v>
      </c>
      <c r="B222" t="s">
        <v>204</v>
      </c>
      <c r="C222" s="2">
        <v>44753</v>
      </c>
      <c r="D222" t="s">
        <v>214</v>
      </c>
      <c r="E222" t="s">
        <v>231</v>
      </c>
      <c r="F222">
        <v>60</v>
      </c>
      <c r="G222" t="s">
        <v>149</v>
      </c>
      <c r="H222" s="6">
        <v>9</v>
      </c>
      <c r="I222" s="20">
        <v>0.34</v>
      </c>
      <c r="J222" t="s">
        <v>260</v>
      </c>
      <c r="K222" t="s">
        <v>1039</v>
      </c>
      <c r="L222">
        <f>Table3[[#This Row],[Price of One Product]] * Table3[[#This Row],[No of Products in one Sale]] * (1 - Table3[[#This Row],[Discount]])</f>
        <v>356.4</v>
      </c>
    </row>
    <row r="223" spans="1:12" x14ac:dyDescent="0.35">
      <c r="A223" t="s">
        <v>462</v>
      </c>
      <c r="B223" t="s">
        <v>205</v>
      </c>
      <c r="C223" s="2">
        <v>44739</v>
      </c>
      <c r="D223" t="s">
        <v>222</v>
      </c>
      <c r="E223" t="s">
        <v>230</v>
      </c>
      <c r="F223">
        <v>95</v>
      </c>
      <c r="G223" t="s">
        <v>150</v>
      </c>
      <c r="H223" s="6">
        <v>5</v>
      </c>
      <c r="I223" s="20">
        <v>0.33</v>
      </c>
      <c r="J223" t="s">
        <v>272</v>
      </c>
      <c r="K223" t="s">
        <v>1037</v>
      </c>
      <c r="L223">
        <f>Table3[[#This Row],[Price of One Product]] * Table3[[#This Row],[No of Products in one Sale]] * (1 - Table3[[#This Row],[Discount]])</f>
        <v>318.24999999999994</v>
      </c>
    </row>
    <row r="224" spans="1:12" x14ac:dyDescent="0.35">
      <c r="A224" t="s">
        <v>463</v>
      </c>
      <c r="B224" t="s">
        <v>200</v>
      </c>
      <c r="C224" s="2">
        <v>44740</v>
      </c>
      <c r="D224" t="s">
        <v>210</v>
      </c>
      <c r="E224" t="s">
        <v>230</v>
      </c>
      <c r="F224">
        <v>72</v>
      </c>
      <c r="G224" t="s">
        <v>151</v>
      </c>
      <c r="H224" s="6">
        <v>3</v>
      </c>
      <c r="I224" s="20">
        <v>0.47</v>
      </c>
      <c r="J224" t="s">
        <v>273</v>
      </c>
      <c r="K224" t="s">
        <v>1036</v>
      </c>
      <c r="L224">
        <f>Table3[[#This Row],[Price of One Product]] * Table3[[#This Row],[No of Products in one Sale]] * (1 - Table3[[#This Row],[Discount]])</f>
        <v>114.48</v>
      </c>
    </row>
    <row r="225" spans="1:12" x14ac:dyDescent="0.35">
      <c r="A225" t="s">
        <v>464</v>
      </c>
      <c r="B225" t="s">
        <v>201</v>
      </c>
      <c r="C225" s="2">
        <v>44748</v>
      </c>
      <c r="D225" t="s">
        <v>211</v>
      </c>
      <c r="E225" t="s">
        <v>230</v>
      </c>
      <c r="F225">
        <v>65</v>
      </c>
      <c r="G225" t="s">
        <v>149</v>
      </c>
      <c r="H225" s="6">
        <v>7</v>
      </c>
      <c r="I225" s="20">
        <v>0.6</v>
      </c>
      <c r="J225" t="s">
        <v>274</v>
      </c>
      <c r="K225" t="s">
        <v>1036</v>
      </c>
      <c r="L225">
        <f>Table3[[#This Row],[Price of One Product]] * Table3[[#This Row],[No of Products in one Sale]] * (1 - Table3[[#This Row],[Discount]])</f>
        <v>182</v>
      </c>
    </row>
    <row r="226" spans="1:12" x14ac:dyDescent="0.35">
      <c r="A226" t="s">
        <v>465</v>
      </c>
      <c r="B226" t="s">
        <v>202</v>
      </c>
      <c r="C226" s="2">
        <v>44731</v>
      </c>
      <c r="D226" t="s">
        <v>212</v>
      </c>
      <c r="E226" t="s">
        <v>231</v>
      </c>
      <c r="F226">
        <v>250</v>
      </c>
      <c r="G226" t="s">
        <v>150</v>
      </c>
      <c r="H226" s="6">
        <v>2</v>
      </c>
      <c r="I226" s="20">
        <v>0.21</v>
      </c>
      <c r="J226" t="s">
        <v>275</v>
      </c>
      <c r="K226" t="s">
        <v>1036</v>
      </c>
      <c r="L226">
        <f>Table3[[#This Row],[Price of One Product]] * Table3[[#This Row],[No of Products in one Sale]] * (1 - Table3[[#This Row],[Discount]])</f>
        <v>395</v>
      </c>
    </row>
    <row r="227" spans="1:12" x14ac:dyDescent="0.35">
      <c r="A227" t="s">
        <v>466</v>
      </c>
      <c r="B227" t="s">
        <v>203</v>
      </c>
      <c r="C227" s="2">
        <v>44763</v>
      </c>
      <c r="D227" t="s">
        <v>213</v>
      </c>
      <c r="E227" t="s">
        <v>231</v>
      </c>
      <c r="F227">
        <v>130</v>
      </c>
      <c r="G227" t="s">
        <v>151</v>
      </c>
      <c r="H227" s="6">
        <v>5</v>
      </c>
      <c r="I227" s="20">
        <v>0.51</v>
      </c>
      <c r="J227" t="s">
        <v>265</v>
      </c>
      <c r="K227" t="s">
        <v>1037</v>
      </c>
      <c r="L227">
        <f>Table3[[#This Row],[Price of One Product]] * Table3[[#This Row],[No of Products in one Sale]] * (1 - Table3[[#This Row],[Discount]])</f>
        <v>318.5</v>
      </c>
    </row>
    <row r="228" spans="1:12" x14ac:dyDescent="0.35">
      <c r="A228" t="s">
        <v>467</v>
      </c>
      <c r="B228" t="s">
        <v>200</v>
      </c>
      <c r="C228" s="2">
        <v>44733</v>
      </c>
      <c r="D228" t="s">
        <v>210</v>
      </c>
      <c r="E228" t="s">
        <v>231</v>
      </c>
      <c r="F228">
        <v>72</v>
      </c>
      <c r="G228" t="s">
        <v>149</v>
      </c>
      <c r="H228" s="6">
        <v>7</v>
      </c>
      <c r="I228" s="20">
        <v>0</v>
      </c>
      <c r="J228" t="s">
        <v>266</v>
      </c>
      <c r="K228" t="s">
        <v>1039</v>
      </c>
      <c r="L228">
        <f>Table3[[#This Row],[Price of One Product]] * Table3[[#This Row],[No of Products in one Sale]] * (1 - Table3[[#This Row],[Discount]])</f>
        <v>504</v>
      </c>
    </row>
    <row r="229" spans="1:12" x14ac:dyDescent="0.35">
      <c r="A229" t="s">
        <v>468</v>
      </c>
      <c r="B229" t="s">
        <v>201</v>
      </c>
      <c r="C229" s="2">
        <v>44746</v>
      </c>
      <c r="D229" t="s">
        <v>211</v>
      </c>
      <c r="E229" t="s">
        <v>231</v>
      </c>
      <c r="F229">
        <v>65</v>
      </c>
      <c r="G229" t="s">
        <v>150</v>
      </c>
      <c r="H229" s="6">
        <v>10</v>
      </c>
      <c r="I229" s="20">
        <v>0.17</v>
      </c>
      <c r="J229" t="s">
        <v>267</v>
      </c>
      <c r="K229" t="s">
        <v>1039</v>
      </c>
      <c r="L229">
        <f>Table3[[#This Row],[Price of One Product]] * Table3[[#This Row],[No of Products in one Sale]] * (1 - Table3[[#This Row],[Discount]])</f>
        <v>539.5</v>
      </c>
    </row>
    <row r="230" spans="1:12" x14ac:dyDescent="0.35">
      <c r="A230" t="s">
        <v>469</v>
      </c>
      <c r="B230" t="s">
        <v>202</v>
      </c>
      <c r="C230" s="2">
        <v>44755</v>
      </c>
      <c r="D230" t="s">
        <v>212</v>
      </c>
      <c r="E230" t="s">
        <v>231</v>
      </c>
      <c r="F230">
        <v>250</v>
      </c>
      <c r="G230" t="s">
        <v>151</v>
      </c>
      <c r="H230" s="6">
        <v>2</v>
      </c>
      <c r="I230" s="20">
        <v>0.36</v>
      </c>
      <c r="J230" t="s">
        <v>277</v>
      </c>
      <c r="K230" t="s">
        <v>1036</v>
      </c>
      <c r="L230">
        <f>Table3[[#This Row],[Price of One Product]] * Table3[[#This Row],[No of Products in one Sale]] * (1 - Table3[[#This Row],[Discount]])</f>
        <v>320</v>
      </c>
    </row>
    <row r="231" spans="1:12" x14ac:dyDescent="0.35">
      <c r="A231" t="s">
        <v>470</v>
      </c>
      <c r="B231" t="s">
        <v>203</v>
      </c>
      <c r="C231" s="2">
        <v>44755</v>
      </c>
      <c r="D231" t="s">
        <v>213</v>
      </c>
      <c r="E231" t="s">
        <v>231</v>
      </c>
      <c r="F231">
        <v>130</v>
      </c>
      <c r="G231" t="s">
        <v>149</v>
      </c>
      <c r="H231" s="6">
        <v>2</v>
      </c>
      <c r="I231" s="20">
        <v>0.37</v>
      </c>
      <c r="J231" t="s">
        <v>278</v>
      </c>
      <c r="K231" t="s">
        <v>1039</v>
      </c>
      <c r="L231">
        <f>Table3[[#This Row],[Price of One Product]] * Table3[[#This Row],[No of Products in one Sale]] * (1 - Table3[[#This Row],[Discount]])</f>
        <v>163.80000000000001</v>
      </c>
    </row>
    <row r="232" spans="1:12" x14ac:dyDescent="0.35">
      <c r="A232" t="s">
        <v>471</v>
      </c>
      <c r="B232" t="s">
        <v>200</v>
      </c>
      <c r="C232" s="2">
        <v>44727</v>
      </c>
      <c r="D232" t="s">
        <v>210</v>
      </c>
      <c r="E232" t="s">
        <v>231</v>
      </c>
      <c r="F232">
        <v>72</v>
      </c>
      <c r="G232" t="s">
        <v>149</v>
      </c>
      <c r="H232" s="6">
        <v>12</v>
      </c>
      <c r="I232" s="20">
        <v>7.0000000000000007E-2</v>
      </c>
      <c r="J232" t="s">
        <v>279</v>
      </c>
      <c r="K232" t="s">
        <v>1039</v>
      </c>
      <c r="L232">
        <f>Table3[[#This Row],[Price of One Product]] * Table3[[#This Row],[No of Products in one Sale]] * (1 - Table3[[#This Row],[Discount]])</f>
        <v>803.52</v>
      </c>
    </row>
    <row r="233" spans="1:12" x14ac:dyDescent="0.35">
      <c r="A233" t="s">
        <v>472</v>
      </c>
      <c r="B233" t="s">
        <v>201</v>
      </c>
      <c r="C233" s="2">
        <v>44746</v>
      </c>
      <c r="D233" t="s">
        <v>211</v>
      </c>
      <c r="E233" t="s">
        <v>230</v>
      </c>
      <c r="F233">
        <v>65</v>
      </c>
      <c r="G233" t="s">
        <v>150</v>
      </c>
      <c r="H233" s="6">
        <v>11</v>
      </c>
      <c r="I233" s="20">
        <v>0.11</v>
      </c>
      <c r="J233" t="s">
        <v>280</v>
      </c>
      <c r="K233" t="s">
        <v>1036</v>
      </c>
      <c r="L233">
        <f>Table3[[#This Row],[Price of One Product]] * Table3[[#This Row],[No of Products in one Sale]] * (1 - Table3[[#This Row],[Discount]])</f>
        <v>636.35</v>
      </c>
    </row>
    <row r="234" spans="1:12" x14ac:dyDescent="0.35">
      <c r="A234" t="s">
        <v>473</v>
      </c>
      <c r="B234" t="s">
        <v>202</v>
      </c>
      <c r="C234" s="2">
        <v>44740</v>
      </c>
      <c r="D234" t="s">
        <v>212</v>
      </c>
      <c r="E234" t="s">
        <v>230</v>
      </c>
      <c r="F234">
        <v>250</v>
      </c>
      <c r="G234" t="s">
        <v>151</v>
      </c>
      <c r="H234" s="6">
        <v>2</v>
      </c>
      <c r="I234" s="20">
        <v>0.42</v>
      </c>
      <c r="J234" t="s">
        <v>281</v>
      </c>
      <c r="K234" t="s">
        <v>1038</v>
      </c>
      <c r="L234">
        <f>Table3[[#This Row],[Price of One Product]] * Table3[[#This Row],[No of Products in one Sale]] * (1 - Table3[[#This Row],[Discount]])</f>
        <v>290.00000000000006</v>
      </c>
    </row>
    <row r="235" spans="1:12" x14ac:dyDescent="0.35">
      <c r="A235" t="s">
        <v>474</v>
      </c>
      <c r="B235" t="s">
        <v>203</v>
      </c>
      <c r="C235" s="2">
        <v>44743</v>
      </c>
      <c r="D235" t="s">
        <v>213</v>
      </c>
      <c r="E235" t="s">
        <v>230</v>
      </c>
      <c r="F235">
        <v>130</v>
      </c>
      <c r="G235" t="s">
        <v>149</v>
      </c>
      <c r="H235" s="6">
        <v>3</v>
      </c>
      <c r="I235" s="20">
        <v>0.13</v>
      </c>
      <c r="J235" t="s">
        <v>282</v>
      </c>
      <c r="K235" t="s">
        <v>1038</v>
      </c>
      <c r="L235">
        <f>Table3[[#This Row],[Price of One Product]] * Table3[[#This Row],[No of Products in one Sale]] * (1 - Table3[[#This Row],[Discount]])</f>
        <v>339.3</v>
      </c>
    </row>
    <row r="236" spans="1:12" x14ac:dyDescent="0.35">
      <c r="A236" t="s">
        <v>475</v>
      </c>
      <c r="B236" t="s">
        <v>200</v>
      </c>
      <c r="C236" s="2">
        <v>44737</v>
      </c>
      <c r="D236" t="s">
        <v>210</v>
      </c>
      <c r="E236" t="s">
        <v>231</v>
      </c>
      <c r="F236">
        <v>72</v>
      </c>
      <c r="G236" t="s">
        <v>150</v>
      </c>
      <c r="H236" s="6">
        <v>6</v>
      </c>
      <c r="I236" s="20">
        <v>0.54</v>
      </c>
      <c r="J236" t="s">
        <v>283</v>
      </c>
      <c r="K236" t="s">
        <v>1036</v>
      </c>
      <c r="L236">
        <f>Table3[[#This Row],[Price of One Product]] * Table3[[#This Row],[No of Products in one Sale]] * (1 - Table3[[#This Row],[Discount]])</f>
        <v>198.71999999999997</v>
      </c>
    </row>
    <row r="237" spans="1:12" x14ac:dyDescent="0.35">
      <c r="A237" t="s">
        <v>476</v>
      </c>
      <c r="B237" t="s">
        <v>201</v>
      </c>
      <c r="C237" s="2">
        <v>44757</v>
      </c>
      <c r="D237" t="s">
        <v>211</v>
      </c>
      <c r="E237" t="s">
        <v>231</v>
      </c>
      <c r="F237">
        <v>65</v>
      </c>
      <c r="G237" t="s">
        <v>151</v>
      </c>
      <c r="H237" s="6">
        <v>8</v>
      </c>
      <c r="I237" s="20">
        <v>0.48</v>
      </c>
      <c r="J237" t="s">
        <v>266</v>
      </c>
      <c r="K237" t="s">
        <v>1039</v>
      </c>
      <c r="L237">
        <f>Table3[[#This Row],[Price of One Product]] * Table3[[#This Row],[No of Products in one Sale]] * (1 - Table3[[#This Row],[Discount]])</f>
        <v>270.40000000000003</v>
      </c>
    </row>
    <row r="238" spans="1:12" x14ac:dyDescent="0.35">
      <c r="A238" t="s">
        <v>477</v>
      </c>
      <c r="B238" t="s">
        <v>202</v>
      </c>
      <c r="C238" s="2">
        <v>44745</v>
      </c>
      <c r="D238" t="s">
        <v>212</v>
      </c>
      <c r="E238" t="s">
        <v>231</v>
      </c>
      <c r="F238">
        <v>250</v>
      </c>
      <c r="G238" t="s">
        <v>149</v>
      </c>
      <c r="H238" s="6">
        <v>1</v>
      </c>
      <c r="I238" s="20">
        <v>0.5</v>
      </c>
      <c r="J238" t="s">
        <v>267</v>
      </c>
      <c r="K238" t="s">
        <v>1039</v>
      </c>
      <c r="L238">
        <f>Table3[[#This Row],[Price of One Product]] * Table3[[#This Row],[No of Products in one Sale]] * (1 - Table3[[#This Row],[Discount]])</f>
        <v>125</v>
      </c>
    </row>
    <row r="239" spans="1:12" x14ac:dyDescent="0.35">
      <c r="A239" t="s">
        <v>478</v>
      </c>
      <c r="B239" t="s">
        <v>203</v>
      </c>
      <c r="C239" s="2">
        <v>44760</v>
      </c>
      <c r="D239" t="s">
        <v>213</v>
      </c>
      <c r="E239" t="s">
        <v>231</v>
      </c>
      <c r="F239">
        <v>130</v>
      </c>
      <c r="G239" t="s">
        <v>150</v>
      </c>
      <c r="H239" s="6">
        <v>7</v>
      </c>
      <c r="I239" s="20">
        <v>0.24</v>
      </c>
      <c r="J239" t="s">
        <v>268</v>
      </c>
      <c r="K239" t="s">
        <v>1039</v>
      </c>
      <c r="L239">
        <f>Table3[[#This Row],[Price of One Product]] * Table3[[#This Row],[No of Products in one Sale]] * (1 - Table3[[#This Row],[Discount]])</f>
        <v>691.6</v>
      </c>
    </row>
    <row r="240" spans="1:12" x14ac:dyDescent="0.35">
      <c r="A240" t="s">
        <v>479</v>
      </c>
      <c r="B240" t="s">
        <v>204</v>
      </c>
      <c r="C240" s="2">
        <v>44750</v>
      </c>
      <c r="D240" t="s">
        <v>214</v>
      </c>
      <c r="E240" t="s">
        <v>231</v>
      </c>
      <c r="F240">
        <v>60</v>
      </c>
      <c r="G240" t="s">
        <v>151</v>
      </c>
      <c r="H240" s="6">
        <v>11</v>
      </c>
      <c r="I240" s="20">
        <v>0.18</v>
      </c>
      <c r="J240" t="s">
        <v>286</v>
      </c>
      <c r="K240" t="s">
        <v>1036</v>
      </c>
      <c r="L240">
        <f>Table3[[#This Row],[Price of One Product]] * Table3[[#This Row],[No of Products in one Sale]] * (1 - Table3[[#This Row],[Discount]])</f>
        <v>541.20000000000005</v>
      </c>
    </row>
    <row r="241" spans="1:12" x14ac:dyDescent="0.35">
      <c r="A241" t="s">
        <v>480</v>
      </c>
      <c r="B241" t="s">
        <v>200</v>
      </c>
      <c r="C241" s="2">
        <v>44742</v>
      </c>
      <c r="D241" t="s">
        <v>210</v>
      </c>
      <c r="E241" t="s">
        <v>231</v>
      </c>
      <c r="F241">
        <v>72</v>
      </c>
      <c r="G241" t="s">
        <v>149</v>
      </c>
      <c r="H241" s="6">
        <v>6</v>
      </c>
      <c r="I241" s="20">
        <v>0.42</v>
      </c>
      <c r="J241" t="s">
        <v>259</v>
      </c>
      <c r="K241" t="s">
        <v>1038</v>
      </c>
      <c r="L241">
        <f>Table3[[#This Row],[Price of One Product]] * Table3[[#This Row],[No of Products in one Sale]] * (1 - Table3[[#This Row],[Discount]])</f>
        <v>250.56000000000003</v>
      </c>
    </row>
    <row r="242" spans="1:12" x14ac:dyDescent="0.35">
      <c r="A242" t="s">
        <v>481</v>
      </c>
      <c r="B242" t="s">
        <v>201</v>
      </c>
      <c r="C242" s="2">
        <v>44754</v>
      </c>
      <c r="D242" t="s">
        <v>211</v>
      </c>
      <c r="E242" t="s">
        <v>231</v>
      </c>
      <c r="F242">
        <v>65</v>
      </c>
      <c r="G242" t="s">
        <v>150</v>
      </c>
      <c r="H242" s="6">
        <v>6</v>
      </c>
      <c r="I242" s="20">
        <v>0.65</v>
      </c>
      <c r="J242" t="s">
        <v>260</v>
      </c>
      <c r="K242" t="s">
        <v>1039</v>
      </c>
      <c r="L242">
        <f>Table3[[#This Row],[Price of One Product]] * Table3[[#This Row],[No of Products in one Sale]] * (1 - Table3[[#This Row],[Discount]])</f>
        <v>136.5</v>
      </c>
    </row>
    <row r="243" spans="1:12" x14ac:dyDescent="0.35">
      <c r="A243" t="s">
        <v>482</v>
      </c>
      <c r="B243" t="s">
        <v>202</v>
      </c>
      <c r="C243" s="2">
        <v>44746</v>
      </c>
      <c r="D243" t="s">
        <v>212</v>
      </c>
      <c r="E243" t="s">
        <v>230</v>
      </c>
      <c r="F243">
        <v>250</v>
      </c>
      <c r="G243" t="s">
        <v>151</v>
      </c>
      <c r="H243" s="6">
        <v>2</v>
      </c>
      <c r="I243" s="20">
        <v>0.55000000000000004</v>
      </c>
      <c r="J243" t="s">
        <v>272</v>
      </c>
      <c r="K243" t="s">
        <v>1037</v>
      </c>
      <c r="L243">
        <f>Table3[[#This Row],[Price of One Product]] * Table3[[#This Row],[No of Products in one Sale]] * (1 - Table3[[#This Row],[Discount]])</f>
        <v>224.99999999999997</v>
      </c>
    </row>
    <row r="244" spans="1:12" x14ac:dyDescent="0.35">
      <c r="A244" t="s">
        <v>483</v>
      </c>
      <c r="B244" t="s">
        <v>203</v>
      </c>
      <c r="C244" s="2">
        <v>44752</v>
      </c>
      <c r="D244" t="s">
        <v>213</v>
      </c>
      <c r="E244" t="s">
        <v>230</v>
      </c>
      <c r="F244">
        <v>130</v>
      </c>
      <c r="G244" t="s">
        <v>149</v>
      </c>
      <c r="H244" s="6">
        <v>4</v>
      </c>
      <c r="I244" s="20">
        <v>0.38</v>
      </c>
      <c r="J244" t="s">
        <v>273</v>
      </c>
      <c r="K244" t="s">
        <v>1036</v>
      </c>
      <c r="L244">
        <f>Table3[[#This Row],[Price of One Product]] * Table3[[#This Row],[No of Products in one Sale]] * (1 - Table3[[#This Row],[Discount]])</f>
        <v>322.39999999999998</v>
      </c>
    </row>
    <row r="245" spans="1:12" x14ac:dyDescent="0.35">
      <c r="A245" t="s">
        <v>484</v>
      </c>
      <c r="B245" t="s">
        <v>200</v>
      </c>
      <c r="C245" s="2">
        <v>44725</v>
      </c>
      <c r="D245" t="s">
        <v>210</v>
      </c>
      <c r="E245" t="s">
        <v>230</v>
      </c>
      <c r="F245">
        <v>72</v>
      </c>
      <c r="G245" t="s">
        <v>150</v>
      </c>
      <c r="H245" s="6">
        <v>7</v>
      </c>
      <c r="I245" s="20">
        <v>0.64</v>
      </c>
      <c r="J245" t="s">
        <v>274</v>
      </c>
      <c r="K245" t="s">
        <v>1036</v>
      </c>
      <c r="L245">
        <f>Table3[[#This Row],[Price of One Product]] * Table3[[#This Row],[No of Products in one Sale]] * (1 - Table3[[#This Row],[Discount]])</f>
        <v>181.44</v>
      </c>
    </row>
    <row r="246" spans="1:12" x14ac:dyDescent="0.35">
      <c r="A246" t="s">
        <v>485</v>
      </c>
      <c r="B246" t="s">
        <v>201</v>
      </c>
      <c r="C246" s="2">
        <v>44734</v>
      </c>
      <c r="D246" t="s">
        <v>211</v>
      </c>
      <c r="E246" t="s">
        <v>231</v>
      </c>
      <c r="F246">
        <v>65</v>
      </c>
      <c r="G246" t="s">
        <v>151</v>
      </c>
      <c r="H246" s="6">
        <v>13</v>
      </c>
      <c r="I246" s="20">
        <v>0.1</v>
      </c>
      <c r="J246" t="s">
        <v>275</v>
      </c>
      <c r="K246" t="s">
        <v>1036</v>
      </c>
      <c r="L246">
        <f>Table3[[#This Row],[Price of One Product]] * Table3[[#This Row],[No of Products in one Sale]] * (1 - Table3[[#This Row],[Discount]])</f>
        <v>760.5</v>
      </c>
    </row>
    <row r="247" spans="1:12" x14ac:dyDescent="0.35">
      <c r="A247" t="s">
        <v>486</v>
      </c>
      <c r="B247" t="s">
        <v>202</v>
      </c>
      <c r="C247" s="2">
        <v>44761</v>
      </c>
      <c r="D247" t="s">
        <v>212</v>
      </c>
      <c r="E247" t="s">
        <v>231</v>
      </c>
      <c r="F247">
        <v>250</v>
      </c>
      <c r="G247" t="s">
        <v>149</v>
      </c>
      <c r="H247" s="6">
        <v>1</v>
      </c>
      <c r="I247" s="20">
        <v>0.49</v>
      </c>
      <c r="J247" t="s">
        <v>265</v>
      </c>
      <c r="K247" t="s">
        <v>1037</v>
      </c>
      <c r="L247">
        <f>Table3[[#This Row],[Price of One Product]] * Table3[[#This Row],[No of Products in one Sale]] * (1 - Table3[[#This Row],[Discount]])</f>
        <v>127.5</v>
      </c>
    </row>
    <row r="248" spans="1:12" x14ac:dyDescent="0.35">
      <c r="A248" t="s">
        <v>487</v>
      </c>
      <c r="B248" t="s">
        <v>203</v>
      </c>
      <c r="C248" s="2">
        <v>44735</v>
      </c>
      <c r="D248" t="s">
        <v>213</v>
      </c>
      <c r="E248" t="s">
        <v>231</v>
      </c>
      <c r="F248">
        <v>130</v>
      </c>
      <c r="G248" t="s">
        <v>150</v>
      </c>
      <c r="H248" s="6">
        <v>2</v>
      </c>
      <c r="I248" s="20">
        <v>0.11</v>
      </c>
      <c r="J248" t="s">
        <v>266</v>
      </c>
      <c r="K248" t="s">
        <v>1039</v>
      </c>
      <c r="L248">
        <f>Table3[[#This Row],[Price of One Product]] * Table3[[#This Row],[No of Products in one Sale]] * (1 - Table3[[#This Row],[Discount]])</f>
        <v>231.4</v>
      </c>
    </row>
    <row r="249" spans="1:12" x14ac:dyDescent="0.35">
      <c r="A249" t="s">
        <v>488</v>
      </c>
      <c r="B249" t="s">
        <v>204</v>
      </c>
      <c r="C249" s="2">
        <v>44753</v>
      </c>
      <c r="D249" t="s">
        <v>214</v>
      </c>
      <c r="E249" t="s">
        <v>231</v>
      </c>
      <c r="F249">
        <v>60</v>
      </c>
      <c r="G249" t="s">
        <v>151</v>
      </c>
      <c r="H249" s="6">
        <v>10</v>
      </c>
      <c r="I249" s="20">
        <v>0.11</v>
      </c>
      <c r="J249" t="s">
        <v>267</v>
      </c>
      <c r="K249" t="s">
        <v>1039</v>
      </c>
      <c r="L249">
        <f>Table3[[#This Row],[Price of One Product]] * Table3[[#This Row],[No of Products in one Sale]] * (1 - Table3[[#This Row],[Discount]])</f>
        <v>534</v>
      </c>
    </row>
    <row r="250" spans="1:12" x14ac:dyDescent="0.35">
      <c r="A250" t="s">
        <v>489</v>
      </c>
      <c r="B250" t="s">
        <v>205</v>
      </c>
      <c r="C250" s="2">
        <v>44732</v>
      </c>
      <c r="D250" t="s">
        <v>222</v>
      </c>
      <c r="E250" t="s">
        <v>231</v>
      </c>
      <c r="F250">
        <v>95</v>
      </c>
      <c r="G250" t="s">
        <v>149</v>
      </c>
      <c r="H250" s="6">
        <v>4</v>
      </c>
      <c r="I250" s="20">
        <v>0.32</v>
      </c>
      <c r="J250" t="s">
        <v>277</v>
      </c>
      <c r="K250" t="s">
        <v>1036</v>
      </c>
      <c r="L250">
        <f>Table3[[#This Row],[Price of One Product]] * Table3[[#This Row],[No of Products in one Sale]] * (1 - Table3[[#This Row],[Discount]])</f>
        <v>258.39999999999998</v>
      </c>
    </row>
    <row r="251" spans="1:12" x14ac:dyDescent="0.35">
      <c r="A251" t="s">
        <v>490</v>
      </c>
      <c r="B251" t="s">
        <v>200</v>
      </c>
      <c r="C251" s="2">
        <v>44748</v>
      </c>
      <c r="D251" t="s">
        <v>210</v>
      </c>
      <c r="E251" t="s">
        <v>231</v>
      </c>
      <c r="F251">
        <v>72</v>
      </c>
      <c r="G251" t="s">
        <v>150</v>
      </c>
      <c r="H251" s="6">
        <v>4</v>
      </c>
      <c r="I251" s="20">
        <v>0.46</v>
      </c>
      <c r="J251" t="s">
        <v>278</v>
      </c>
      <c r="K251" t="s">
        <v>1039</v>
      </c>
      <c r="L251">
        <f>Table3[[#This Row],[Price of One Product]] * Table3[[#This Row],[No of Products in one Sale]] * (1 - Table3[[#This Row],[Discount]])</f>
        <v>155.52000000000001</v>
      </c>
    </row>
    <row r="252" spans="1:12" x14ac:dyDescent="0.35">
      <c r="A252" t="s">
        <v>491</v>
      </c>
      <c r="B252" t="s">
        <v>201</v>
      </c>
      <c r="C252" s="2">
        <v>44731</v>
      </c>
      <c r="D252" t="s">
        <v>211</v>
      </c>
      <c r="E252" t="s">
        <v>231</v>
      </c>
      <c r="F252">
        <v>65</v>
      </c>
      <c r="G252" t="s">
        <v>151</v>
      </c>
      <c r="H252" s="6">
        <v>7</v>
      </c>
      <c r="I252" s="20">
        <v>0.09</v>
      </c>
      <c r="J252" t="s">
        <v>279</v>
      </c>
      <c r="K252" t="s">
        <v>1039</v>
      </c>
      <c r="L252">
        <f>Table3[[#This Row],[Price of One Product]] * Table3[[#This Row],[No of Products in one Sale]] * (1 - Table3[[#This Row],[Discount]])</f>
        <v>414.05</v>
      </c>
    </row>
    <row r="253" spans="1:12" x14ac:dyDescent="0.35">
      <c r="A253" t="s">
        <v>492</v>
      </c>
      <c r="B253" t="s">
        <v>202</v>
      </c>
      <c r="C253" s="2">
        <v>44725</v>
      </c>
      <c r="D253" t="s">
        <v>212</v>
      </c>
      <c r="E253" t="s">
        <v>230</v>
      </c>
      <c r="F253">
        <v>250</v>
      </c>
      <c r="G253" t="s">
        <v>149</v>
      </c>
      <c r="H253" s="6">
        <v>2</v>
      </c>
      <c r="I253" s="20">
        <v>0.36</v>
      </c>
      <c r="J253" t="s">
        <v>280</v>
      </c>
      <c r="K253" t="s">
        <v>1036</v>
      </c>
      <c r="L253">
        <f>Table3[[#This Row],[Price of One Product]] * Table3[[#This Row],[No of Products in one Sale]] * (1 - Table3[[#This Row],[Discount]])</f>
        <v>320</v>
      </c>
    </row>
    <row r="254" spans="1:12" x14ac:dyDescent="0.35">
      <c r="A254" t="s">
        <v>493</v>
      </c>
      <c r="B254" t="s">
        <v>203</v>
      </c>
      <c r="C254" s="2">
        <v>44753</v>
      </c>
      <c r="D254" t="s">
        <v>213</v>
      </c>
      <c r="E254" t="s">
        <v>230</v>
      </c>
      <c r="F254">
        <v>130</v>
      </c>
      <c r="G254" t="s">
        <v>150</v>
      </c>
      <c r="H254" s="6">
        <v>4</v>
      </c>
      <c r="I254" s="20">
        <v>0.22</v>
      </c>
      <c r="J254" t="s">
        <v>281</v>
      </c>
      <c r="K254" t="s">
        <v>1038</v>
      </c>
      <c r="L254">
        <f>Table3[[#This Row],[Price of One Product]] * Table3[[#This Row],[No of Products in one Sale]] * (1 - Table3[[#This Row],[Discount]])</f>
        <v>405.6</v>
      </c>
    </row>
    <row r="255" spans="1:12" x14ac:dyDescent="0.35">
      <c r="A255" t="s">
        <v>494</v>
      </c>
      <c r="B255" t="s">
        <v>200</v>
      </c>
      <c r="C255" s="2">
        <v>44738</v>
      </c>
      <c r="D255" t="s">
        <v>210</v>
      </c>
      <c r="E255" t="s">
        <v>230</v>
      </c>
      <c r="F255">
        <v>72</v>
      </c>
      <c r="G255" t="s">
        <v>151</v>
      </c>
      <c r="H255" s="6">
        <v>11</v>
      </c>
      <c r="I255" s="20">
        <v>0.47</v>
      </c>
      <c r="J255" t="s">
        <v>282</v>
      </c>
      <c r="K255" t="s">
        <v>1038</v>
      </c>
      <c r="L255">
        <f>Table3[[#This Row],[Price of One Product]] * Table3[[#This Row],[No of Products in one Sale]] * (1 - Table3[[#This Row],[Discount]])</f>
        <v>419.76000000000005</v>
      </c>
    </row>
    <row r="256" spans="1:12" x14ac:dyDescent="0.35">
      <c r="A256" t="s">
        <v>495</v>
      </c>
      <c r="B256" t="s">
        <v>201</v>
      </c>
      <c r="C256" s="2">
        <v>44762</v>
      </c>
      <c r="D256" t="s">
        <v>211</v>
      </c>
      <c r="E256" t="s">
        <v>231</v>
      </c>
      <c r="F256">
        <v>65</v>
      </c>
      <c r="G256" t="s">
        <v>149</v>
      </c>
      <c r="H256" s="6">
        <v>9</v>
      </c>
      <c r="I256" s="20">
        <v>0.59</v>
      </c>
      <c r="J256" t="s">
        <v>283</v>
      </c>
      <c r="K256" t="s">
        <v>1036</v>
      </c>
      <c r="L256">
        <f>Table3[[#This Row],[Price of One Product]] * Table3[[#This Row],[No of Products in one Sale]] * (1 - Table3[[#This Row],[Discount]])</f>
        <v>239.85000000000002</v>
      </c>
    </row>
    <row r="257" spans="1:12" x14ac:dyDescent="0.35">
      <c r="A257" t="s">
        <v>496</v>
      </c>
      <c r="B257" t="s">
        <v>202</v>
      </c>
      <c r="C257" s="2">
        <v>44756</v>
      </c>
      <c r="D257" t="s">
        <v>212</v>
      </c>
      <c r="E257" t="s">
        <v>231</v>
      </c>
      <c r="F257">
        <v>250</v>
      </c>
      <c r="G257" t="s">
        <v>150</v>
      </c>
      <c r="H257" s="6">
        <v>2</v>
      </c>
      <c r="I257" s="20">
        <v>0.64</v>
      </c>
      <c r="J257" t="s">
        <v>266</v>
      </c>
      <c r="K257" t="s">
        <v>1039</v>
      </c>
      <c r="L257">
        <f>Table3[[#This Row],[Price of One Product]] * Table3[[#This Row],[No of Products in one Sale]] * (1 - Table3[[#This Row],[Discount]])</f>
        <v>180</v>
      </c>
    </row>
    <row r="258" spans="1:12" x14ac:dyDescent="0.35">
      <c r="A258" t="s">
        <v>497</v>
      </c>
      <c r="B258" t="s">
        <v>203</v>
      </c>
      <c r="C258" s="2">
        <v>44744</v>
      </c>
      <c r="D258" t="s">
        <v>213</v>
      </c>
      <c r="E258" t="s">
        <v>231</v>
      </c>
      <c r="F258">
        <v>130</v>
      </c>
      <c r="G258" t="s">
        <v>151</v>
      </c>
      <c r="H258" s="6">
        <v>5</v>
      </c>
      <c r="I258" s="20">
        <v>0.23</v>
      </c>
      <c r="J258" t="s">
        <v>267</v>
      </c>
      <c r="K258" t="s">
        <v>1039</v>
      </c>
      <c r="L258">
        <f>Table3[[#This Row],[Price of One Product]] * Table3[[#This Row],[No of Products in one Sale]] * (1 - Table3[[#This Row],[Discount]])</f>
        <v>500.5</v>
      </c>
    </row>
    <row r="259" spans="1:12" x14ac:dyDescent="0.35">
      <c r="A259" t="s">
        <v>498</v>
      </c>
      <c r="B259" t="s">
        <v>204</v>
      </c>
      <c r="C259" s="2">
        <v>44753</v>
      </c>
      <c r="D259" t="s">
        <v>214</v>
      </c>
      <c r="E259" t="s">
        <v>231</v>
      </c>
      <c r="F259">
        <v>60</v>
      </c>
      <c r="G259" t="s">
        <v>149</v>
      </c>
      <c r="H259" s="6">
        <v>5</v>
      </c>
      <c r="I259" s="20">
        <v>0.26</v>
      </c>
      <c r="J259" t="s">
        <v>268</v>
      </c>
      <c r="K259" t="s">
        <v>1039</v>
      </c>
      <c r="L259">
        <f>Table3[[#This Row],[Price of One Product]] * Table3[[#This Row],[No of Products in one Sale]] * (1 - Table3[[#This Row],[Discount]])</f>
        <v>222</v>
      </c>
    </row>
    <row r="260" spans="1:12" x14ac:dyDescent="0.35">
      <c r="A260" t="s">
        <v>499</v>
      </c>
      <c r="B260" t="s">
        <v>200</v>
      </c>
      <c r="C260" s="2">
        <v>44762</v>
      </c>
      <c r="D260" t="s">
        <v>210</v>
      </c>
      <c r="E260" t="s">
        <v>231</v>
      </c>
      <c r="F260">
        <v>72</v>
      </c>
      <c r="G260" t="s">
        <v>150</v>
      </c>
      <c r="H260" s="6">
        <v>10</v>
      </c>
      <c r="I260" s="20">
        <v>0.63</v>
      </c>
      <c r="J260" t="s">
        <v>281</v>
      </c>
      <c r="K260" t="s">
        <v>1038</v>
      </c>
      <c r="L260">
        <f>Table3[[#This Row],[Price of One Product]] * Table3[[#This Row],[No of Products in one Sale]] * (1 - Table3[[#This Row],[Discount]])</f>
        <v>266.39999999999998</v>
      </c>
    </row>
    <row r="261" spans="1:12" x14ac:dyDescent="0.35">
      <c r="A261" t="s">
        <v>500</v>
      </c>
      <c r="B261" t="s">
        <v>201</v>
      </c>
      <c r="C261" s="2">
        <v>44740</v>
      </c>
      <c r="D261" t="s">
        <v>211</v>
      </c>
      <c r="E261" t="s">
        <v>231</v>
      </c>
      <c r="F261">
        <v>65</v>
      </c>
      <c r="G261" t="s">
        <v>151</v>
      </c>
      <c r="H261" s="6">
        <v>3</v>
      </c>
      <c r="I261" s="20">
        <v>0.27</v>
      </c>
      <c r="J261" t="s">
        <v>272</v>
      </c>
      <c r="K261" t="s">
        <v>1037</v>
      </c>
      <c r="L261">
        <f>Table3[[#This Row],[Price of One Product]] * Table3[[#This Row],[No of Products in one Sale]] * (1 - Table3[[#This Row],[Discount]])</f>
        <v>142.35</v>
      </c>
    </row>
    <row r="262" spans="1:12" x14ac:dyDescent="0.35">
      <c r="A262" t="s">
        <v>501</v>
      </c>
      <c r="B262" t="s">
        <v>202</v>
      </c>
      <c r="C262" s="2">
        <v>44729</v>
      </c>
      <c r="D262" t="s">
        <v>212</v>
      </c>
      <c r="E262" t="s">
        <v>230</v>
      </c>
      <c r="F262">
        <v>250</v>
      </c>
      <c r="G262" t="s">
        <v>149</v>
      </c>
      <c r="H262" s="6">
        <v>3</v>
      </c>
      <c r="I262" s="20">
        <v>0.53</v>
      </c>
      <c r="J262" t="s">
        <v>281</v>
      </c>
      <c r="K262" t="s">
        <v>1038</v>
      </c>
      <c r="L262">
        <f>Table3[[#This Row],[Price of One Product]] * Table3[[#This Row],[No of Products in one Sale]] * (1 - Table3[[#This Row],[Discount]])</f>
        <v>352.5</v>
      </c>
    </row>
    <row r="263" spans="1:12" x14ac:dyDescent="0.35">
      <c r="A263" t="s">
        <v>502</v>
      </c>
      <c r="B263" t="s">
        <v>203</v>
      </c>
      <c r="C263" s="2">
        <v>44727</v>
      </c>
      <c r="D263" t="s">
        <v>213</v>
      </c>
      <c r="E263" t="s">
        <v>231</v>
      </c>
      <c r="F263">
        <v>130</v>
      </c>
      <c r="G263" t="s">
        <v>150</v>
      </c>
      <c r="H263" s="6">
        <v>6</v>
      </c>
      <c r="I263" s="20">
        <v>0.59</v>
      </c>
      <c r="J263" t="s">
        <v>272</v>
      </c>
      <c r="K263" t="s">
        <v>1037</v>
      </c>
      <c r="L263">
        <f>Table3[[#This Row],[Price of One Product]] * Table3[[#This Row],[No of Products in one Sale]] * (1 - Table3[[#This Row],[Discount]])</f>
        <v>319.8</v>
      </c>
    </row>
    <row r="264" spans="1:12" x14ac:dyDescent="0.35">
      <c r="A264" t="s">
        <v>503</v>
      </c>
      <c r="B264" t="s">
        <v>200</v>
      </c>
      <c r="C264" s="2">
        <v>44734</v>
      </c>
      <c r="D264" t="s">
        <v>210</v>
      </c>
      <c r="E264" t="s">
        <v>230</v>
      </c>
      <c r="F264">
        <v>72</v>
      </c>
      <c r="G264" t="s">
        <v>151</v>
      </c>
      <c r="H264" s="6">
        <v>9</v>
      </c>
      <c r="I264" s="20">
        <v>0.16</v>
      </c>
      <c r="J264" t="s">
        <v>281</v>
      </c>
      <c r="K264" t="s">
        <v>1038</v>
      </c>
      <c r="L264">
        <f>Table3[[#This Row],[Price of One Product]] * Table3[[#This Row],[No of Products in one Sale]] * (1 - Table3[[#This Row],[Discount]])</f>
        <v>544.31999999999994</v>
      </c>
    </row>
    <row r="265" spans="1:12" x14ac:dyDescent="0.35">
      <c r="A265" t="s">
        <v>504</v>
      </c>
      <c r="B265" t="s">
        <v>201</v>
      </c>
      <c r="C265" s="2">
        <v>44744</v>
      </c>
      <c r="D265" t="s">
        <v>211</v>
      </c>
      <c r="E265" t="s">
        <v>231</v>
      </c>
      <c r="F265">
        <v>65</v>
      </c>
      <c r="G265" t="s">
        <v>149</v>
      </c>
      <c r="H265" s="6">
        <v>7</v>
      </c>
      <c r="I265" s="20">
        <v>0.31</v>
      </c>
      <c r="J265" t="s">
        <v>272</v>
      </c>
      <c r="K265" t="s">
        <v>1037</v>
      </c>
      <c r="L265">
        <f>Table3[[#This Row],[Price of One Product]] * Table3[[#This Row],[No of Products in one Sale]] * (1 - Table3[[#This Row],[Discount]])</f>
        <v>313.95</v>
      </c>
    </row>
    <row r="266" spans="1:12" x14ac:dyDescent="0.35">
      <c r="A266" t="s">
        <v>505</v>
      </c>
      <c r="B266" t="s">
        <v>202</v>
      </c>
      <c r="C266" s="2">
        <v>44737</v>
      </c>
      <c r="D266" t="s">
        <v>212</v>
      </c>
      <c r="E266" t="s">
        <v>230</v>
      </c>
      <c r="F266">
        <v>250</v>
      </c>
      <c r="G266" t="s">
        <v>150</v>
      </c>
      <c r="H266" s="6">
        <v>1</v>
      </c>
      <c r="I266" s="20">
        <v>0.62</v>
      </c>
      <c r="J266" t="s">
        <v>281</v>
      </c>
      <c r="K266" t="s">
        <v>1038</v>
      </c>
      <c r="L266">
        <f>Table3[[#This Row],[Price of One Product]] * Table3[[#This Row],[No of Products in one Sale]] * (1 - Table3[[#This Row],[Discount]])</f>
        <v>95</v>
      </c>
    </row>
    <row r="267" spans="1:12" x14ac:dyDescent="0.35">
      <c r="A267" t="s">
        <v>506</v>
      </c>
      <c r="B267" t="s">
        <v>203</v>
      </c>
      <c r="C267" s="2">
        <v>44752</v>
      </c>
      <c r="D267" t="s">
        <v>213</v>
      </c>
      <c r="E267" t="s">
        <v>231</v>
      </c>
      <c r="F267">
        <v>130</v>
      </c>
      <c r="G267" t="s">
        <v>151</v>
      </c>
      <c r="H267" s="6">
        <v>3</v>
      </c>
      <c r="I267" s="20">
        <v>0.28999999999999998</v>
      </c>
      <c r="J267" t="s">
        <v>272</v>
      </c>
      <c r="K267" t="s">
        <v>1037</v>
      </c>
      <c r="L267">
        <f>Table3[[#This Row],[Price of One Product]] * Table3[[#This Row],[No of Products in one Sale]] * (1 - Table3[[#This Row],[Discount]])</f>
        <v>276.89999999999998</v>
      </c>
    </row>
    <row r="268" spans="1:12" x14ac:dyDescent="0.35">
      <c r="A268" t="s">
        <v>507</v>
      </c>
      <c r="B268" t="s">
        <v>204</v>
      </c>
      <c r="C268" s="2">
        <v>44736</v>
      </c>
      <c r="D268" t="s">
        <v>214</v>
      </c>
      <c r="E268" t="s">
        <v>230</v>
      </c>
      <c r="F268">
        <v>60</v>
      </c>
      <c r="G268" t="s">
        <v>149</v>
      </c>
      <c r="H268" s="6">
        <v>6</v>
      </c>
      <c r="I268" s="20">
        <v>0.3</v>
      </c>
      <c r="J268" t="s">
        <v>281</v>
      </c>
      <c r="K268" t="s">
        <v>1038</v>
      </c>
      <c r="L268">
        <f>Table3[[#This Row],[Price of One Product]] * Table3[[#This Row],[No of Products in one Sale]] * (1 - Table3[[#This Row],[Discount]])</f>
        <v>251.99999999999997</v>
      </c>
    </row>
    <row r="269" spans="1:12" x14ac:dyDescent="0.35">
      <c r="A269" t="s">
        <v>508</v>
      </c>
      <c r="B269" t="s">
        <v>205</v>
      </c>
      <c r="C269" s="2">
        <v>44752</v>
      </c>
      <c r="D269" t="s">
        <v>222</v>
      </c>
      <c r="E269" t="s">
        <v>231</v>
      </c>
      <c r="F269">
        <v>95</v>
      </c>
      <c r="G269" t="s">
        <v>150</v>
      </c>
      <c r="H269" s="6">
        <v>5</v>
      </c>
      <c r="I269" s="20">
        <v>0.2</v>
      </c>
      <c r="J269" t="s">
        <v>272</v>
      </c>
      <c r="K269" t="s">
        <v>1037</v>
      </c>
      <c r="L269">
        <f>Table3[[#This Row],[Price of One Product]] * Table3[[#This Row],[No of Products in one Sale]] * (1 - Table3[[#This Row],[Discount]])</f>
        <v>380</v>
      </c>
    </row>
    <row r="270" spans="1:12" x14ac:dyDescent="0.35">
      <c r="A270" t="s">
        <v>509</v>
      </c>
      <c r="B270" t="s">
        <v>200</v>
      </c>
      <c r="C270" s="2">
        <v>44759</v>
      </c>
      <c r="D270" t="s">
        <v>210</v>
      </c>
      <c r="E270" t="s">
        <v>230</v>
      </c>
      <c r="F270">
        <v>72</v>
      </c>
      <c r="G270" t="s">
        <v>151</v>
      </c>
      <c r="H270" s="6">
        <v>8</v>
      </c>
      <c r="I270" s="20">
        <v>0.38</v>
      </c>
      <c r="J270" t="s">
        <v>281</v>
      </c>
      <c r="K270" t="s">
        <v>1038</v>
      </c>
      <c r="L270">
        <f>Table3[[#This Row],[Price of One Product]] * Table3[[#This Row],[No of Products in one Sale]] * (1 - Table3[[#This Row],[Discount]])</f>
        <v>357.12</v>
      </c>
    </row>
    <row r="271" spans="1:12" x14ac:dyDescent="0.35">
      <c r="A271" t="s">
        <v>510</v>
      </c>
      <c r="B271" t="s">
        <v>201</v>
      </c>
      <c r="C271" s="2">
        <v>44763</v>
      </c>
      <c r="D271" t="s">
        <v>211</v>
      </c>
      <c r="E271" t="s">
        <v>231</v>
      </c>
      <c r="F271">
        <v>65</v>
      </c>
      <c r="G271" t="s">
        <v>149</v>
      </c>
      <c r="H271" s="6">
        <v>13</v>
      </c>
      <c r="I271" s="20">
        <v>0.2</v>
      </c>
      <c r="J271" t="s">
        <v>272</v>
      </c>
      <c r="K271" t="s">
        <v>1037</v>
      </c>
      <c r="L271">
        <f>Table3[[#This Row],[Price of One Product]] * Table3[[#This Row],[No of Products in one Sale]] * (1 - Table3[[#This Row],[Discount]])</f>
        <v>676</v>
      </c>
    </row>
    <row r="272" spans="1:12" x14ac:dyDescent="0.35">
      <c r="A272" t="s">
        <v>511</v>
      </c>
      <c r="B272" t="s">
        <v>202</v>
      </c>
      <c r="C272" s="2">
        <v>44763</v>
      </c>
      <c r="D272" t="s">
        <v>212</v>
      </c>
      <c r="E272" t="s">
        <v>230</v>
      </c>
      <c r="F272">
        <v>250</v>
      </c>
      <c r="G272" t="s">
        <v>150</v>
      </c>
      <c r="H272" s="6">
        <v>2</v>
      </c>
      <c r="I272" s="20">
        <v>0.19</v>
      </c>
      <c r="J272" t="s">
        <v>281</v>
      </c>
      <c r="K272" t="s">
        <v>1038</v>
      </c>
      <c r="L272">
        <f>Table3[[#This Row],[Price of One Product]] * Table3[[#This Row],[No of Products in one Sale]] * (1 - Table3[[#This Row],[Discount]])</f>
        <v>405</v>
      </c>
    </row>
    <row r="273" spans="1:12" x14ac:dyDescent="0.35">
      <c r="A273" t="s">
        <v>512</v>
      </c>
      <c r="B273" t="s">
        <v>203</v>
      </c>
      <c r="C273" s="2">
        <v>44750</v>
      </c>
      <c r="D273" t="s">
        <v>213</v>
      </c>
      <c r="E273" t="s">
        <v>231</v>
      </c>
      <c r="F273">
        <v>130</v>
      </c>
      <c r="G273" t="s">
        <v>151</v>
      </c>
      <c r="H273" s="6">
        <v>6</v>
      </c>
      <c r="I273" s="20">
        <v>0.28999999999999998</v>
      </c>
      <c r="J273" t="s">
        <v>272</v>
      </c>
      <c r="K273" t="s">
        <v>1037</v>
      </c>
      <c r="L273">
        <f>Table3[[#This Row],[Price of One Product]] * Table3[[#This Row],[No of Products in one Sale]] * (1 - Table3[[#This Row],[Discount]])</f>
        <v>553.79999999999995</v>
      </c>
    </row>
    <row r="274" spans="1:12" x14ac:dyDescent="0.35">
      <c r="A274" t="s">
        <v>513</v>
      </c>
      <c r="B274" t="s">
        <v>200</v>
      </c>
      <c r="C274" s="2">
        <v>44751</v>
      </c>
      <c r="D274" t="s">
        <v>210</v>
      </c>
      <c r="E274" t="s">
        <v>230</v>
      </c>
      <c r="F274">
        <v>72</v>
      </c>
      <c r="G274" t="s">
        <v>149</v>
      </c>
      <c r="H274" s="6">
        <v>8</v>
      </c>
      <c r="I274" s="20">
        <v>0.54</v>
      </c>
      <c r="J274" t="s">
        <v>281</v>
      </c>
      <c r="K274" t="s">
        <v>1038</v>
      </c>
      <c r="L274">
        <f>Table3[[#This Row],[Price of One Product]] * Table3[[#This Row],[No of Products in one Sale]] * (1 - Table3[[#This Row],[Discount]])</f>
        <v>264.95999999999998</v>
      </c>
    </row>
    <row r="275" spans="1:12" x14ac:dyDescent="0.35">
      <c r="A275" t="s">
        <v>514</v>
      </c>
      <c r="B275" t="s">
        <v>201</v>
      </c>
      <c r="C275" s="2">
        <v>44736</v>
      </c>
      <c r="D275" t="s">
        <v>211</v>
      </c>
      <c r="E275" t="s">
        <v>231</v>
      </c>
      <c r="F275">
        <v>65</v>
      </c>
      <c r="G275" t="s">
        <v>150</v>
      </c>
      <c r="H275" s="6">
        <v>6</v>
      </c>
      <c r="I275" s="20">
        <v>0.01</v>
      </c>
      <c r="J275" t="s">
        <v>272</v>
      </c>
      <c r="K275" t="s">
        <v>1037</v>
      </c>
      <c r="L275">
        <f>Table3[[#This Row],[Price of One Product]] * Table3[[#This Row],[No of Products in one Sale]] * (1 - Table3[[#This Row],[Discount]])</f>
        <v>386.1</v>
      </c>
    </row>
    <row r="276" spans="1:12" x14ac:dyDescent="0.35">
      <c r="A276" t="s">
        <v>515</v>
      </c>
      <c r="B276" t="s">
        <v>202</v>
      </c>
      <c r="C276" s="2">
        <v>44737</v>
      </c>
      <c r="D276" t="s">
        <v>212</v>
      </c>
      <c r="E276" t="s">
        <v>230</v>
      </c>
      <c r="F276">
        <v>250</v>
      </c>
      <c r="G276" t="s">
        <v>151</v>
      </c>
      <c r="H276" s="6">
        <v>3</v>
      </c>
      <c r="I276" s="20">
        <v>0.02</v>
      </c>
      <c r="J276" t="s">
        <v>281</v>
      </c>
      <c r="K276" t="s">
        <v>1038</v>
      </c>
      <c r="L276">
        <f>Table3[[#This Row],[Price of One Product]] * Table3[[#This Row],[No of Products in one Sale]] * (1 - Table3[[#This Row],[Discount]])</f>
        <v>735</v>
      </c>
    </row>
    <row r="277" spans="1:12" x14ac:dyDescent="0.35">
      <c r="A277" t="s">
        <v>516</v>
      </c>
      <c r="B277" t="s">
        <v>203</v>
      </c>
      <c r="C277" s="2">
        <v>44744</v>
      </c>
      <c r="D277" t="s">
        <v>210</v>
      </c>
      <c r="E277" t="s">
        <v>231</v>
      </c>
      <c r="F277">
        <v>72</v>
      </c>
      <c r="G277" t="s">
        <v>149</v>
      </c>
      <c r="H277" s="6">
        <v>6</v>
      </c>
      <c r="I277" s="20">
        <v>0.28999999999999998</v>
      </c>
      <c r="J277" t="s">
        <v>272</v>
      </c>
      <c r="K277" t="s">
        <v>1037</v>
      </c>
      <c r="L277">
        <f>Table3[[#This Row],[Price of One Product]] * Table3[[#This Row],[No of Products in one Sale]] * (1 - Table3[[#This Row],[Discount]])</f>
        <v>306.71999999999997</v>
      </c>
    </row>
    <row r="278" spans="1:12" x14ac:dyDescent="0.35">
      <c r="A278" t="s">
        <v>517</v>
      </c>
      <c r="B278" t="s">
        <v>200</v>
      </c>
      <c r="C278" s="2">
        <v>44735</v>
      </c>
      <c r="D278" t="s">
        <v>211</v>
      </c>
      <c r="E278" t="s">
        <v>230</v>
      </c>
      <c r="F278">
        <v>65</v>
      </c>
      <c r="G278" t="s">
        <v>149</v>
      </c>
      <c r="H278" s="6">
        <v>13</v>
      </c>
      <c r="I278" s="20">
        <v>0.65</v>
      </c>
      <c r="J278" t="s">
        <v>281</v>
      </c>
      <c r="K278" t="s">
        <v>1038</v>
      </c>
      <c r="L278">
        <f>Table3[[#This Row],[Price of One Product]] * Table3[[#This Row],[No of Products in one Sale]] * (1 - Table3[[#This Row],[Discount]])</f>
        <v>295.75</v>
      </c>
    </row>
    <row r="279" spans="1:12" x14ac:dyDescent="0.35">
      <c r="A279" t="s">
        <v>518</v>
      </c>
      <c r="B279" t="s">
        <v>201</v>
      </c>
      <c r="C279" s="2">
        <v>44751</v>
      </c>
      <c r="D279" t="s">
        <v>212</v>
      </c>
      <c r="E279" t="s">
        <v>231</v>
      </c>
      <c r="F279">
        <v>250</v>
      </c>
      <c r="G279" t="s">
        <v>150</v>
      </c>
      <c r="H279" s="6">
        <v>1</v>
      </c>
      <c r="I279" s="20">
        <v>7.0000000000000007E-2</v>
      </c>
      <c r="J279" t="s">
        <v>272</v>
      </c>
      <c r="K279" t="s">
        <v>1037</v>
      </c>
      <c r="L279">
        <f>Table3[[#This Row],[Price of One Product]] * Table3[[#This Row],[No of Products in one Sale]] * (1 - Table3[[#This Row],[Discount]])</f>
        <v>232.49999999999997</v>
      </c>
    </row>
    <row r="280" spans="1:12" x14ac:dyDescent="0.35">
      <c r="A280" t="s">
        <v>519</v>
      </c>
      <c r="B280" t="s">
        <v>202</v>
      </c>
      <c r="C280" s="2">
        <v>44726</v>
      </c>
      <c r="D280" t="s">
        <v>213</v>
      </c>
      <c r="E280" t="s">
        <v>231</v>
      </c>
      <c r="F280">
        <v>130</v>
      </c>
      <c r="G280" t="s">
        <v>151</v>
      </c>
      <c r="H280" s="6">
        <v>3</v>
      </c>
      <c r="I280" s="20">
        <v>0.18</v>
      </c>
      <c r="J280" t="s">
        <v>281</v>
      </c>
      <c r="K280" t="s">
        <v>1038</v>
      </c>
      <c r="L280">
        <f>Table3[[#This Row],[Price of One Product]] * Table3[[#This Row],[No of Products in one Sale]] * (1 - Table3[[#This Row],[Discount]])</f>
        <v>319.8</v>
      </c>
    </row>
    <row r="281" spans="1:12" x14ac:dyDescent="0.35">
      <c r="A281" t="s">
        <v>520</v>
      </c>
      <c r="B281" t="s">
        <v>203</v>
      </c>
      <c r="C281" s="2">
        <v>44749</v>
      </c>
      <c r="D281" t="s">
        <v>210</v>
      </c>
      <c r="E281" t="s">
        <v>231</v>
      </c>
      <c r="F281">
        <v>72</v>
      </c>
      <c r="G281" t="s">
        <v>149</v>
      </c>
      <c r="H281" s="6">
        <v>3</v>
      </c>
      <c r="I281" s="20">
        <v>0.45</v>
      </c>
      <c r="J281" t="s">
        <v>272</v>
      </c>
      <c r="K281" t="s">
        <v>1037</v>
      </c>
      <c r="L281">
        <f>Table3[[#This Row],[Price of One Product]] * Table3[[#This Row],[No of Products in one Sale]] * (1 - Table3[[#This Row],[Discount]])</f>
        <v>118.80000000000001</v>
      </c>
    </row>
    <row r="282" spans="1:12" x14ac:dyDescent="0.35">
      <c r="A282" t="s">
        <v>521</v>
      </c>
      <c r="B282" t="s">
        <v>200</v>
      </c>
      <c r="C282" s="2">
        <v>44734</v>
      </c>
      <c r="D282" t="s">
        <v>211</v>
      </c>
      <c r="E282" t="s">
        <v>231</v>
      </c>
      <c r="F282">
        <v>65</v>
      </c>
      <c r="G282" t="s">
        <v>150</v>
      </c>
      <c r="H282" s="6">
        <v>14</v>
      </c>
      <c r="I282" s="20">
        <v>0.01</v>
      </c>
      <c r="J282" t="s">
        <v>281</v>
      </c>
      <c r="K282" t="s">
        <v>1038</v>
      </c>
      <c r="L282">
        <f>Table3[[#This Row],[Price of One Product]] * Table3[[#This Row],[No of Products in one Sale]] * (1 - Table3[[#This Row],[Discount]])</f>
        <v>900.9</v>
      </c>
    </row>
    <row r="283" spans="1:12" x14ac:dyDescent="0.35">
      <c r="A283" t="s">
        <v>522</v>
      </c>
      <c r="B283" t="s">
        <v>201</v>
      </c>
      <c r="C283" s="2">
        <v>44726</v>
      </c>
      <c r="D283" t="s">
        <v>212</v>
      </c>
      <c r="E283" t="s">
        <v>231</v>
      </c>
      <c r="F283">
        <v>250</v>
      </c>
      <c r="G283" t="s">
        <v>151</v>
      </c>
      <c r="H283" s="6">
        <v>3</v>
      </c>
      <c r="I283" s="20">
        <v>0.63</v>
      </c>
      <c r="J283" t="s">
        <v>272</v>
      </c>
      <c r="K283" t="s">
        <v>1037</v>
      </c>
      <c r="L283">
        <f>Table3[[#This Row],[Price of One Product]] * Table3[[#This Row],[No of Products in one Sale]] * (1 - Table3[[#This Row],[Discount]])</f>
        <v>277.5</v>
      </c>
    </row>
    <row r="284" spans="1:12" x14ac:dyDescent="0.35">
      <c r="A284" t="s">
        <v>523</v>
      </c>
      <c r="B284" t="s">
        <v>202</v>
      </c>
      <c r="C284" s="2">
        <v>44743</v>
      </c>
      <c r="D284" t="s">
        <v>213</v>
      </c>
      <c r="E284" t="s">
        <v>230</v>
      </c>
      <c r="F284">
        <v>130</v>
      </c>
      <c r="G284" t="s">
        <v>149</v>
      </c>
      <c r="H284" s="6">
        <v>3</v>
      </c>
      <c r="I284" s="20">
        <v>0.46</v>
      </c>
      <c r="J284" t="s">
        <v>281</v>
      </c>
      <c r="K284" t="s">
        <v>1038</v>
      </c>
      <c r="L284">
        <f>Table3[[#This Row],[Price of One Product]] * Table3[[#This Row],[No of Products in one Sale]] * (1 - Table3[[#This Row],[Discount]])</f>
        <v>210.60000000000002</v>
      </c>
    </row>
    <row r="285" spans="1:12" x14ac:dyDescent="0.35">
      <c r="A285" t="s">
        <v>524</v>
      </c>
      <c r="B285" t="s">
        <v>203</v>
      </c>
      <c r="C285" s="2">
        <v>44742</v>
      </c>
      <c r="D285" t="s">
        <v>214</v>
      </c>
      <c r="E285" t="s">
        <v>231</v>
      </c>
      <c r="F285">
        <v>60</v>
      </c>
      <c r="G285" t="s">
        <v>150</v>
      </c>
      <c r="H285" s="6">
        <v>13</v>
      </c>
      <c r="I285" s="20">
        <v>0.16</v>
      </c>
      <c r="J285" t="s">
        <v>272</v>
      </c>
      <c r="K285" t="s">
        <v>1037</v>
      </c>
      <c r="L285">
        <f>Table3[[#This Row],[Price of One Product]] * Table3[[#This Row],[No of Products in one Sale]] * (1 - Table3[[#This Row],[Discount]])</f>
        <v>655.19999999999993</v>
      </c>
    </row>
    <row r="286" spans="1:12" x14ac:dyDescent="0.35">
      <c r="A286" t="s">
        <v>525</v>
      </c>
      <c r="B286" t="s">
        <v>204</v>
      </c>
      <c r="C286" s="2">
        <v>44747</v>
      </c>
      <c r="D286" t="s">
        <v>210</v>
      </c>
      <c r="E286" t="s">
        <v>230</v>
      </c>
      <c r="F286">
        <v>72</v>
      </c>
      <c r="G286" t="s">
        <v>151</v>
      </c>
      <c r="H286" s="6">
        <v>11</v>
      </c>
      <c r="I286" s="20">
        <v>0.52</v>
      </c>
      <c r="J286" t="s">
        <v>281</v>
      </c>
      <c r="K286" t="s">
        <v>1038</v>
      </c>
      <c r="L286">
        <f>Table3[[#This Row],[Price of One Product]] * Table3[[#This Row],[No of Products in one Sale]] * (1 - Table3[[#This Row],[Discount]])</f>
        <v>380.15999999999997</v>
      </c>
    </row>
    <row r="287" spans="1:12" x14ac:dyDescent="0.35">
      <c r="A287" t="s">
        <v>526</v>
      </c>
      <c r="B287" t="s">
        <v>200</v>
      </c>
      <c r="C287" s="2">
        <v>44764</v>
      </c>
      <c r="D287" t="s">
        <v>211</v>
      </c>
      <c r="E287" t="s">
        <v>231</v>
      </c>
      <c r="F287">
        <v>65</v>
      </c>
      <c r="G287" t="s">
        <v>149</v>
      </c>
      <c r="H287" s="6">
        <v>5</v>
      </c>
      <c r="I287" s="20">
        <v>0.19</v>
      </c>
      <c r="J287" t="s">
        <v>272</v>
      </c>
      <c r="K287" t="s">
        <v>1037</v>
      </c>
      <c r="L287">
        <f>Table3[[#This Row],[Price of One Product]] * Table3[[#This Row],[No of Products in one Sale]] * (1 - Table3[[#This Row],[Discount]])</f>
        <v>263.25</v>
      </c>
    </row>
    <row r="288" spans="1:12" x14ac:dyDescent="0.35">
      <c r="A288" t="s">
        <v>527</v>
      </c>
      <c r="B288" t="s">
        <v>201</v>
      </c>
      <c r="C288" s="2">
        <v>44735</v>
      </c>
      <c r="D288" t="s">
        <v>212</v>
      </c>
      <c r="E288" t="s">
        <v>230</v>
      </c>
      <c r="F288">
        <v>250</v>
      </c>
      <c r="G288" t="s">
        <v>150</v>
      </c>
      <c r="H288" s="6">
        <v>3</v>
      </c>
      <c r="I288" s="20">
        <v>0.59</v>
      </c>
      <c r="J288" t="s">
        <v>281</v>
      </c>
      <c r="K288" t="s">
        <v>1038</v>
      </c>
      <c r="L288">
        <f>Table3[[#This Row],[Price of One Product]] * Table3[[#This Row],[No of Products in one Sale]] * (1 - Table3[[#This Row],[Discount]])</f>
        <v>307.5</v>
      </c>
    </row>
    <row r="289" spans="1:12" x14ac:dyDescent="0.35">
      <c r="A289" t="s">
        <v>528</v>
      </c>
      <c r="B289" t="s">
        <v>202</v>
      </c>
      <c r="C289" s="2">
        <v>44737</v>
      </c>
      <c r="D289" t="s">
        <v>213</v>
      </c>
      <c r="E289" t="s">
        <v>231</v>
      </c>
      <c r="F289">
        <v>130</v>
      </c>
      <c r="G289" t="s">
        <v>151</v>
      </c>
      <c r="H289" s="6">
        <v>2</v>
      </c>
      <c r="I289" s="20">
        <v>0.63</v>
      </c>
      <c r="J289" t="s">
        <v>272</v>
      </c>
      <c r="K289" t="s">
        <v>1037</v>
      </c>
      <c r="L289">
        <f>Table3[[#This Row],[Price of One Product]] * Table3[[#This Row],[No of Products in one Sale]] * (1 - Table3[[#This Row],[Discount]])</f>
        <v>96.2</v>
      </c>
    </row>
    <row r="290" spans="1:12" x14ac:dyDescent="0.35">
      <c r="A290" t="s">
        <v>529</v>
      </c>
      <c r="B290" t="s">
        <v>203</v>
      </c>
      <c r="C290" s="2">
        <v>44749</v>
      </c>
      <c r="D290" t="s">
        <v>210</v>
      </c>
      <c r="E290" t="s">
        <v>230</v>
      </c>
      <c r="F290">
        <v>72</v>
      </c>
      <c r="G290" t="s">
        <v>149</v>
      </c>
      <c r="H290" s="6">
        <v>10</v>
      </c>
      <c r="I290" s="20">
        <v>0.42</v>
      </c>
      <c r="J290" t="s">
        <v>281</v>
      </c>
      <c r="K290" t="s">
        <v>1038</v>
      </c>
      <c r="L290">
        <f>Table3[[#This Row],[Price of One Product]] * Table3[[#This Row],[No of Products in one Sale]] * (1 - Table3[[#This Row],[Discount]])</f>
        <v>417.6</v>
      </c>
    </row>
    <row r="291" spans="1:12" x14ac:dyDescent="0.35">
      <c r="A291" t="s">
        <v>530</v>
      </c>
      <c r="B291" t="s">
        <v>200</v>
      </c>
      <c r="C291" s="2">
        <v>44729</v>
      </c>
      <c r="D291" t="s">
        <v>211</v>
      </c>
      <c r="E291" t="s">
        <v>231</v>
      </c>
      <c r="F291">
        <v>65</v>
      </c>
      <c r="G291" t="s">
        <v>150</v>
      </c>
      <c r="H291" s="6">
        <v>12</v>
      </c>
      <c r="I291" s="20">
        <v>0.04</v>
      </c>
      <c r="J291" t="s">
        <v>272</v>
      </c>
      <c r="K291" t="s">
        <v>1037</v>
      </c>
      <c r="L291">
        <f>Table3[[#This Row],[Price of One Product]] * Table3[[#This Row],[No of Products in one Sale]] * (1 - Table3[[#This Row],[Discount]])</f>
        <v>748.8</v>
      </c>
    </row>
    <row r="292" spans="1:12" x14ac:dyDescent="0.35">
      <c r="A292" t="s">
        <v>531</v>
      </c>
      <c r="B292" t="s">
        <v>201</v>
      </c>
      <c r="C292" s="2">
        <v>44738</v>
      </c>
      <c r="D292" t="s">
        <v>212</v>
      </c>
      <c r="E292" t="s">
        <v>230</v>
      </c>
      <c r="F292">
        <v>250</v>
      </c>
      <c r="G292" t="s">
        <v>151</v>
      </c>
      <c r="H292" s="6">
        <v>3</v>
      </c>
      <c r="I292" s="20">
        <v>0.49</v>
      </c>
      <c r="J292" t="s">
        <v>259</v>
      </c>
      <c r="K292" t="s">
        <v>1038</v>
      </c>
      <c r="L292">
        <f>Table3[[#This Row],[Price of One Product]] * Table3[[#This Row],[No of Products in one Sale]] * (1 - Table3[[#This Row],[Discount]])</f>
        <v>382.5</v>
      </c>
    </row>
    <row r="293" spans="1:12" x14ac:dyDescent="0.35">
      <c r="A293" t="s">
        <v>532</v>
      </c>
      <c r="B293" t="s">
        <v>202</v>
      </c>
      <c r="C293" s="2">
        <v>44740</v>
      </c>
      <c r="D293" t="s">
        <v>213</v>
      </c>
      <c r="E293" t="s">
        <v>231</v>
      </c>
      <c r="F293">
        <v>130</v>
      </c>
      <c r="G293" t="s">
        <v>149</v>
      </c>
      <c r="H293" s="6">
        <v>4</v>
      </c>
      <c r="I293" s="20">
        <v>0.12</v>
      </c>
      <c r="J293" t="s">
        <v>260</v>
      </c>
      <c r="K293" t="s">
        <v>1039</v>
      </c>
      <c r="L293">
        <f>Table3[[#This Row],[Price of One Product]] * Table3[[#This Row],[No of Products in one Sale]] * (1 - Table3[[#This Row],[Discount]])</f>
        <v>457.6</v>
      </c>
    </row>
    <row r="294" spans="1:12" x14ac:dyDescent="0.35">
      <c r="A294" t="s">
        <v>533</v>
      </c>
      <c r="B294" t="s">
        <v>203</v>
      </c>
      <c r="C294" s="2">
        <v>44755</v>
      </c>
      <c r="D294" t="s">
        <v>214</v>
      </c>
      <c r="E294" t="s">
        <v>230</v>
      </c>
      <c r="F294">
        <v>60</v>
      </c>
      <c r="G294" t="s">
        <v>150</v>
      </c>
      <c r="H294" s="6">
        <v>9</v>
      </c>
      <c r="I294" s="20">
        <v>0.11</v>
      </c>
      <c r="J294" t="s">
        <v>272</v>
      </c>
      <c r="K294" t="s">
        <v>1037</v>
      </c>
      <c r="L294">
        <f>Table3[[#This Row],[Price of One Product]] * Table3[[#This Row],[No of Products in one Sale]] * (1 - Table3[[#This Row],[Discount]])</f>
        <v>480.6</v>
      </c>
    </row>
    <row r="295" spans="1:12" x14ac:dyDescent="0.35">
      <c r="A295" t="s">
        <v>534</v>
      </c>
      <c r="B295" t="s">
        <v>204</v>
      </c>
      <c r="C295" s="2">
        <v>44755</v>
      </c>
      <c r="D295" t="s">
        <v>222</v>
      </c>
      <c r="E295" t="s">
        <v>231</v>
      </c>
      <c r="F295">
        <v>95</v>
      </c>
      <c r="G295" t="s">
        <v>151</v>
      </c>
      <c r="H295" s="6">
        <v>6</v>
      </c>
      <c r="I295" s="20">
        <v>0.44</v>
      </c>
      <c r="J295" t="s">
        <v>273</v>
      </c>
      <c r="K295" t="s">
        <v>1036</v>
      </c>
      <c r="L295">
        <f>Table3[[#This Row],[Price of One Product]] * Table3[[#This Row],[No of Products in one Sale]] * (1 - Table3[[#This Row],[Discount]])</f>
        <v>319.20000000000005</v>
      </c>
    </row>
    <row r="296" spans="1:12" x14ac:dyDescent="0.35">
      <c r="A296" t="s">
        <v>535</v>
      </c>
      <c r="B296" t="s">
        <v>205</v>
      </c>
      <c r="C296" s="2">
        <v>44764</v>
      </c>
      <c r="D296" t="s">
        <v>210</v>
      </c>
      <c r="E296" t="s">
        <v>230</v>
      </c>
      <c r="F296">
        <v>72</v>
      </c>
      <c r="G296" t="s">
        <v>149</v>
      </c>
      <c r="H296" s="6">
        <v>9</v>
      </c>
      <c r="I296" s="20">
        <v>0.43</v>
      </c>
      <c r="J296" t="s">
        <v>274</v>
      </c>
      <c r="K296" t="s">
        <v>1036</v>
      </c>
      <c r="L296">
        <f>Table3[[#This Row],[Price of One Product]] * Table3[[#This Row],[No of Products in one Sale]] * (1 - Table3[[#This Row],[Discount]])</f>
        <v>369.36</v>
      </c>
    </row>
    <row r="297" spans="1:12" x14ac:dyDescent="0.35">
      <c r="A297" t="s">
        <v>536</v>
      </c>
      <c r="B297" t="s">
        <v>200</v>
      </c>
      <c r="C297" s="2">
        <v>44735</v>
      </c>
      <c r="D297" t="s">
        <v>211</v>
      </c>
      <c r="E297" t="s">
        <v>231</v>
      </c>
      <c r="F297">
        <v>65</v>
      </c>
      <c r="G297" t="s">
        <v>150</v>
      </c>
      <c r="H297" s="6">
        <v>10</v>
      </c>
      <c r="I297" s="20">
        <v>0.64</v>
      </c>
      <c r="J297" t="s">
        <v>275</v>
      </c>
      <c r="K297" t="s">
        <v>1036</v>
      </c>
      <c r="L297">
        <f>Table3[[#This Row],[Price of One Product]] * Table3[[#This Row],[No of Products in one Sale]] * (1 - Table3[[#This Row],[Discount]])</f>
        <v>234</v>
      </c>
    </row>
    <row r="298" spans="1:12" x14ac:dyDescent="0.35">
      <c r="A298" t="s">
        <v>537</v>
      </c>
      <c r="B298" t="s">
        <v>201</v>
      </c>
      <c r="C298" s="2">
        <v>44734</v>
      </c>
      <c r="D298" t="s">
        <v>212</v>
      </c>
      <c r="E298" t="s">
        <v>230</v>
      </c>
      <c r="F298">
        <v>250</v>
      </c>
      <c r="G298" t="s">
        <v>151</v>
      </c>
      <c r="H298" s="6">
        <v>2</v>
      </c>
      <c r="I298" s="20">
        <v>0.57999999999999996</v>
      </c>
      <c r="J298" t="s">
        <v>265</v>
      </c>
      <c r="K298" t="s">
        <v>1037</v>
      </c>
      <c r="L298">
        <f>Table3[[#This Row],[Price of One Product]] * Table3[[#This Row],[No of Products in one Sale]] * (1 - Table3[[#This Row],[Discount]])</f>
        <v>210.00000000000003</v>
      </c>
    </row>
    <row r="299" spans="1:12" x14ac:dyDescent="0.35">
      <c r="A299" t="s">
        <v>538</v>
      </c>
      <c r="B299" t="s">
        <v>202</v>
      </c>
      <c r="C299" s="2">
        <v>44728</v>
      </c>
      <c r="D299" t="s">
        <v>213</v>
      </c>
      <c r="E299" t="s">
        <v>231</v>
      </c>
      <c r="F299">
        <v>130</v>
      </c>
      <c r="G299" t="s">
        <v>149</v>
      </c>
      <c r="H299" s="6">
        <v>5</v>
      </c>
      <c r="I299" s="20">
        <v>0.27</v>
      </c>
      <c r="J299" t="s">
        <v>266</v>
      </c>
      <c r="K299" t="s">
        <v>1039</v>
      </c>
      <c r="L299">
        <f>Table3[[#This Row],[Price of One Product]] * Table3[[#This Row],[No of Products in one Sale]] * (1 - Table3[[#This Row],[Discount]])</f>
        <v>474.5</v>
      </c>
    </row>
    <row r="300" spans="1:12" x14ac:dyDescent="0.35">
      <c r="A300" t="s">
        <v>539</v>
      </c>
      <c r="B300" t="s">
        <v>203</v>
      </c>
      <c r="C300" s="2">
        <v>44739</v>
      </c>
      <c r="D300" t="s">
        <v>210</v>
      </c>
      <c r="E300" t="s">
        <v>230</v>
      </c>
      <c r="F300">
        <v>72</v>
      </c>
      <c r="G300" t="s">
        <v>150</v>
      </c>
      <c r="H300" s="6">
        <v>4</v>
      </c>
      <c r="I300" s="20">
        <v>0.39</v>
      </c>
      <c r="J300" t="s">
        <v>267</v>
      </c>
      <c r="K300" t="s">
        <v>1039</v>
      </c>
      <c r="L300">
        <f>Table3[[#This Row],[Price of One Product]] * Table3[[#This Row],[No of Products in one Sale]] * (1 - Table3[[#This Row],[Discount]])</f>
        <v>175.68</v>
      </c>
    </row>
    <row r="301" spans="1:12" x14ac:dyDescent="0.35">
      <c r="A301" t="s">
        <v>540</v>
      </c>
      <c r="B301" t="s">
        <v>200</v>
      </c>
      <c r="C301" s="2">
        <v>44765</v>
      </c>
      <c r="D301" t="s">
        <v>211</v>
      </c>
      <c r="E301" t="s">
        <v>231</v>
      </c>
      <c r="F301">
        <v>65</v>
      </c>
      <c r="G301" t="s">
        <v>151</v>
      </c>
      <c r="H301" s="6">
        <v>13</v>
      </c>
      <c r="I301" s="20">
        <v>0.49</v>
      </c>
      <c r="J301" t="s">
        <v>277</v>
      </c>
      <c r="K301" t="s">
        <v>1036</v>
      </c>
      <c r="L301">
        <f>Table3[[#This Row],[Price of One Product]] * Table3[[#This Row],[No of Products in one Sale]] * (1 - Table3[[#This Row],[Discount]])</f>
        <v>430.95</v>
      </c>
    </row>
    <row r="302" spans="1:12" x14ac:dyDescent="0.35">
      <c r="A302" t="s">
        <v>541</v>
      </c>
      <c r="B302" t="s">
        <v>201</v>
      </c>
      <c r="C302" s="2">
        <v>44740</v>
      </c>
      <c r="D302" t="s">
        <v>212</v>
      </c>
      <c r="E302" t="s">
        <v>231</v>
      </c>
      <c r="F302">
        <v>250</v>
      </c>
      <c r="G302" t="s">
        <v>149</v>
      </c>
      <c r="H302" s="6">
        <v>2</v>
      </c>
      <c r="I302" s="20">
        <v>0.22</v>
      </c>
      <c r="J302" t="s">
        <v>278</v>
      </c>
      <c r="K302" t="s">
        <v>1039</v>
      </c>
      <c r="L302">
        <f>Table3[[#This Row],[Price of One Product]] * Table3[[#This Row],[No of Products in one Sale]] * (1 - Table3[[#This Row],[Discount]])</f>
        <v>390</v>
      </c>
    </row>
    <row r="303" spans="1:12" x14ac:dyDescent="0.35">
      <c r="A303" t="s">
        <v>542</v>
      </c>
      <c r="B303" t="s">
        <v>202</v>
      </c>
      <c r="C303" s="2">
        <v>44734</v>
      </c>
      <c r="D303" t="s">
        <v>213</v>
      </c>
      <c r="E303" t="s">
        <v>231</v>
      </c>
      <c r="F303">
        <v>130</v>
      </c>
      <c r="G303" t="s">
        <v>150</v>
      </c>
      <c r="H303" s="6">
        <v>3</v>
      </c>
      <c r="I303" s="20">
        <v>0.5</v>
      </c>
      <c r="J303" t="s">
        <v>279</v>
      </c>
      <c r="K303" t="s">
        <v>1039</v>
      </c>
      <c r="L303">
        <f>Table3[[#This Row],[Price of One Product]] * Table3[[#This Row],[No of Products in one Sale]] * (1 - Table3[[#This Row],[Discount]])</f>
        <v>195</v>
      </c>
    </row>
    <row r="304" spans="1:12" x14ac:dyDescent="0.35">
      <c r="A304" t="s">
        <v>543</v>
      </c>
      <c r="B304" t="s">
        <v>203</v>
      </c>
      <c r="C304" s="2">
        <v>44727</v>
      </c>
      <c r="D304" t="s">
        <v>214</v>
      </c>
      <c r="E304" t="s">
        <v>231</v>
      </c>
      <c r="F304">
        <v>60</v>
      </c>
      <c r="G304" t="s">
        <v>151</v>
      </c>
      <c r="H304" s="6">
        <v>10</v>
      </c>
      <c r="I304" s="20">
        <v>0.35</v>
      </c>
      <c r="J304" t="s">
        <v>280</v>
      </c>
      <c r="K304" t="s">
        <v>1036</v>
      </c>
      <c r="L304">
        <f>Table3[[#This Row],[Price of One Product]] * Table3[[#This Row],[No of Products in one Sale]] * (1 - Table3[[#This Row],[Discount]])</f>
        <v>390</v>
      </c>
    </row>
    <row r="305" spans="1:12" x14ac:dyDescent="0.35">
      <c r="A305" t="s">
        <v>544</v>
      </c>
      <c r="B305" t="s">
        <v>204</v>
      </c>
      <c r="C305" s="2">
        <v>44737</v>
      </c>
      <c r="D305" t="s">
        <v>210</v>
      </c>
      <c r="E305" t="s">
        <v>231</v>
      </c>
      <c r="F305">
        <v>72</v>
      </c>
      <c r="G305" t="s">
        <v>149</v>
      </c>
      <c r="H305" s="6">
        <v>9</v>
      </c>
      <c r="I305" s="20">
        <v>0.27</v>
      </c>
      <c r="J305" t="s">
        <v>281</v>
      </c>
      <c r="K305" t="s">
        <v>1038</v>
      </c>
      <c r="L305">
        <f>Table3[[#This Row],[Price of One Product]] * Table3[[#This Row],[No of Products in one Sale]] * (1 - Table3[[#This Row],[Discount]])</f>
        <v>473.03999999999996</v>
      </c>
    </row>
    <row r="306" spans="1:12" x14ac:dyDescent="0.35">
      <c r="A306" t="s">
        <v>545</v>
      </c>
      <c r="B306" t="s">
        <v>200</v>
      </c>
      <c r="C306" s="2">
        <v>44747</v>
      </c>
      <c r="D306" t="s">
        <v>211</v>
      </c>
      <c r="E306" t="s">
        <v>230</v>
      </c>
      <c r="F306">
        <v>65</v>
      </c>
      <c r="G306" t="s">
        <v>150</v>
      </c>
      <c r="H306" s="6">
        <v>8</v>
      </c>
      <c r="I306" s="20">
        <v>0.42</v>
      </c>
      <c r="J306" t="s">
        <v>259</v>
      </c>
      <c r="K306" t="s">
        <v>1038</v>
      </c>
      <c r="L306">
        <f>Table3[[#This Row],[Price of One Product]] * Table3[[#This Row],[No of Products in one Sale]] * (1 - Table3[[#This Row],[Discount]])</f>
        <v>301.60000000000002</v>
      </c>
    </row>
    <row r="307" spans="1:12" x14ac:dyDescent="0.35">
      <c r="A307" t="s">
        <v>546</v>
      </c>
      <c r="B307" t="s">
        <v>201</v>
      </c>
      <c r="C307" s="2">
        <v>44754</v>
      </c>
      <c r="D307" t="s">
        <v>212</v>
      </c>
      <c r="E307" t="s">
        <v>231</v>
      </c>
      <c r="F307">
        <v>250</v>
      </c>
      <c r="G307" t="s">
        <v>151</v>
      </c>
      <c r="H307" s="6">
        <v>3</v>
      </c>
      <c r="I307" s="20">
        <v>0.27</v>
      </c>
      <c r="J307" t="s">
        <v>260</v>
      </c>
      <c r="K307" t="s">
        <v>1039</v>
      </c>
      <c r="L307">
        <f>Table3[[#This Row],[Price of One Product]] * Table3[[#This Row],[No of Products in one Sale]] * (1 - Table3[[#This Row],[Discount]])</f>
        <v>547.5</v>
      </c>
    </row>
    <row r="308" spans="1:12" x14ac:dyDescent="0.35">
      <c r="A308" t="s">
        <v>547</v>
      </c>
      <c r="B308" t="s">
        <v>202</v>
      </c>
      <c r="C308" s="2">
        <v>44760</v>
      </c>
      <c r="D308" t="s">
        <v>213</v>
      </c>
      <c r="E308" t="s">
        <v>230</v>
      </c>
      <c r="F308">
        <v>130</v>
      </c>
      <c r="G308" t="s">
        <v>149</v>
      </c>
      <c r="H308" s="6">
        <v>3</v>
      </c>
      <c r="I308" s="20">
        <v>0.45</v>
      </c>
      <c r="J308" t="s">
        <v>272</v>
      </c>
      <c r="K308" t="s">
        <v>1037</v>
      </c>
      <c r="L308">
        <f>Table3[[#This Row],[Price of One Product]] * Table3[[#This Row],[No of Products in one Sale]] * (1 - Table3[[#This Row],[Discount]])</f>
        <v>214.50000000000003</v>
      </c>
    </row>
    <row r="309" spans="1:12" x14ac:dyDescent="0.35">
      <c r="A309" t="s">
        <v>548</v>
      </c>
      <c r="B309" t="s">
        <v>203</v>
      </c>
      <c r="C309" s="2">
        <v>44759</v>
      </c>
      <c r="D309" t="s">
        <v>210</v>
      </c>
      <c r="E309" t="s">
        <v>231</v>
      </c>
      <c r="F309">
        <v>72</v>
      </c>
      <c r="G309" t="s">
        <v>150</v>
      </c>
      <c r="H309" s="6">
        <v>5</v>
      </c>
      <c r="I309" s="20">
        <v>0.64</v>
      </c>
      <c r="J309" t="s">
        <v>273</v>
      </c>
      <c r="K309" t="s">
        <v>1036</v>
      </c>
      <c r="L309">
        <f>Table3[[#This Row],[Price of One Product]] * Table3[[#This Row],[No of Products in one Sale]] * (1 - Table3[[#This Row],[Discount]])</f>
        <v>129.6</v>
      </c>
    </row>
    <row r="310" spans="1:12" x14ac:dyDescent="0.35">
      <c r="A310" t="s">
        <v>549</v>
      </c>
      <c r="B310" t="s">
        <v>200</v>
      </c>
      <c r="C310" s="2">
        <v>44735</v>
      </c>
      <c r="D310" t="s">
        <v>211</v>
      </c>
      <c r="E310" t="s">
        <v>230</v>
      </c>
      <c r="F310">
        <v>65</v>
      </c>
      <c r="G310" t="s">
        <v>151</v>
      </c>
      <c r="H310" s="6">
        <v>9</v>
      </c>
      <c r="I310" s="20">
        <v>0.25</v>
      </c>
      <c r="J310" t="s">
        <v>274</v>
      </c>
      <c r="K310" t="s">
        <v>1036</v>
      </c>
      <c r="L310">
        <f>Table3[[#This Row],[Price of One Product]] * Table3[[#This Row],[No of Products in one Sale]] * (1 - Table3[[#This Row],[Discount]])</f>
        <v>438.75</v>
      </c>
    </row>
    <row r="311" spans="1:12" x14ac:dyDescent="0.35">
      <c r="A311" t="s">
        <v>550</v>
      </c>
      <c r="B311" t="s">
        <v>201</v>
      </c>
      <c r="C311" s="2">
        <v>44734</v>
      </c>
      <c r="D311" t="s">
        <v>212</v>
      </c>
      <c r="E311" t="s">
        <v>231</v>
      </c>
      <c r="F311">
        <v>250</v>
      </c>
      <c r="G311" t="s">
        <v>149</v>
      </c>
      <c r="H311" s="6">
        <v>1</v>
      </c>
      <c r="I311" s="20">
        <v>0.05</v>
      </c>
      <c r="J311" t="s">
        <v>275</v>
      </c>
      <c r="K311" t="s">
        <v>1036</v>
      </c>
      <c r="L311">
        <f>Table3[[#This Row],[Price of One Product]] * Table3[[#This Row],[No of Products in one Sale]] * (1 - Table3[[#This Row],[Discount]])</f>
        <v>237.5</v>
      </c>
    </row>
    <row r="312" spans="1:12" x14ac:dyDescent="0.35">
      <c r="A312" t="s">
        <v>551</v>
      </c>
      <c r="B312" t="s">
        <v>202</v>
      </c>
      <c r="C312" s="2">
        <v>44753</v>
      </c>
      <c r="D312" t="s">
        <v>213</v>
      </c>
      <c r="E312" t="s">
        <v>230</v>
      </c>
      <c r="F312">
        <v>130</v>
      </c>
      <c r="G312" t="s">
        <v>150</v>
      </c>
      <c r="H312" s="6">
        <v>4</v>
      </c>
      <c r="I312" s="20">
        <v>0.45</v>
      </c>
      <c r="J312" t="s">
        <v>265</v>
      </c>
      <c r="K312" t="s">
        <v>1037</v>
      </c>
      <c r="L312">
        <f>Table3[[#This Row],[Price of One Product]] * Table3[[#This Row],[No of Products in one Sale]] * (1 - Table3[[#This Row],[Discount]])</f>
        <v>286</v>
      </c>
    </row>
    <row r="313" spans="1:12" x14ac:dyDescent="0.35">
      <c r="A313" t="s">
        <v>552</v>
      </c>
      <c r="B313" t="s">
        <v>203</v>
      </c>
      <c r="C313" s="2">
        <v>44739</v>
      </c>
      <c r="D313" t="s">
        <v>214</v>
      </c>
      <c r="E313" t="s">
        <v>231</v>
      </c>
      <c r="F313">
        <v>60</v>
      </c>
      <c r="G313" t="s">
        <v>151</v>
      </c>
      <c r="H313" s="6">
        <v>6</v>
      </c>
      <c r="I313" s="20">
        <v>0.01</v>
      </c>
      <c r="J313" t="s">
        <v>266</v>
      </c>
      <c r="K313" t="s">
        <v>1039</v>
      </c>
      <c r="L313">
        <f>Table3[[#This Row],[Price of One Product]] * Table3[[#This Row],[No of Products in one Sale]] * (1 - Table3[[#This Row],[Discount]])</f>
        <v>356.4</v>
      </c>
    </row>
    <row r="314" spans="1:12" x14ac:dyDescent="0.35">
      <c r="A314" t="s">
        <v>553</v>
      </c>
      <c r="B314" t="s">
        <v>204</v>
      </c>
      <c r="C314" s="2">
        <v>44740</v>
      </c>
      <c r="D314" t="s">
        <v>222</v>
      </c>
      <c r="E314" t="s">
        <v>230</v>
      </c>
      <c r="F314">
        <v>95</v>
      </c>
      <c r="G314" t="s">
        <v>149</v>
      </c>
      <c r="H314" s="6">
        <v>4</v>
      </c>
      <c r="I314" s="20">
        <v>0.53</v>
      </c>
      <c r="J314" t="s">
        <v>267</v>
      </c>
      <c r="K314" t="s">
        <v>1039</v>
      </c>
      <c r="L314">
        <f>Table3[[#This Row],[Price of One Product]] * Table3[[#This Row],[No of Products in one Sale]] * (1 - Table3[[#This Row],[Discount]])</f>
        <v>178.6</v>
      </c>
    </row>
    <row r="315" spans="1:12" x14ac:dyDescent="0.35">
      <c r="A315" t="s">
        <v>554</v>
      </c>
      <c r="B315" t="s">
        <v>205</v>
      </c>
      <c r="C315" s="2">
        <v>44748</v>
      </c>
      <c r="D315" t="s">
        <v>210</v>
      </c>
      <c r="E315" t="s">
        <v>231</v>
      </c>
      <c r="F315">
        <v>72</v>
      </c>
      <c r="G315" t="s">
        <v>150</v>
      </c>
      <c r="H315" s="6">
        <v>8</v>
      </c>
      <c r="I315" s="20">
        <v>0.51</v>
      </c>
      <c r="J315" t="s">
        <v>277</v>
      </c>
      <c r="K315" t="s">
        <v>1036</v>
      </c>
      <c r="L315">
        <f>Table3[[#This Row],[Price of One Product]] * Table3[[#This Row],[No of Products in one Sale]] * (1 - Table3[[#This Row],[Discount]])</f>
        <v>282.24</v>
      </c>
    </row>
    <row r="316" spans="1:12" x14ac:dyDescent="0.35">
      <c r="A316" t="s">
        <v>555</v>
      </c>
      <c r="B316" t="s">
        <v>200</v>
      </c>
      <c r="C316" s="2">
        <v>44731</v>
      </c>
      <c r="D316" t="s">
        <v>211</v>
      </c>
      <c r="E316" t="s">
        <v>230</v>
      </c>
      <c r="F316">
        <v>65</v>
      </c>
      <c r="G316" t="s">
        <v>151</v>
      </c>
      <c r="H316" s="6">
        <v>8</v>
      </c>
      <c r="I316" s="20">
        <v>0.01</v>
      </c>
      <c r="J316" t="s">
        <v>278</v>
      </c>
      <c r="K316" t="s">
        <v>1039</v>
      </c>
      <c r="L316">
        <f>Table3[[#This Row],[Price of One Product]] * Table3[[#This Row],[No of Products in one Sale]] * (1 - Table3[[#This Row],[Discount]])</f>
        <v>514.79999999999995</v>
      </c>
    </row>
    <row r="317" spans="1:12" x14ac:dyDescent="0.35">
      <c r="A317" t="s">
        <v>556</v>
      </c>
      <c r="B317" t="s">
        <v>201</v>
      </c>
      <c r="C317" s="2">
        <v>44763</v>
      </c>
      <c r="D317" t="s">
        <v>212</v>
      </c>
      <c r="E317" t="s">
        <v>231</v>
      </c>
      <c r="F317">
        <v>250</v>
      </c>
      <c r="G317" t="s">
        <v>149</v>
      </c>
      <c r="H317" s="6">
        <v>2</v>
      </c>
      <c r="I317" s="20">
        <v>0.16</v>
      </c>
      <c r="J317" t="s">
        <v>279</v>
      </c>
      <c r="K317" t="s">
        <v>1039</v>
      </c>
      <c r="L317">
        <f>Table3[[#This Row],[Price of One Product]] * Table3[[#This Row],[No of Products in one Sale]] * (1 - Table3[[#This Row],[Discount]])</f>
        <v>420</v>
      </c>
    </row>
    <row r="318" spans="1:12" x14ac:dyDescent="0.35">
      <c r="A318" t="s">
        <v>557</v>
      </c>
      <c r="B318" t="s">
        <v>202</v>
      </c>
      <c r="C318" s="2">
        <v>44733</v>
      </c>
      <c r="D318" t="s">
        <v>213</v>
      </c>
      <c r="E318" t="s">
        <v>230</v>
      </c>
      <c r="F318">
        <v>130</v>
      </c>
      <c r="G318" t="s">
        <v>150</v>
      </c>
      <c r="H318" s="6">
        <v>7</v>
      </c>
      <c r="I318" s="20">
        <v>0.55000000000000004</v>
      </c>
      <c r="J318" t="s">
        <v>280</v>
      </c>
      <c r="K318" t="s">
        <v>1036</v>
      </c>
      <c r="L318">
        <f>Table3[[#This Row],[Price of One Product]] * Table3[[#This Row],[No of Products in one Sale]] * (1 - Table3[[#This Row],[Discount]])</f>
        <v>409.49999999999994</v>
      </c>
    </row>
    <row r="319" spans="1:12" x14ac:dyDescent="0.35">
      <c r="A319" t="s">
        <v>558</v>
      </c>
      <c r="B319" t="s">
        <v>203</v>
      </c>
      <c r="C319" s="2">
        <v>44746</v>
      </c>
      <c r="D319" t="s">
        <v>210</v>
      </c>
      <c r="E319" t="s">
        <v>231</v>
      </c>
      <c r="F319">
        <v>72</v>
      </c>
      <c r="G319" t="s">
        <v>151</v>
      </c>
      <c r="H319" s="6">
        <v>7</v>
      </c>
      <c r="I319" s="20">
        <v>0.59</v>
      </c>
      <c r="J319" t="s">
        <v>281</v>
      </c>
      <c r="K319" t="s">
        <v>1038</v>
      </c>
      <c r="L319">
        <f>Table3[[#This Row],[Price of One Product]] * Table3[[#This Row],[No of Products in one Sale]] * (1 - Table3[[#This Row],[Discount]])</f>
        <v>206.64000000000001</v>
      </c>
    </row>
    <row r="320" spans="1:12" x14ac:dyDescent="0.35">
      <c r="A320" t="s">
        <v>559</v>
      </c>
      <c r="B320" t="s">
        <v>200</v>
      </c>
      <c r="C320" s="2">
        <v>44755</v>
      </c>
      <c r="D320" t="s">
        <v>211</v>
      </c>
      <c r="E320" t="s">
        <v>230</v>
      </c>
      <c r="F320">
        <v>65</v>
      </c>
      <c r="G320" t="s">
        <v>149</v>
      </c>
      <c r="H320" s="6">
        <v>4</v>
      </c>
      <c r="I320" s="20">
        <v>0.17</v>
      </c>
      <c r="J320" t="s">
        <v>259</v>
      </c>
      <c r="K320" t="s">
        <v>1038</v>
      </c>
      <c r="L320">
        <f>Table3[[#This Row],[Price of One Product]] * Table3[[#This Row],[No of Products in one Sale]] * (1 - Table3[[#This Row],[Discount]])</f>
        <v>215.79999999999998</v>
      </c>
    </row>
    <row r="321" spans="1:12" x14ac:dyDescent="0.35">
      <c r="A321" t="s">
        <v>560</v>
      </c>
      <c r="B321" t="s">
        <v>201</v>
      </c>
      <c r="C321" s="2">
        <v>44755</v>
      </c>
      <c r="D321" t="s">
        <v>212</v>
      </c>
      <c r="E321" t="s">
        <v>231</v>
      </c>
      <c r="F321">
        <v>250</v>
      </c>
      <c r="G321" t="s">
        <v>150</v>
      </c>
      <c r="H321" s="6">
        <v>2</v>
      </c>
      <c r="I321" s="20">
        <v>0.26</v>
      </c>
      <c r="J321" t="s">
        <v>260</v>
      </c>
      <c r="K321" t="s">
        <v>1039</v>
      </c>
      <c r="L321">
        <f>Table3[[#This Row],[Price of One Product]] * Table3[[#This Row],[No of Products in one Sale]] * (1 - Table3[[#This Row],[Discount]])</f>
        <v>370</v>
      </c>
    </row>
    <row r="322" spans="1:12" x14ac:dyDescent="0.35">
      <c r="A322" t="s">
        <v>561</v>
      </c>
      <c r="B322" t="s">
        <v>202</v>
      </c>
      <c r="C322" s="2">
        <v>44727</v>
      </c>
      <c r="D322" t="s">
        <v>213</v>
      </c>
      <c r="E322" t="s">
        <v>230</v>
      </c>
      <c r="F322">
        <v>130</v>
      </c>
      <c r="G322" t="s">
        <v>151</v>
      </c>
      <c r="H322" s="6">
        <v>2</v>
      </c>
      <c r="I322" s="20">
        <v>0.51</v>
      </c>
      <c r="J322" t="s">
        <v>272</v>
      </c>
      <c r="K322" t="s">
        <v>1037</v>
      </c>
      <c r="L322">
        <f>Table3[[#This Row],[Price of One Product]] * Table3[[#This Row],[No of Products in one Sale]] * (1 - Table3[[#This Row],[Discount]])</f>
        <v>127.39999999999999</v>
      </c>
    </row>
    <row r="323" spans="1:12" x14ac:dyDescent="0.35">
      <c r="A323" t="s">
        <v>562</v>
      </c>
      <c r="B323" t="s">
        <v>203</v>
      </c>
      <c r="C323" s="2">
        <v>44746</v>
      </c>
      <c r="D323" t="s">
        <v>210</v>
      </c>
      <c r="E323" t="s">
        <v>231</v>
      </c>
      <c r="F323">
        <v>72</v>
      </c>
      <c r="G323" t="s">
        <v>149</v>
      </c>
      <c r="H323" s="6">
        <v>9</v>
      </c>
      <c r="I323" s="20">
        <v>0.37</v>
      </c>
      <c r="J323" t="s">
        <v>273</v>
      </c>
      <c r="K323" t="s">
        <v>1036</v>
      </c>
      <c r="L323">
        <f>Table3[[#This Row],[Price of One Product]] * Table3[[#This Row],[No of Products in one Sale]] * (1 - Table3[[#This Row],[Discount]])</f>
        <v>408.24</v>
      </c>
    </row>
    <row r="324" spans="1:12" x14ac:dyDescent="0.35">
      <c r="A324" t="s">
        <v>563</v>
      </c>
      <c r="B324" t="s">
        <v>200</v>
      </c>
      <c r="C324" s="2">
        <v>44740</v>
      </c>
      <c r="D324" t="s">
        <v>211</v>
      </c>
      <c r="E324" t="s">
        <v>231</v>
      </c>
      <c r="F324">
        <v>65</v>
      </c>
      <c r="G324" t="s">
        <v>149</v>
      </c>
      <c r="H324" s="6">
        <v>9</v>
      </c>
      <c r="I324" s="20">
        <v>0.26</v>
      </c>
      <c r="J324" t="s">
        <v>274</v>
      </c>
      <c r="K324" t="s">
        <v>1036</v>
      </c>
      <c r="L324">
        <f>Table3[[#This Row],[Price of One Product]] * Table3[[#This Row],[No of Products in one Sale]] * (1 - Table3[[#This Row],[Discount]])</f>
        <v>432.9</v>
      </c>
    </row>
    <row r="325" spans="1:12" x14ac:dyDescent="0.35">
      <c r="A325" t="s">
        <v>564</v>
      </c>
      <c r="B325" t="s">
        <v>201</v>
      </c>
      <c r="C325" s="2">
        <v>44743</v>
      </c>
      <c r="D325" t="s">
        <v>212</v>
      </c>
      <c r="E325" t="s">
        <v>231</v>
      </c>
      <c r="F325">
        <v>250</v>
      </c>
      <c r="G325" t="s">
        <v>150</v>
      </c>
      <c r="H325" s="6">
        <v>2</v>
      </c>
      <c r="I325" s="20">
        <v>0.54</v>
      </c>
      <c r="J325" t="s">
        <v>275</v>
      </c>
      <c r="K325" t="s">
        <v>1036</v>
      </c>
      <c r="L325">
        <f>Table3[[#This Row],[Price of One Product]] * Table3[[#This Row],[No of Products in one Sale]] * (1 - Table3[[#This Row],[Discount]])</f>
        <v>229.99999999999997</v>
      </c>
    </row>
    <row r="326" spans="1:12" x14ac:dyDescent="0.35">
      <c r="A326" t="s">
        <v>565</v>
      </c>
      <c r="B326" t="s">
        <v>202</v>
      </c>
      <c r="C326" s="2">
        <v>44737</v>
      </c>
      <c r="D326" t="s">
        <v>213</v>
      </c>
      <c r="E326" t="s">
        <v>231</v>
      </c>
      <c r="F326">
        <v>130</v>
      </c>
      <c r="G326" t="s">
        <v>151</v>
      </c>
      <c r="H326" s="6">
        <v>4</v>
      </c>
      <c r="I326" s="20">
        <v>0</v>
      </c>
      <c r="J326" t="s">
        <v>265</v>
      </c>
      <c r="K326" t="s">
        <v>1037</v>
      </c>
      <c r="L326">
        <f>Table3[[#This Row],[Price of One Product]] * Table3[[#This Row],[No of Products in one Sale]] * (1 - Table3[[#This Row],[Discount]])</f>
        <v>520</v>
      </c>
    </row>
    <row r="327" spans="1:12" x14ac:dyDescent="0.35">
      <c r="A327" t="s">
        <v>566</v>
      </c>
      <c r="B327" t="s">
        <v>203</v>
      </c>
      <c r="C327" s="2">
        <v>44757</v>
      </c>
      <c r="D327" t="s">
        <v>210</v>
      </c>
      <c r="E327" t="s">
        <v>231</v>
      </c>
      <c r="F327">
        <v>72</v>
      </c>
      <c r="G327" t="s">
        <v>149</v>
      </c>
      <c r="H327" s="6">
        <v>8</v>
      </c>
      <c r="I327" s="20">
        <v>0.32</v>
      </c>
      <c r="J327" t="s">
        <v>266</v>
      </c>
      <c r="K327" t="s">
        <v>1039</v>
      </c>
      <c r="L327">
        <f>Table3[[#This Row],[Price of One Product]] * Table3[[#This Row],[No of Products in one Sale]] * (1 - Table3[[#This Row],[Discount]])</f>
        <v>391.67999999999995</v>
      </c>
    </row>
    <row r="328" spans="1:12" x14ac:dyDescent="0.35">
      <c r="A328" t="s">
        <v>567</v>
      </c>
      <c r="B328" t="s">
        <v>200</v>
      </c>
      <c r="C328" s="2">
        <v>44745</v>
      </c>
      <c r="D328" t="s">
        <v>211</v>
      </c>
      <c r="E328" t="s">
        <v>230</v>
      </c>
      <c r="F328">
        <v>65</v>
      </c>
      <c r="G328" t="s">
        <v>150</v>
      </c>
      <c r="H328" s="6">
        <v>8</v>
      </c>
      <c r="I328" s="20">
        <v>0.15</v>
      </c>
      <c r="J328" t="s">
        <v>267</v>
      </c>
      <c r="K328" t="s">
        <v>1039</v>
      </c>
      <c r="L328">
        <f>Table3[[#This Row],[Price of One Product]] * Table3[[#This Row],[No of Products in one Sale]] * (1 - Table3[[#This Row],[Discount]])</f>
        <v>442</v>
      </c>
    </row>
    <row r="329" spans="1:12" x14ac:dyDescent="0.35">
      <c r="A329" t="s">
        <v>568</v>
      </c>
      <c r="B329" t="s">
        <v>201</v>
      </c>
      <c r="C329" s="2">
        <v>44760</v>
      </c>
      <c r="D329" t="s">
        <v>212</v>
      </c>
      <c r="E329" t="s">
        <v>231</v>
      </c>
      <c r="F329">
        <v>250</v>
      </c>
      <c r="G329" t="s">
        <v>151</v>
      </c>
      <c r="H329" s="6">
        <v>4</v>
      </c>
      <c r="I329" s="20">
        <v>0.11</v>
      </c>
      <c r="J329" t="s">
        <v>277</v>
      </c>
      <c r="K329" t="s">
        <v>1036</v>
      </c>
      <c r="L329">
        <f>Table3[[#This Row],[Price of One Product]] * Table3[[#This Row],[No of Products in one Sale]] * (1 - Table3[[#This Row],[Discount]])</f>
        <v>890</v>
      </c>
    </row>
    <row r="330" spans="1:12" x14ac:dyDescent="0.35">
      <c r="A330" t="s">
        <v>569</v>
      </c>
      <c r="B330" t="s">
        <v>202</v>
      </c>
      <c r="C330" s="2">
        <v>44750</v>
      </c>
      <c r="D330" t="s">
        <v>213</v>
      </c>
      <c r="E330" t="s">
        <v>230</v>
      </c>
      <c r="F330">
        <v>130</v>
      </c>
      <c r="G330" t="s">
        <v>149</v>
      </c>
      <c r="H330" s="6">
        <v>2</v>
      </c>
      <c r="I330" s="20">
        <v>0.43</v>
      </c>
      <c r="J330" t="s">
        <v>278</v>
      </c>
      <c r="K330" t="s">
        <v>1039</v>
      </c>
      <c r="L330">
        <f>Table3[[#This Row],[Price of One Product]] * Table3[[#This Row],[No of Products in one Sale]] * (1 - Table3[[#This Row],[Discount]])</f>
        <v>148.20000000000002</v>
      </c>
    </row>
    <row r="331" spans="1:12" x14ac:dyDescent="0.35">
      <c r="A331" t="s">
        <v>570</v>
      </c>
      <c r="B331" t="s">
        <v>203</v>
      </c>
      <c r="C331" s="2">
        <v>44742</v>
      </c>
      <c r="D331" t="s">
        <v>214</v>
      </c>
      <c r="E331" t="s">
        <v>231</v>
      </c>
      <c r="F331">
        <v>60</v>
      </c>
      <c r="G331" t="s">
        <v>150</v>
      </c>
      <c r="H331" s="6">
        <v>10</v>
      </c>
      <c r="I331" s="20">
        <v>0.49</v>
      </c>
      <c r="J331" t="s">
        <v>279</v>
      </c>
      <c r="K331" t="s">
        <v>1039</v>
      </c>
      <c r="L331">
        <f>Table3[[#This Row],[Price of One Product]] * Table3[[#This Row],[No of Products in one Sale]] * (1 - Table3[[#This Row],[Discount]])</f>
        <v>306</v>
      </c>
    </row>
    <row r="332" spans="1:12" x14ac:dyDescent="0.35">
      <c r="A332" t="s">
        <v>571</v>
      </c>
      <c r="B332" t="s">
        <v>204</v>
      </c>
      <c r="C332" s="2">
        <v>44754</v>
      </c>
      <c r="D332" t="s">
        <v>210</v>
      </c>
      <c r="E332" t="s">
        <v>230</v>
      </c>
      <c r="F332">
        <v>72</v>
      </c>
      <c r="G332" t="s">
        <v>151</v>
      </c>
      <c r="H332" s="6">
        <v>5</v>
      </c>
      <c r="I332" s="20">
        <v>0.47</v>
      </c>
      <c r="J332" t="s">
        <v>280</v>
      </c>
      <c r="K332" t="s">
        <v>1036</v>
      </c>
      <c r="L332">
        <f>Table3[[#This Row],[Price of One Product]] * Table3[[#This Row],[No of Products in one Sale]] * (1 - Table3[[#This Row],[Discount]])</f>
        <v>190.8</v>
      </c>
    </row>
    <row r="333" spans="1:12" x14ac:dyDescent="0.35">
      <c r="A333" t="s">
        <v>572</v>
      </c>
      <c r="B333" t="s">
        <v>200</v>
      </c>
      <c r="C333" s="2">
        <v>44746</v>
      </c>
      <c r="D333" t="s">
        <v>211</v>
      </c>
      <c r="E333" t="s">
        <v>231</v>
      </c>
      <c r="F333">
        <v>65</v>
      </c>
      <c r="G333" t="s">
        <v>149</v>
      </c>
      <c r="H333" s="6">
        <v>7</v>
      </c>
      <c r="I333" s="20">
        <v>0.2</v>
      </c>
      <c r="J333" t="s">
        <v>281</v>
      </c>
      <c r="K333" t="s">
        <v>1038</v>
      </c>
      <c r="L333">
        <f>Table3[[#This Row],[Price of One Product]] * Table3[[#This Row],[No of Products in one Sale]] * (1 - Table3[[#This Row],[Discount]])</f>
        <v>364</v>
      </c>
    </row>
    <row r="334" spans="1:12" x14ac:dyDescent="0.35">
      <c r="A334" t="s">
        <v>573</v>
      </c>
      <c r="B334" t="s">
        <v>201</v>
      </c>
      <c r="C334" s="2">
        <v>44752</v>
      </c>
      <c r="D334" t="s">
        <v>212</v>
      </c>
      <c r="E334" t="s">
        <v>230</v>
      </c>
      <c r="F334">
        <v>250</v>
      </c>
      <c r="G334" t="s">
        <v>150</v>
      </c>
      <c r="H334" s="6">
        <v>2</v>
      </c>
      <c r="I334" s="20">
        <v>0.08</v>
      </c>
      <c r="J334" t="s">
        <v>259</v>
      </c>
      <c r="K334" t="s">
        <v>1038</v>
      </c>
      <c r="L334">
        <f>Table3[[#This Row],[Price of One Product]] * Table3[[#This Row],[No of Products in one Sale]] * (1 - Table3[[#This Row],[Discount]])</f>
        <v>460</v>
      </c>
    </row>
    <row r="335" spans="1:12" x14ac:dyDescent="0.35">
      <c r="A335" t="s">
        <v>574</v>
      </c>
      <c r="B335" t="s">
        <v>202</v>
      </c>
      <c r="C335" s="2">
        <v>44725</v>
      </c>
      <c r="D335" t="s">
        <v>213</v>
      </c>
      <c r="E335" t="s">
        <v>231</v>
      </c>
      <c r="F335">
        <v>130</v>
      </c>
      <c r="G335" t="s">
        <v>151</v>
      </c>
      <c r="H335" s="6">
        <v>5</v>
      </c>
      <c r="I335" s="20">
        <v>0.03</v>
      </c>
      <c r="J335" t="s">
        <v>260</v>
      </c>
      <c r="K335" t="s">
        <v>1039</v>
      </c>
      <c r="L335">
        <f>Table3[[#This Row],[Price of One Product]] * Table3[[#This Row],[No of Products in one Sale]] * (1 - Table3[[#This Row],[Discount]])</f>
        <v>630.5</v>
      </c>
    </row>
    <row r="336" spans="1:12" x14ac:dyDescent="0.35">
      <c r="A336" t="s">
        <v>575</v>
      </c>
      <c r="B336" t="s">
        <v>203</v>
      </c>
      <c r="C336" s="2">
        <v>44734</v>
      </c>
      <c r="D336" t="s">
        <v>210</v>
      </c>
      <c r="E336" t="s">
        <v>230</v>
      </c>
      <c r="F336">
        <v>72</v>
      </c>
      <c r="G336" t="s">
        <v>149</v>
      </c>
      <c r="H336" s="6">
        <v>12</v>
      </c>
      <c r="I336" s="20">
        <v>0.51</v>
      </c>
      <c r="J336" t="s">
        <v>261</v>
      </c>
      <c r="K336" t="s">
        <v>1036</v>
      </c>
      <c r="L336">
        <f>Table3[[#This Row],[Price of One Product]] * Table3[[#This Row],[No of Products in one Sale]] * (1 - Table3[[#This Row],[Discount]])</f>
        <v>423.36</v>
      </c>
    </row>
    <row r="337" spans="1:12" x14ac:dyDescent="0.35">
      <c r="A337" t="s">
        <v>576</v>
      </c>
      <c r="B337" t="s">
        <v>200</v>
      </c>
      <c r="C337" s="2">
        <v>44761</v>
      </c>
      <c r="D337" t="s">
        <v>211</v>
      </c>
      <c r="E337" t="s">
        <v>231</v>
      </c>
      <c r="F337">
        <v>65</v>
      </c>
      <c r="G337" t="s">
        <v>150</v>
      </c>
      <c r="H337" s="6">
        <v>9</v>
      </c>
      <c r="I337" s="20">
        <v>7.0000000000000007E-2</v>
      </c>
      <c r="J337" t="s">
        <v>262</v>
      </c>
      <c r="K337" t="s">
        <v>1039</v>
      </c>
      <c r="L337">
        <f>Table3[[#This Row],[Price of One Product]] * Table3[[#This Row],[No of Products in one Sale]] * (1 - Table3[[#This Row],[Discount]])</f>
        <v>544.04999999999995</v>
      </c>
    </row>
    <row r="338" spans="1:12" x14ac:dyDescent="0.35">
      <c r="A338" t="s">
        <v>577</v>
      </c>
      <c r="B338" t="s">
        <v>201</v>
      </c>
      <c r="C338" s="2">
        <v>44735</v>
      </c>
      <c r="D338" t="s">
        <v>212</v>
      </c>
      <c r="E338" t="s">
        <v>230</v>
      </c>
      <c r="F338">
        <v>250</v>
      </c>
      <c r="G338" t="s">
        <v>151</v>
      </c>
      <c r="H338" s="6">
        <v>4</v>
      </c>
      <c r="I338" s="20">
        <v>0.27</v>
      </c>
      <c r="J338" t="s">
        <v>263</v>
      </c>
      <c r="K338" t="s">
        <v>1037</v>
      </c>
      <c r="L338">
        <f>Table3[[#This Row],[Price of One Product]] * Table3[[#This Row],[No of Products in one Sale]] * (1 - Table3[[#This Row],[Discount]])</f>
        <v>730</v>
      </c>
    </row>
    <row r="339" spans="1:12" x14ac:dyDescent="0.35">
      <c r="A339" t="s">
        <v>578</v>
      </c>
      <c r="B339" t="s">
        <v>202</v>
      </c>
      <c r="C339" s="2">
        <v>44753</v>
      </c>
      <c r="D339" t="s">
        <v>213</v>
      </c>
      <c r="E339" t="s">
        <v>231</v>
      </c>
      <c r="F339">
        <v>130</v>
      </c>
      <c r="G339" t="s">
        <v>149</v>
      </c>
      <c r="H339" s="6">
        <v>4</v>
      </c>
      <c r="I339" s="20">
        <v>0.06</v>
      </c>
      <c r="J339" t="s">
        <v>264</v>
      </c>
      <c r="K339" t="s">
        <v>1037</v>
      </c>
      <c r="L339">
        <f>Table3[[#This Row],[Price of One Product]] * Table3[[#This Row],[No of Products in one Sale]] * (1 - Table3[[#This Row],[Discount]])</f>
        <v>488.79999999999995</v>
      </c>
    </row>
    <row r="340" spans="1:12" x14ac:dyDescent="0.35">
      <c r="A340" t="s">
        <v>579</v>
      </c>
      <c r="B340" t="s">
        <v>203</v>
      </c>
      <c r="C340" s="2">
        <v>44732</v>
      </c>
      <c r="D340" t="s">
        <v>214</v>
      </c>
      <c r="E340" t="s">
        <v>230</v>
      </c>
      <c r="F340">
        <v>60</v>
      </c>
      <c r="G340" t="s">
        <v>150</v>
      </c>
      <c r="H340" s="6">
        <v>6</v>
      </c>
      <c r="I340" s="20">
        <v>0.46</v>
      </c>
      <c r="J340" t="s">
        <v>265</v>
      </c>
      <c r="K340" t="s">
        <v>1037</v>
      </c>
      <c r="L340">
        <f>Table3[[#This Row],[Price of One Product]] * Table3[[#This Row],[No of Products in one Sale]] * (1 - Table3[[#This Row],[Discount]])</f>
        <v>194.4</v>
      </c>
    </row>
    <row r="341" spans="1:12" x14ac:dyDescent="0.35">
      <c r="A341" t="s">
        <v>580</v>
      </c>
      <c r="B341" t="s">
        <v>204</v>
      </c>
      <c r="C341" s="2">
        <v>44748</v>
      </c>
      <c r="D341" t="s">
        <v>222</v>
      </c>
      <c r="E341" t="s">
        <v>231</v>
      </c>
      <c r="F341">
        <v>95</v>
      </c>
      <c r="G341" t="s">
        <v>151</v>
      </c>
      <c r="H341" s="6">
        <v>7</v>
      </c>
      <c r="I341" s="20">
        <v>0.1</v>
      </c>
      <c r="J341" t="s">
        <v>266</v>
      </c>
      <c r="K341" t="s">
        <v>1039</v>
      </c>
      <c r="L341">
        <f>Table3[[#This Row],[Price of One Product]] * Table3[[#This Row],[No of Products in one Sale]] * (1 - Table3[[#This Row],[Discount]])</f>
        <v>598.5</v>
      </c>
    </row>
    <row r="342" spans="1:12" x14ac:dyDescent="0.35">
      <c r="A342" t="s">
        <v>581</v>
      </c>
      <c r="B342" t="s">
        <v>205</v>
      </c>
      <c r="C342" s="2">
        <v>44731</v>
      </c>
      <c r="D342" t="s">
        <v>210</v>
      </c>
      <c r="E342" t="s">
        <v>230</v>
      </c>
      <c r="F342">
        <v>72</v>
      </c>
      <c r="G342" t="s">
        <v>149</v>
      </c>
      <c r="H342" s="6">
        <v>3</v>
      </c>
      <c r="I342" s="20">
        <v>0.15</v>
      </c>
      <c r="J342" t="s">
        <v>267</v>
      </c>
      <c r="K342" t="s">
        <v>1039</v>
      </c>
      <c r="L342">
        <f>Table3[[#This Row],[Price of One Product]] * Table3[[#This Row],[No of Products in one Sale]] * (1 - Table3[[#This Row],[Discount]])</f>
        <v>183.6</v>
      </c>
    </row>
    <row r="343" spans="1:12" x14ac:dyDescent="0.35">
      <c r="A343" t="s">
        <v>582</v>
      </c>
      <c r="B343" t="s">
        <v>200</v>
      </c>
      <c r="C343" s="2">
        <v>44725</v>
      </c>
      <c r="D343" t="s">
        <v>211</v>
      </c>
      <c r="E343" t="s">
        <v>231</v>
      </c>
      <c r="F343">
        <v>65</v>
      </c>
      <c r="G343" t="s">
        <v>150</v>
      </c>
      <c r="H343" s="6">
        <v>4</v>
      </c>
      <c r="I343" s="20">
        <v>0.5</v>
      </c>
      <c r="J343" t="s">
        <v>268</v>
      </c>
      <c r="K343" t="s">
        <v>1039</v>
      </c>
      <c r="L343">
        <f>Table3[[#This Row],[Price of One Product]] * Table3[[#This Row],[No of Products in one Sale]] * (1 - Table3[[#This Row],[Discount]])</f>
        <v>130</v>
      </c>
    </row>
    <row r="344" spans="1:12" x14ac:dyDescent="0.35">
      <c r="A344" t="s">
        <v>583</v>
      </c>
      <c r="B344" t="s">
        <v>201</v>
      </c>
      <c r="C344" s="2">
        <v>44753</v>
      </c>
      <c r="D344" t="s">
        <v>212</v>
      </c>
      <c r="E344" t="s">
        <v>230</v>
      </c>
      <c r="F344">
        <v>250</v>
      </c>
      <c r="G344" t="s">
        <v>151</v>
      </c>
      <c r="H344" s="6">
        <v>1</v>
      </c>
      <c r="I344" s="20">
        <v>0.43</v>
      </c>
      <c r="J344" t="s">
        <v>269</v>
      </c>
      <c r="K344" t="s">
        <v>1038</v>
      </c>
      <c r="L344">
        <f>Table3[[#This Row],[Price of One Product]] * Table3[[#This Row],[No of Products in one Sale]] * (1 - Table3[[#This Row],[Discount]])</f>
        <v>142.50000000000003</v>
      </c>
    </row>
    <row r="345" spans="1:12" x14ac:dyDescent="0.35">
      <c r="A345" t="s">
        <v>584</v>
      </c>
      <c r="B345" t="s">
        <v>202</v>
      </c>
      <c r="C345" s="2">
        <v>44738</v>
      </c>
      <c r="D345" t="s">
        <v>213</v>
      </c>
      <c r="E345" t="s">
        <v>231</v>
      </c>
      <c r="F345">
        <v>130</v>
      </c>
      <c r="G345" t="s">
        <v>149</v>
      </c>
      <c r="H345" s="6">
        <v>6</v>
      </c>
      <c r="I345" s="20">
        <v>0.45</v>
      </c>
      <c r="J345" t="s">
        <v>270</v>
      </c>
      <c r="K345" t="s">
        <v>1038</v>
      </c>
      <c r="L345">
        <f>Table3[[#This Row],[Price of One Product]] * Table3[[#This Row],[No of Products in one Sale]] * (1 - Table3[[#This Row],[Discount]])</f>
        <v>429.00000000000006</v>
      </c>
    </row>
    <row r="346" spans="1:12" x14ac:dyDescent="0.35">
      <c r="A346" t="s">
        <v>585</v>
      </c>
      <c r="B346" t="s">
        <v>203</v>
      </c>
      <c r="C346" s="2">
        <v>44762</v>
      </c>
      <c r="D346" t="s">
        <v>210</v>
      </c>
      <c r="E346" t="s">
        <v>231</v>
      </c>
      <c r="F346">
        <v>72</v>
      </c>
      <c r="G346" t="s">
        <v>150</v>
      </c>
      <c r="H346" s="6">
        <v>10</v>
      </c>
      <c r="I346" s="20">
        <v>0.46</v>
      </c>
      <c r="J346" t="s">
        <v>271</v>
      </c>
      <c r="K346" t="s">
        <v>1037</v>
      </c>
      <c r="L346">
        <f>Table3[[#This Row],[Price of One Product]] * Table3[[#This Row],[No of Products in one Sale]] * (1 - Table3[[#This Row],[Discount]])</f>
        <v>388.8</v>
      </c>
    </row>
    <row r="347" spans="1:12" x14ac:dyDescent="0.35">
      <c r="A347" t="s">
        <v>586</v>
      </c>
      <c r="B347" t="s">
        <v>200</v>
      </c>
      <c r="C347" s="2">
        <v>44756</v>
      </c>
      <c r="D347" t="s">
        <v>211</v>
      </c>
      <c r="E347" t="s">
        <v>231</v>
      </c>
      <c r="F347">
        <v>65</v>
      </c>
      <c r="G347" t="s">
        <v>151</v>
      </c>
      <c r="H347" s="6">
        <v>4</v>
      </c>
      <c r="I347" s="20">
        <v>0.62</v>
      </c>
      <c r="J347" t="s">
        <v>259</v>
      </c>
      <c r="K347" t="s">
        <v>1038</v>
      </c>
      <c r="L347">
        <f>Table3[[#This Row],[Price of One Product]] * Table3[[#This Row],[No of Products in one Sale]] * (1 - Table3[[#This Row],[Discount]])</f>
        <v>98.8</v>
      </c>
    </row>
    <row r="348" spans="1:12" x14ac:dyDescent="0.35">
      <c r="A348" t="s">
        <v>587</v>
      </c>
      <c r="B348" t="s">
        <v>201</v>
      </c>
      <c r="C348" s="2">
        <v>44744</v>
      </c>
      <c r="D348" t="s">
        <v>212</v>
      </c>
      <c r="E348" t="s">
        <v>231</v>
      </c>
      <c r="F348">
        <v>250</v>
      </c>
      <c r="G348" t="s">
        <v>149</v>
      </c>
      <c r="H348" s="6">
        <v>2</v>
      </c>
      <c r="I348" s="20">
        <v>0.38</v>
      </c>
      <c r="J348" t="s">
        <v>260</v>
      </c>
      <c r="K348" t="s">
        <v>1039</v>
      </c>
      <c r="L348">
        <f>Table3[[#This Row],[Price of One Product]] * Table3[[#This Row],[No of Products in one Sale]] * (1 - Table3[[#This Row],[Discount]])</f>
        <v>310</v>
      </c>
    </row>
    <row r="349" spans="1:12" x14ac:dyDescent="0.35">
      <c r="A349" t="s">
        <v>588</v>
      </c>
      <c r="B349" t="s">
        <v>202</v>
      </c>
      <c r="C349" s="2">
        <v>44753</v>
      </c>
      <c r="D349" t="s">
        <v>213</v>
      </c>
      <c r="E349" t="s">
        <v>231</v>
      </c>
      <c r="F349">
        <v>130</v>
      </c>
      <c r="G349" t="s">
        <v>150</v>
      </c>
      <c r="H349" s="6">
        <v>7</v>
      </c>
      <c r="I349" s="20">
        <v>7.0000000000000007E-2</v>
      </c>
      <c r="J349" t="s">
        <v>261</v>
      </c>
      <c r="K349" t="s">
        <v>1036</v>
      </c>
      <c r="L349">
        <f>Table3[[#This Row],[Price of One Product]] * Table3[[#This Row],[No of Products in one Sale]] * (1 - Table3[[#This Row],[Discount]])</f>
        <v>846.3</v>
      </c>
    </row>
    <row r="350" spans="1:12" x14ac:dyDescent="0.35">
      <c r="A350" t="s">
        <v>589</v>
      </c>
      <c r="B350" t="s">
        <v>203</v>
      </c>
      <c r="C350" s="2">
        <v>44762</v>
      </c>
      <c r="D350" t="s">
        <v>214</v>
      </c>
      <c r="E350" t="s">
        <v>230</v>
      </c>
      <c r="F350">
        <v>60</v>
      </c>
      <c r="G350" t="s">
        <v>151</v>
      </c>
      <c r="H350" s="6">
        <v>11</v>
      </c>
      <c r="I350" s="20">
        <v>0.63</v>
      </c>
      <c r="J350" t="s">
        <v>262</v>
      </c>
      <c r="K350" t="s">
        <v>1039</v>
      </c>
      <c r="L350">
        <f>Table3[[#This Row],[Price of One Product]] * Table3[[#This Row],[No of Products in one Sale]] * (1 - Table3[[#This Row],[Discount]])</f>
        <v>244.2</v>
      </c>
    </row>
    <row r="351" spans="1:12" x14ac:dyDescent="0.35">
      <c r="A351" t="s">
        <v>590</v>
      </c>
      <c r="B351" t="s">
        <v>204</v>
      </c>
      <c r="C351" s="2">
        <v>44740</v>
      </c>
      <c r="D351" t="s">
        <v>210</v>
      </c>
      <c r="E351" t="s">
        <v>231</v>
      </c>
      <c r="F351">
        <v>72</v>
      </c>
      <c r="G351" t="s">
        <v>149</v>
      </c>
      <c r="H351" s="6">
        <v>8</v>
      </c>
      <c r="I351" s="20">
        <v>0.27</v>
      </c>
      <c r="J351" t="s">
        <v>263</v>
      </c>
      <c r="K351" t="s">
        <v>1037</v>
      </c>
      <c r="L351">
        <f>Table3[[#This Row],[Price of One Product]] * Table3[[#This Row],[No of Products in one Sale]] * (1 - Table3[[#This Row],[Discount]])</f>
        <v>420.48</v>
      </c>
    </row>
    <row r="352" spans="1:12" x14ac:dyDescent="0.35">
      <c r="A352" t="s">
        <v>591</v>
      </c>
      <c r="B352" t="s">
        <v>200</v>
      </c>
      <c r="C352" s="2">
        <v>44729</v>
      </c>
      <c r="D352" t="s">
        <v>211</v>
      </c>
      <c r="E352" t="s">
        <v>230</v>
      </c>
      <c r="F352">
        <v>65</v>
      </c>
      <c r="G352" t="s">
        <v>150</v>
      </c>
      <c r="H352" s="6">
        <v>11</v>
      </c>
      <c r="I352" s="20">
        <v>0.02</v>
      </c>
      <c r="J352" t="s">
        <v>264</v>
      </c>
      <c r="K352" t="s">
        <v>1037</v>
      </c>
      <c r="L352">
        <f>Table3[[#This Row],[Price of One Product]] * Table3[[#This Row],[No of Products in one Sale]] * (1 - Table3[[#This Row],[Discount]])</f>
        <v>700.69999999999993</v>
      </c>
    </row>
    <row r="353" spans="1:12" x14ac:dyDescent="0.35">
      <c r="A353" t="s">
        <v>592</v>
      </c>
      <c r="B353" t="s">
        <v>201</v>
      </c>
      <c r="C353" s="2">
        <v>44727</v>
      </c>
      <c r="D353" t="s">
        <v>212</v>
      </c>
      <c r="E353" t="s">
        <v>231</v>
      </c>
      <c r="F353">
        <v>250</v>
      </c>
      <c r="G353" t="s">
        <v>151</v>
      </c>
      <c r="H353" s="6">
        <v>4</v>
      </c>
      <c r="I353" s="20">
        <v>0</v>
      </c>
      <c r="J353" t="s">
        <v>265</v>
      </c>
      <c r="K353" t="s">
        <v>1037</v>
      </c>
      <c r="L353">
        <f>Table3[[#This Row],[Price of One Product]] * Table3[[#This Row],[No of Products in one Sale]] * (1 - Table3[[#This Row],[Discount]])</f>
        <v>1000</v>
      </c>
    </row>
    <row r="354" spans="1:12" x14ac:dyDescent="0.35">
      <c r="A354" t="s">
        <v>593</v>
      </c>
      <c r="B354" t="s">
        <v>202</v>
      </c>
      <c r="C354" s="2">
        <v>44734</v>
      </c>
      <c r="D354" t="s">
        <v>213</v>
      </c>
      <c r="E354" t="s">
        <v>230</v>
      </c>
      <c r="F354">
        <v>130</v>
      </c>
      <c r="G354" t="s">
        <v>149</v>
      </c>
      <c r="H354" s="6">
        <v>7</v>
      </c>
      <c r="I354" s="20">
        <v>0.44</v>
      </c>
      <c r="J354" t="s">
        <v>266</v>
      </c>
      <c r="K354" t="s">
        <v>1039</v>
      </c>
      <c r="L354">
        <f>Table3[[#This Row],[Price of One Product]] * Table3[[#This Row],[No of Products in one Sale]] * (1 - Table3[[#This Row],[Discount]])</f>
        <v>509.6</v>
      </c>
    </row>
    <row r="355" spans="1:12" x14ac:dyDescent="0.35">
      <c r="A355" t="s">
        <v>594</v>
      </c>
      <c r="B355" t="s">
        <v>203</v>
      </c>
      <c r="C355" s="2">
        <v>44744</v>
      </c>
      <c r="D355" t="s">
        <v>210</v>
      </c>
      <c r="E355" t="s">
        <v>231</v>
      </c>
      <c r="F355">
        <v>72</v>
      </c>
      <c r="G355" t="s">
        <v>150</v>
      </c>
      <c r="H355" s="6">
        <v>4</v>
      </c>
      <c r="I355" s="20">
        <v>0.1</v>
      </c>
      <c r="J355" t="s">
        <v>267</v>
      </c>
      <c r="K355" t="s">
        <v>1039</v>
      </c>
      <c r="L355">
        <f>Table3[[#This Row],[Price of One Product]] * Table3[[#This Row],[No of Products in one Sale]] * (1 - Table3[[#This Row],[Discount]])</f>
        <v>259.2</v>
      </c>
    </row>
    <row r="356" spans="1:12" x14ac:dyDescent="0.35">
      <c r="A356" t="s">
        <v>595</v>
      </c>
      <c r="B356" t="s">
        <v>200</v>
      </c>
      <c r="C356" s="2">
        <v>44737</v>
      </c>
      <c r="D356" t="s">
        <v>211</v>
      </c>
      <c r="E356" t="s">
        <v>230</v>
      </c>
      <c r="F356">
        <v>65</v>
      </c>
      <c r="G356" t="s">
        <v>151</v>
      </c>
      <c r="H356" s="6">
        <v>5</v>
      </c>
      <c r="I356" s="20">
        <v>0.35</v>
      </c>
      <c r="J356" t="s">
        <v>268</v>
      </c>
      <c r="K356" t="s">
        <v>1039</v>
      </c>
      <c r="L356">
        <f>Table3[[#This Row],[Price of One Product]] * Table3[[#This Row],[No of Products in one Sale]] * (1 - Table3[[#This Row],[Discount]])</f>
        <v>211.25</v>
      </c>
    </row>
    <row r="357" spans="1:12" x14ac:dyDescent="0.35">
      <c r="A357" t="s">
        <v>596</v>
      </c>
      <c r="B357" t="s">
        <v>201</v>
      </c>
      <c r="C357" s="2">
        <v>44752</v>
      </c>
      <c r="D357" t="s">
        <v>212</v>
      </c>
      <c r="E357" t="s">
        <v>231</v>
      </c>
      <c r="F357">
        <v>250</v>
      </c>
      <c r="G357" t="s">
        <v>149</v>
      </c>
      <c r="H357" s="6">
        <v>1</v>
      </c>
      <c r="I357" s="20">
        <v>0.56000000000000005</v>
      </c>
      <c r="J357" t="s">
        <v>269</v>
      </c>
      <c r="K357" t="s">
        <v>1038</v>
      </c>
      <c r="L357">
        <f>Table3[[#This Row],[Price of One Product]] * Table3[[#This Row],[No of Products in one Sale]] * (1 - Table3[[#This Row],[Discount]])</f>
        <v>109.99999999999999</v>
      </c>
    </row>
    <row r="358" spans="1:12" x14ac:dyDescent="0.35">
      <c r="A358" t="s">
        <v>597</v>
      </c>
      <c r="B358" t="s">
        <v>202</v>
      </c>
      <c r="C358" s="2">
        <v>44736</v>
      </c>
      <c r="D358" t="s">
        <v>213</v>
      </c>
      <c r="E358" t="s">
        <v>230</v>
      </c>
      <c r="F358">
        <v>130</v>
      </c>
      <c r="G358" t="s">
        <v>150</v>
      </c>
      <c r="H358" s="6">
        <v>2</v>
      </c>
      <c r="I358" s="20">
        <v>0.34</v>
      </c>
      <c r="J358" t="s">
        <v>270</v>
      </c>
      <c r="K358" t="s">
        <v>1038</v>
      </c>
      <c r="L358">
        <f>Table3[[#This Row],[Price of One Product]] * Table3[[#This Row],[No of Products in one Sale]] * (1 - Table3[[#This Row],[Discount]])</f>
        <v>171.59999999999997</v>
      </c>
    </row>
    <row r="359" spans="1:12" x14ac:dyDescent="0.35">
      <c r="A359" t="s">
        <v>598</v>
      </c>
      <c r="B359" t="s">
        <v>203</v>
      </c>
      <c r="C359" s="2">
        <v>44752</v>
      </c>
      <c r="D359" t="s">
        <v>214</v>
      </c>
      <c r="E359" t="s">
        <v>231</v>
      </c>
      <c r="F359">
        <v>60</v>
      </c>
      <c r="G359" t="s">
        <v>151</v>
      </c>
      <c r="H359" s="6">
        <v>14</v>
      </c>
      <c r="I359" s="20">
        <v>0.27</v>
      </c>
      <c r="J359" t="s">
        <v>271</v>
      </c>
      <c r="K359" t="s">
        <v>1037</v>
      </c>
      <c r="L359">
        <f>Table3[[#This Row],[Price of One Product]] * Table3[[#This Row],[No of Products in one Sale]] * (1 - Table3[[#This Row],[Discount]])</f>
        <v>613.19999999999993</v>
      </c>
    </row>
    <row r="360" spans="1:12" x14ac:dyDescent="0.35">
      <c r="A360" t="s">
        <v>599</v>
      </c>
      <c r="B360" t="s">
        <v>204</v>
      </c>
      <c r="C360" s="2">
        <v>44759</v>
      </c>
      <c r="D360" t="s">
        <v>222</v>
      </c>
      <c r="E360" t="s">
        <v>230</v>
      </c>
      <c r="F360">
        <v>95</v>
      </c>
      <c r="G360" t="s">
        <v>149</v>
      </c>
      <c r="H360" s="6">
        <v>9</v>
      </c>
      <c r="I360" s="20">
        <v>0.1</v>
      </c>
      <c r="J360" t="s">
        <v>259</v>
      </c>
      <c r="K360" t="s">
        <v>1038</v>
      </c>
      <c r="L360">
        <f>Table3[[#This Row],[Price of One Product]] * Table3[[#This Row],[No of Products in one Sale]] * (1 - Table3[[#This Row],[Discount]])</f>
        <v>769.5</v>
      </c>
    </row>
    <row r="361" spans="1:12" x14ac:dyDescent="0.35">
      <c r="A361" t="s">
        <v>600</v>
      </c>
      <c r="B361" t="s">
        <v>205</v>
      </c>
      <c r="C361" s="2">
        <v>44763</v>
      </c>
      <c r="D361" t="s">
        <v>210</v>
      </c>
      <c r="E361" t="s">
        <v>231</v>
      </c>
      <c r="F361">
        <v>72</v>
      </c>
      <c r="G361" t="s">
        <v>150</v>
      </c>
      <c r="H361" s="6">
        <v>8</v>
      </c>
      <c r="I361" s="20">
        <v>0.17</v>
      </c>
      <c r="J361" t="s">
        <v>260</v>
      </c>
      <c r="K361" t="s">
        <v>1039</v>
      </c>
      <c r="L361">
        <f>Table3[[#This Row],[Price of One Product]] * Table3[[#This Row],[No of Products in one Sale]] * (1 - Table3[[#This Row],[Discount]])</f>
        <v>478.08</v>
      </c>
    </row>
    <row r="362" spans="1:12" x14ac:dyDescent="0.35">
      <c r="A362" t="s">
        <v>601</v>
      </c>
      <c r="B362" t="s">
        <v>200</v>
      </c>
      <c r="C362" s="2">
        <v>44763</v>
      </c>
      <c r="D362" t="s">
        <v>211</v>
      </c>
      <c r="E362" t="s">
        <v>230</v>
      </c>
      <c r="F362">
        <v>65</v>
      </c>
      <c r="G362" t="s">
        <v>151</v>
      </c>
      <c r="H362" s="6">
        <v>11</v>
      </c>
      <c r="I362" s="20">
        <v>0.14000000000000001</v>
      </c>
      <c r="J362" t="s">
        <v>261</v>
      </c>
      <c r="K362" t="s">
        <v>1036</v>
      </c>
      <c r="L362">
        <f>Table3[[#This Row],[Price of One Product]] * Table3[[#This Row],[No of Products in one Sale]] * (1 - Table3[[#This Row],[Discount]])</f>
        <v>614.9</v>
      </c>
    </row>
    <row r="363" spans="1:12" x14ac:dyDescent="0.35">
      <c r="A363" t="s">
        <v>602</v>
      </c>
      <c r="B363" t="s">
        <v>201</v>
      </c>
      <c r="C363" s="2">
        <v>44750</v>
      </c>
      <c r="D363" t="s">
        <v>212</v>
      </c>
      <c r="E363" t="s">
        <v>231</v>
      </c>
      <c r="F363">
        <v>250</v>
      </c>
      <c r="G363" t="s">
        <v>149</v>
      </c>
      <c r="H363" s="6">
        <v>4</v>
      </c>
      <c r="I363" s="20">
        <v>0.42</v>
      </c>
      <c r="J363" t="s">
        <v>262</v>
      </c>
      <c r="K363" t="s">
        <v>1039</v>
      </c>
      <c r="L363">
        <f>Table3[[#This Row],[Price of One Product]] * Table3[[#This Row],[No of Products in one Sale]] * (1 - Table3[[#This Row],[Discount]])</f>
        <v>580.00000000000011</v>
      </c>
    </row>
    <row r="364" spans="1:12" x14ac:dyDescent="0.35">
      <c r="A364" t="s">
        <v>603</v>
      </c>
      <c r="B364" t="s">
        <v>202</v>
      </c>
      <c r="C364" s="2">
        <v>44751</v>
      </c>
      <c r="D364" t="s">
        <v>213</v>
      </c>
      <c r="E364" t="s">
        <v>230</v>
      </c>
      <c r="F364">
        <v>130</v>
      </c>
      <c r="G364" t="s">
        <v>150</v>
      </c>
      <c r="H364" s="6">
        <v>6</v>
      </c>
      <c r="I364" s="20">
        <v>0.52</v>
      </c>
      <c r="J364" t="s">
        <v>263</v>
      </c>
      <c r="K364" t="s">
        <v>1037</v>
      </c>
      <c r="L364">
        <f>Table3[[#This Row],[Price of One Product]] * Table3[[#This Row],[No of Products in one Sale]] * (1 - Table3[[#This Row],[Discount]])</f>
        <v>374.4</v>
      </c>
    </row>
    <row r="365" spans="1:12" x14ac:dyDescent="0.35">
      <c r="A365" t="s">
        <v>604</v>
      </c>
      <c r="B365" t="s">
        <v>203</v>
      </c>
      <c r="C365" s="2">
        <v>44736</v>
      </c>
      <c r="D365" t="s">
        <v>210</v>
      </c>
      <c r="E365" t="s">
        <v>231</v>
      </c>
      <c r="F365">
        <v>72</v>
      </c>
      <c r="G365" t="s">
        <v>151</v>
      </c>
      <c r="H365" s="6">
        <v>11</v>
      </c>
      <c r="I365" s="20">
        <v>0.37</v>
      </c>
      <c r="J365" t="s">
        <v>264</v>
      </c>
      <c r="K365" t="s">
        <v>1037</v>
      </c>
      <c r="L365">
        <f>Table3[[#This Row],[Price of One Product]] * Table3[[#This Row],[No of Products in one Sale]] * (1 - Table3[[#This Row],[Discount]])</f>
        <v>498.96</v>
      </c>
    </row>
    <row r="366" spans="1:12" x14ac:dyDescent="0.35">
      <c r="A366" t="s">
        <v>605</v>
      </c>
      <c r="B366" t="s">
        <v>200</v>
      </c>
      <c r="C366" s="2">
        <v>44737</v>
      </c>
      <c r="D366" t="s">
        <v>211</v>
      </c>
      <c r="E366" t="s">
        <v>230</v>
      </c>
      <c r="F366">
        <v>65</v>
      </c>
      <c r="G366" t="s">
        <v>149</v>
      </c>
      <c r="H366" s="6">
        <v>9</v>
      </c>
      <c r="I366" s="20">
        <v>0.05</v>
      </c>
      <c r="J366" t="s">
        <v>265</v>
      </c>
      <c r="K366" t="s">
        <v>1037</v>
      </c>
      <c r="L366">
        <f>Table3[[#This Row],[Price of One Product]] * Table3[[#This Row],[No of Products in one Sale]] * (1 - Table3[[#This Row],[Discount]])</f>
        <v>555.75</v>
      </c>
    </row>
    <row r="367" spans="1:12" x14ac:dyDescent="0.35">
      <c r="A367" t="s">
        <v>606</v>
      </c>
      <c r="B367" t="s">
        <v>201</v>
      </c>
      <c r="C367" s="2">
        <v>44744</v>
      </c>
      <c r="D367" t="s">
        <v>212</v>
      </c>
      <c r="E367" t="s">
        <v>231</v>
      </c>
      <c r="F367">
        <v>250</v>
      </c>
      <c r="G367" t="s">
        <v>150</v>
      </c>
      <c r="H367" s="6">
        <v>2</v>
      </c>
      <c r="I367" s="20">
        <v>0.5</v>
      </c>
      <c r="J367" t="s">
        <v>266</v>
      </c>
      <c r="K367" t="s">
        <v>1039</v>
      </c>
      <c r="L367">
        <f>Table3[[#This Row],[Price of One Product]] * Table3[[#This Row],[No of Products in one Sale]] * (1 - Table3[[#This Row],[Discount]])</f>
        <v>250</v>
      </c>
    </row>
    <row r="368" spans="1:12" x14ac:dyDescent="0.35">
      <c r="A368" t="s">
        <v>607</v>
      </c>
      <c r="B368" t="s">
        <v>202</v>
      </c>
      <c r="C368" s="2">
        <v>44735</v>
      </c>
      <c r="D368" t="s">
        <v>213</v>
      </c>
      <c r="E368" t="s">
        <v>231</v>
      </c>
      <c r="F368">
        <v>130</v>
      </c>
      <c r="G368" t="s">
        <v>151</v>
      </c>
      <c r="H368" s="6">
        <v>2</v>
      </c>
      <c r="I368" s="20">
        <v>0.6</v>
      </c>
      <c r="J368" t="s">
        <v>267</v>
      </c>
      <c r="K368" t="s">
        <v>1039</v>
      </c>
      <c r="L368">
        <f>Table3[[#This Row],[Price of One Product]] * Table3[[#This Row],[No of Products in one Sale]] * (1 - Table3[[#This Row],[Discount]])</f>
        <v>104</v>
      </c>
    </row>
    <row r="369" spans="1:12" x14ac:dyDescent="0.35">
      <c r="A369" t="s">
        <v>608</v>
      </c>
      <c r="B369" t="s">
        <v>200</v>
      </c>
      <c r="C369" s="2">
        <v>44751</v>
      </c>
      <c r="D369" t="s">
        <v>210</v>
      </c>
      <c r="E369" t="s">
        <v>231</v>
      </c>
      <c r="F369">
        <v>72</v>
      </c>
      <c r="G369" t="s">
        <v>149</v>
      </c>
      <c r="H369" s="6">
        <v>10</v>
      </c>
      <c r="I369" s="20">
        <v>0.44</v>
      </c>
      <c r="J369" t="s">
        <v>268</v>
      </c>
      <c r="K369" t="s">
        <v>1039</v>
      </c>
      <c r="L369">
        <f>Table3[[#This Row],[Price of One Product]] * Table3[[#This Row],[No of Products in one Sale]] * (1 - Table3[[#This Row],[Discount]])</f>
        <v>403.20000000000005</v>
      </c>
    </row>
    <row r="370" spans="1:12" x14ac:dyDescent="0.35">
      <c r="A370" t="s">
        <v>609</v>
      </c>
      <c r="B370" t="s">
        <v>201</v>
      </c>
      <c r="C370" s="2">
        <v>44726</v>
      </c>
      <c r="D370" t="s">
        <v>211</v>
      </c>
      <c r="E370" t="s">
        <v>231</v>
      </c>
      <c r="F370">
        <v>65</v>
      </c>
      <c r="G370" t="s">
        <v>149</v>
      </c>
      <c r="H370" s="6">
        <v>5</v>
      </c>
      <c r="I370" s="20">
        <v>0.14000000000000001</v>
      </c>
      <c r="J370" t="s">
        <v>269</v>
      </c>
      <c r="K370" t="s">
        <v>1038</v>
      </c>
      <c r="L370">
        <f>Table3[[#This Row],[Price of One Product]] * Table3[[#This Row],[No of Products in one Sale]] * (1 - Table3[[#This Row],[Discount]])</f>
        <v>279.5</v>
      </c>
    </row>
    <row r="371" spans="1:12" x14ac:dyDescent="0.35">
      <c r="A371" t="s">
        <v>610</v>
      </c>
      <c r="B371" t="s">
        <v>202</v>
      </c>
      <c r="C371" s="2">
        <v>44749</v>
      </c>
      <c r="D371" t="s">
        <v>212</v>
      </c>
      <c r="E371" t="s">
        <v>231</v>
      </c>
      <c r="F371">
        <v>250</v>
      </c>
      <c r="G371" t="s">
        <v>150</v>
      </c>
      <c r="H371" s="6">
        <v>3</v>
      </c>
      <c r="I371" s="20">
        <v>0.02</v>
      </c>
      <c r="J371" t="s">
        <v>270</v>
      </c>
      <c r="K371" t="s">
        <v>1038</v>
      </c>
      <c r="L371">
        <f>Table3[[#This Row],[Price of One Product]] * Table3[[#This Row],[No of Products in one Sale]] * (1 - Table3[[#This Row],[Discount]])</f>
        <v>735</v>
      </c>
    </row>
    <row r="372" spans="1:12" x14ac:dyDescent="0.35">
      <c r="A372" t="s">
        <v>611</v>
      </c>
      <c r="B372" t="s">
        <v>203</v>
      </c>
      <c r="C372" s="2">
        <v>44734</v>
      </c>
      <c r="D372" t="s">
        <v>213</v>
      </c>
      <c r="E372" t="s">
        <v>230</v>
      </c>
      <c r="F372">
        <v>130</v>
      </c>
      <c r="G372" t="s">
        <v>151</v>
      </c>
      <c r="H372" s="6">
        <v>2</v>
      </c>
      <c r="I372" s="20">
        <v>0.24</v>
      </c>
      <c r="J372" t="s">
        <v>271</v>
      </c>
      <c r="K372" t="s">
        <v>1037</v>
      </c>
      <c r="L372">
        <f>Table3[[#This Row],[Price of One Product]] * Table3[[#This Row],[No of Products in one Sale]] * (1 - Table3[[#This Row],[Discount]])</f>
        <v>197.6</v>
      </c>
    </row>
    <row r="373" spans="1:12" x14ac:dyDescent="0.35">
      <c r="A373" t="s">
        <v>612</v>
      </c>
      <c r="B373" t="s">
        <v>200</v>
      </c>
      <c r="C373" s="2">
        <v>44726</v>
      </c>
      <c r="D373" t="s">
        <v>210</v>
      </c>
      <c r="E373" t="s">
        <v>231</v>
      </c>
      <c r="F373">
        <v>72</v>
      </c>
      <c r="G373" t="s">
        <v>149</v>
      </c>
      <c r="H373" s="6">
        <v>4</v>
      </c>
      <c r="I373" s="20">
        <v>0.32</v>
      </c>
      <c r="J373" t="s">
        <v>259</v>
      </c>
      <c r="K373" t="s">
        <v>1038</v>
      </c>
      <c r="L373">
        <f>Table3[[#This Row],[Price of One Product]] * Table3[[#This Row],[No of Products in one Sale]] * (1 - Table3[[#This Row],[Discount]])</f>
        <v>195.83999999999997</v>
      </c>
    </row>
    <row r="374" spans="1:12" x14ac:dyDescent="0.35">
      <c r="A374" t="s">
        <v>613</v>
      </c>
      <c r="B374" t="s">
        <v>201</v>
      </c>
      <c r="C374" s="2">
        <v>44743</v>
      </c>
      <c r="D374" t="s">
        <v>211</v>
      </c>
      <c r="E374" t="s">
        <v>230</v>
      </c>
      <c r="F374">
        <v>65</v>
      </c>
      <c r="G374" t="s">
        <v>150</v>
      </c>
      <c r="H374" s="6">
        <v>6</v>
      </c>
      <c r="I374" s="20">
        <v>0.62</v>
      </c>
      <c r="J374" t="s">
        <v>260</v>
      </c>
      <c r="K374" t="s">
        <v>1039</v>
      </c>
      <c r="L374">
        <f>Table3[[#This Row],[Price of One Product]] * Table3[[#This Row],[No of Products in one Sale]] * (1 - Table3[[#This Row],[Discount]])</f>
        <v>148.19999999999999</v>
      </c>
    </row>
    <row r="375" spans="1:12" x14ac:dyDescent="0.35">
      <c r="A375" t="s">
        <v>614</v>
      </c>
      <c r="B375" t="s">
        <v>202</v>
      </c>
      <c r="C375" s="2">
        <v>44742</v>
      </c>
      <c r="D375" t="s">
        <v>212</v>
      </c>
      <c r="E375" t="s">
        <v>231</v>
      </c>
      <c r="F375">
        <v>250</v>
      </c>
      <c r="G375" t="s">
        <v>151</v>
      </c>
      <c r="H375" s="6">
        <v>3</v>
      </c>
      <c r="I375" s="20">
        <v>0.2</v>
      </c>
      <c r="J375" t="s">
        <v>261</v>
      </c>
      <c r="K375" t="s">
        <v>1036</v>
      </c>
      <c r="L375">
        <f>Table3[[#This Row],[Price of One Product]] * Table3[[#This Row],[No of Products in one Sale]] * (1 - Table3[[#This Row],[Discount]])</f>
        <v>600</v>
      </c>
    </row>
    <row r="376" spans="1:12" x14ac:dyDescent="0.35">
      <c r="A376" t="s">
        <v>615</v>
      </c>
      <c r="B376" t="s">
        <v>203</v>
      </c>
      <c r="C376" s="2">
        <v>44747</v>
      </c>
      <c r="D376" t="s">
        <v>213</v>
      </c>
      <c r="E376" t="s">
        <v>230</v>
      </c>
      <c r="F376">
        <v>130</v>
      </c>
      <c r="G376" t="s">
        <v>149</v>
      </c>
      <c r="H376" s="6">
        <v>5</v>
      </c>
      <c r="I376" s="20">
        <v>0.17</v>
      </c>
      <c r="J376" t="s">
        <v>262</v>
      </c>
      <c r="K376" t="s">
        <v>1039</v>
      </c>
      <c r="L376">
        <f>Table3[[#This Row],[Price of One Product]] * Table3[[#This Row],[No of Products in one Sale]] * (1 - Table3[[#This Row],[Discount]])</f>
        <v>539.5</v>
      </c>
    </row>
    <row r="377" spans="1:12" x14ac:dyDescent="0.35">
      <c r="A377" t="s">
        <v>616</v>
      </c>
      <c r="B377" t="s">
        <v>204</v>
      </c>
      <c r="C377" s="2">
        <v>44764</v>
      </c>
      <c r="D377" t="s">
        <v>214</v>
      </c>
      <c r="E377" t="s">
        <v>231</v>
      </c>
      <c r="F377">
        <v>60</v>
      </c>
      <c r="G377" t="s">
        <v>150</v>
      </c>
      <c r="H377" s="6">
        <v>14</v>
      </c>
      <c r="I377" s="20">
        <v>0.06</v>
      </c>
      <c r="J377" t="s">
        <v>263</v>
      </c>
      <c r="K377" t="s">
        <v>1037</v>
      </c>
      <c r="L377">
        <f>Table3[[#This Row],[Price of One Product]] * Table3[[#This Row],[No of Products in one Sale]] * (1 - Table3[[#This Row],[Discount]])</f>
        <v>789.59999999999991</v>
      </c>
    </row>
    <row r="378" spans="1:12" x14ac:dyDescent="0.35">
      <c r="A378" t="s">
        <v>617</v>
      </c>
      <c r="B378" t="s">
        <v>200</v>
      </c>
      <c r="C378" s="2">
        <v>44735</v>
      </c>
      <c r="D378" t="s">
        <v>210</v>
      </c>
      <c r="E378" t="s">
        <v>230</v>
      </c>
      <c r="F378">
        <v>72</v>
      </c>
      <c r="G378" t="s">
        <v>151</v>
      </c>
      <c r="H378" s="6">
        <v>3</v>
      </c>
      <c r="I378" s="20">
        <v>0.52</v>
      </c>
      <c r="J378" t="s">
        <v>264</v>
      </c>
      <c r="K378" t="s">
        <v>1037</v>
      </c>
      <c r="L378">
        <f>Table3[[#This Row],[Price of One Product]] * Table3[[#This Row],[No of Products in one Sale]] * (1 - Table3[[#This Row],[Discount]])</f>
        <v>103.67999999999999</v>
      </c>
    </row>
    <row r="379" spans="1:12" x14ac:dyDescent="0.35">
      <c r="A379" t="s">
        <v>618</v>
      </c>
      <c r="B379" t="s">
        <v>201</v>
      </c>
      <c r="C379" s="2">
        <v>44737</v>
      </c>
      <c r="D379" t="s">
        <v>211</v>
      </c>
      <c r="E379" t="s">
        <v>231</v>
      </c>
      <c r="F379">
        <v>65</v>
      </c>
      <c r="G379" t="s">
        <v>149</v>
      </c>
      <c r="H379" s="6">
        <v>10</v>
      </c>
      <c r="I379" s="20">
        <v>0.09</v>
      </c>
      <c r="J379" t="s">
        <v>265</v>
      </c>
      <c r="K379" t="s">
        <v>1037</v>
      </c>
      <c r="L379">
        <f>Table3[[#This Row],[Price of One Product]] * Table3[[#This Row],[No of Products in one Sale]] * (1 - Table3[[#This Row],[Discount]])</f>
        <v>591.5</v>
      </c>
    </row>
    <row r="380" spans="1:12" x14ac:dyDescent="0.35">
      <c r="A380" t="s">
        <v>619</v>
      </c>
      <c r="B380" t="s">
        <v>202</v>
      </c>
      <c r="C380" s="2">
        <v>44749</v>
      </c>
      <c r="D380" t="s">
        <v>212</v>
      </c>
      <c r="E380" t="s">
        <v>230</v>
      </c>
      <c r="F380">
        <v>250</v>
      </c>
      <c r="G380" t="s">
        <v>150</v>
      </c>
      <c r="H380" s="6">
        <v>2</v>
      </c>
      <c r="I380" s="20">
        <v>0.27</v>
      </c>
      <c r="J380" t="s">
        <v>266</v>
      </c>
      <c r="K380" t="s">
        <v>1039</v>
      </c>
      <c r="L380">
        <f>Table3[[#This Row],[Price of One Product]] * Table3[[#This Row],[No of Products in one Sale]] * (1 - Table3[[#This Row],[Discount]])</f>
        <v>365</v>
      </c>
    </row>
    <row r="381" spans="1:12" x14ac:dyDescent="0.35">
      <c r="A381" t="s">
        <v>620</v>
      </c>
      <c r="B381" t="s">
        <v>203</v>
      </c>
      <c r="C381" s="2">
        <v>44729</v>
      </c>
      <c r="D381" t="s">
        <v>213</v>
      </c>
      <c r="E381" t="s">
        <v>231</v>
      </c>
      <c r="F381">
        <v>130</v>
      </c>
      <c r="G381" t="s">
        <v>151</v>
      </c>
      <c r="H381" s="6">
        <v>7</v>
      </c>
      <c r="I381" s="20">
        <v>0.21</v>
      </c>
      <c r="J381" t="s">
        <v>267</v>
      </c>
      <c r="K381" t="s">
        <v>1039</v>
      </c>
      <c r="L381">
        <f>Table3[[#This Row],[Price of One Product]] * Table3[[#This Row],[No of Products in one Sale]] * (1 - Table3[[#This Row],[Discount]])</f>
        <v>718.9</v>
      </c>
    </row>
    <row r="382" spans="1:12" x14ac:dyDescent="0.35">
      <c r="A382" t="s">
        <v>621</v>
      </c>
      <c r="B382" t="s">
        <v>200</v>
      </c>
      <c r="C382" s="2">
        <v>44738</v>
      </c>
      <c r="D382" t="s">
        <v>210</v>
      </c>
      <c r="E382" t="s">
        <v>230</v>
      </c>
      <c r="F382">
        <v>72</v>
      </c>
      <c r="G382" t="s">
        <v>149</v>
      </c>
      <c r="H382" s="6">
        <v>11</v>
      </c>
      <c r="I382" s="20">
        <v>0.54</v>
      </c>
      <c r="J382" t="s">
        <v>268</v>
      </c>
      <c r="K382" t="s">
        <v>1039</v>
      </c>
      <c r="L382">
        <f>Table3[[#This Row],[Price of One Product]] * Table3[[#This Row],[No of Products in one Sale]] * (1 - Table3[[#This Row],[Discount]])</f>
        <v>364.32</v>
      </c>
    </row>
    <row r="383" spans="1:12" x14ac:dyDescent="0.35">
      <c r="A383" t="s">
        <v>622</v>
      </c>
      <c r="B383" t="s">
        <v>201</v>
      </c>
      <c r="C383" s="2">
        <v>44740</v>
      </c>
      <c r="D383" t="s">
        <v>211</v>
      </c>
      <c r="E383" t="s">
        <v>231</v>
      </c>
      <c r="F383">
        <v>65</v>
      </c>
      <c r="G383" t="s">
        <v>150</v>
      </c>
      <c r="H383" s="6">
        <v>13</v>
      </c>
      <c r="I383" s="20">
        <v>0.33</v>
      </c>
      <c r="J383" t="s">
        <v>269</v>
      </c>
      <c r="K383" t="s">
        <v>1038</v>
      </c>
      <c r="L383">
        <f>Table3[[#This Row],[Price of One Product]] * Table3[[#This Row],[No of Products in one Sale]] * (1 - Table3[[#This Row],[Discount]])</f>
        <v>566.15</v>
      </c>
    </row>
    <row r="384" spans="1:12" x14ac:dyDescent="0.35">
      <c r="A384" t="s">
        <v>623</v>
      </c>
      <c r="B384" t="s">
        <v>202</v>
      </c>
      <c r="C384" s="2">
        <v>44755</v>
      </c>
      <c r="D384" t="s">
        <v>212</v>
      </c>
      <c r="E384" t="s">
        <v>230</v>
      </c>
      <c r="F384">
        <v>250</v>
      </c>
      <c r="G384" t="s">
        <v>151</v>
      </c>
      <c r="H384" s="6">
        <v>3</v>
      </c>
      <c r="I384" s="20">
        <v>0.57999999999999996</v>
      </c>
      <c r="J384" t="s">
        <v>270</v>
      </c>
      <c r="K384" t="s">
        <v>1038</v>
      </c>
      <c r="L384">
        <f>Table3[[#This Row],[Price of One Product]] * Table3[[#This Row],[No of Products in one Sale]] * (1 - Table3[[#This Row],[Discount]])</f>
        <v>315.00000000000006</v>
      </c>
    </row>
    <row r="385" spans="1:12" x14ac:dyDescent="0.35">
      <c r="A385" t="s">
        <v>624</v>
      </c>
      <c r="B385" t="s">
        <v>203</v>
      </c>
      <c r="C385" s="2">
        <v>44755</v>
      </c>
      <c r="D385" t="s">
        <v>213</v>
      </c>
      <c r="E385" t="s">
        <v>231</v>
      </c>
      <c r="F385">
        <v>130</v>
      </c>
      <c r="G385" t="s">
        <v>149</v>
      </c>
      <c r="H385" s="6">
        <v>6</v>
      </c>
      <c r="I385" s="20">
        <v>0.15</v>
      </c>
      <c r="J385" t="s">
        <v>271</v>
      </c>
      <c r="K385" t="s">
        <v>1037</v>
      </c>
      <c r="L385">
        <f>Table3[[#This Row],[Price of One Product]] * Table3[[#This Row],[No of Products in one Sale]] * (1 - Table3[[#This Row],[Discount]])</f>
        <v>663</v>
      </c>
    </row>
    <row r="386" spans="1:12" x14ac:dyDescent="0.35">
      <c r="A386" t="s">
        <v>625</v>
      </c>
      <c r="B386" t="s">
        <v>204</v>
      </c>
      <c r="C386" s="2">
        <v>44764</v>
      </c>
      <c r="D386" t="s">
        <v>214</v>
      </c>
      <c r="E386" t="s">
        <v>230</v>
      </c>
      <c r="F386">
        <v>60</v>
      </c>
      <c r="G386" t="s">
        <v>150</v>
      </c>
      <c r="H386" s="6">
        <v>15</v>
      </c>
      <c r="I386" s="20">
        <v>0.45</v>
      </c>
      <c r="J386" t="s">
        <v>259</v>
      </c>
      <c r="K386" t="s">
        <v>1038</v>
      </c>
      <c r="L386">
        <f>Table3[[#This Row],[Price of One Product]] * Table3[[#This Row],[No of Products in one Sale]] * (1 - Table3[[#This Row],[Discount]])</f>
        <v>495.00000000000006</v>
      </c>
    </row>
    <row r="387" spans="1:12" x14ac:dyDescent="0.35">
      <c r="A387" t="s">
        <v>626</v>
      </c>
      <c r="B387" t="s">
        <v>205</v>
      </c>
      <c r="C387" s="2">
        <v>44735</v>
      </c>
      <c r="D387" t="s">
        <v>222</v>
      </c>
      <c r="E387" t="s">
        <v>231</v>
      </c>
      <c r="F387">
        <v>95</v>
      </c>
      <c r="G387" t="s">
        <v>151</v>
      </c>
      <c r="H387" s="6">
        <v>6</v>
      </c>
      <c r="I387" s="20">
        <v>0.24</v>
      </c>
      <c r="J387" t="s">
        <v>260</v>
      </c>
      <c r="K387" t="s">
        <v>1039</v>
      </c>
      <c r="L387">
        <f>Table3[[#This Row],[Price of One Product]] * Table3[[#This Row],[No of Products in one Sale]] * (1 - Table3[[#This Row],[Discount]])</f>
        <v>433.2</v>
      </c>
    </row>
    <row r="388" spans="1:12" x14ac:dyDescent="0.35">
      <c r="A388" t="s">
        <v>627</v>
      </c>
      <c r="B388" t="s">
        <v>200</v>
      </c>
      <c r="C388" s="2">
        <v>44734</v>
      </c>
      <c r="D388" t="s">
        <v>210</v>
      </c>
      <c r="E388" t="s">
        <v>230</v>
      </c>
      <c r="F388">
        <v>72</v>
      </c>
      <c r="G388" t="s">
        <v>149</v>
      </c>
      <c r="H388" s="6">
        <v>11</v>
      </c>
      <c r="I388" s="20">
        <v>0.19</v>
      </c>
      <c r="J388" t="s">
        <v>261</v>
      </c>
      <c r="K388" t="s">
        <v>1036</v>
      </c>
      <c r="L388">
        <f>Table3[[#This Row],[Price of One Product]] * Table3[[#This Row],[No of Products in one Sale]] * (1 - Table3[[#This Row],[Discount]])</f>
        <v>641.5200000000001</v>
      </c>
    </row>
    <row r="389" spans="1:12" x14ac:dyDescent="0.35">
      <c r="A389" t="s">
        <v>628</v>
      </c>
      <c r="B389" t="s">
        <v>201</v>
      </c>
      <c r="C389" s="2">
        <v>44728</v>
      </c>
      <c r="D389" t="s">
        <v>211</v>
      </c>
      <c r="E389" t="s">
        <v>231</v>
      </c>
      <c r="F389">
        <v>65</v>
      </c>
      <c r="G389" t="s">
        <v>150</v>
      </c>
      <c r="H389" s="6">
        <v>13</v>
      </c>
      <c r="I389" s="20">
        <v>0.2</v>
      </c>
      <c r="J389" t="s">
        <v>262</v>
      </c>
      <c r="K389" t="s">
        <v>1039</v>
      </c>
      <c r="L389">
        <f>Table3[[#This Row],[Price of One Product]] * Table3[[#This Row],[No of Products in one Sale]] * (1 - Table3[[#This Row],[Discount]])</f>
        <v>676</v>
      </c>
    </row>
    <row r="390" spans="1:12" x14ac:dyDescent="0.35">
      <c r="A390" t="s">
        <v>629</v>
      </c>
      <c r="B390" t="s">
        <v>202</v>
      </c>
      <c r="C390" s="2">
        <v>44739</v>
      </c>
      <c r="D390" t="s">
        <v>212</v>
      </c>
      <c r="E390" t="s">
        <v>231</v>
      </c>
      <c r="F390">
        <v>250</v>
      </c>
      <c r="G390" t="s">
        <v>151</v>
      </c>
      <c r="H390" s="6">
        <v>3</v>
      </c>
      <c r="I390" s="20">
        <v>0.39</v>
      </c>
      <c r="J390" t="s">
        <v>263</v>
      </c>
      <c r="K390" t="s">
        <v>1037</v>
      </c>
      <c r="L390">
        <f>Table3[[#This Row],[Price of One Product]] * Table3[[#This Row],[No of Products in one Sale]] * (1 - Table3[[#This Row],[Discount]])</f>
        <v>457.5</v>
      </c>
    </row>
    <row r="391" spans="1:12" x14ac:dyDescent="0.35">
      <c r="A391" t="s">
        <v>630</v>
      </c>
      <c r="B391" t="s">
        <v>203</v>
      </c>
      <c r="C391" s="2">
        <v>44765</v>
      </c>
      <c r="D391" t="s">
        <v>213</v>
      </c>
      <c r="E391" t="s">
        <v>231</v>
      </c>
      <c r="F391">
        <v>130</v>
      </c>
      <c r="G391" t="s">
        <v>149</v>
      </c>
      <c r="H391" s="6">
        <v>3</v>
      </c>
      <c r="I391" s="20">
        <v>0</v>
      </c>
      <c r="J391" t="s">
        <v>264</v>
      </c>
      <c r="K391" t="s">
        <v>1037</v>
      </c>
      <c r="L391">
        <f>Table3[[#This Row],[Price of One Product]] * Table3[[#This Row],[No of Products in one Sale]] * (1 - Table3[[#This Row],[Discount]])</f>
        <v>390</v>
      </c>
    </row>
    <row r="392" spans="1:12" x14ac:dyDescent="0.35">
      <c r="A392" t="s">
        <v>631</v>
      </c>
      <c r="B392" t="s">
        <v>200</v>
      </c>
      <c r="C392" s="2">
        <v>44740</v>
      </c>
      <c r="D392" t="s">
        <v>210</v>
      </c>
      <c r="E392" t="s">
        <v>231</v>
      </c>
      <c r="F392">
        <v>72</v>
      </c>
      <c r="G392" t="s">
        <v>150</v>
      </c>
      <c r="H392" s="6">
        <v>12</v>
      </c>
      <c r="I392" s="20">
        <v>0.48</v>
      </c>
      <c r="J392" t="s">
        <v>265</v>
      </c>
      <c r="K392" t="s">
        <v>1037</v>
      </c>
      <c r="L392">
        <f>Table3[[#This Row],[Price of One Product]] * Table3[[#This Row],[No of Products in one Sale]] * (1 - Table3[[#This Row],[Discount]])</f>
        <v>449.28000000000003</v>
      </c>
    </row>
    <row r="393" spans="1:12" x14ac:dyDescent="0.35">
      <c r="A393" t="s">
        <v>632</v>
      </c>
      <c r="B393" t="s">
        <v>201</v>
      </c>
      <c r="C393" s="2">
        <v>44734</v>
      </c>
      <c r="D393" t="s">
        <v>211</v>
      </c>
      <c r="E393" t="s">
        <v>231</v>
      </c>
      <c r="F393">
        <v>65</v>
      </c>
      <c r="G393" t="s">
        <v>151</v>
      </c>
      <c r="H393" s="6">
        <v>8</v>
      </c>
      <c r="I393" s="20">
        <v>0.19</v>
      </c>
      <c r="J393" t="s">
        <v>266</v>
      </c>
      <c r="K393" t="s">
        <v>1039</v>
      </c>
      <c r="L393">
        <f>Table3[[#This Row],[Price of One Product]] * Table3[[#This Row],[No of Products in one Sale]] * (1 - Table3[[#This Row],[Discount]])</f>
        <v>421.20000000000005</v>
      </c>
    </row>
    <row r="394" spans="1:12" x14ac:dyDescent="0.35">
      <c r="A394" t="s">
        <v>633</v>
      </c>
      <c r="B394" t="s">
        <v>202</v>
      </c>
      <c r="C394" s="2">
        <v>44727</v>
      </c>
      <c r="D394" t="s">
        <v>212</v>
      </c>
      <c r="E394" t="s">
        <v>230</v>
      </c>
      <c r="F394">
        <v>250</v>
      </c>
      <c r="G394" t="s">
        <v>149</v>
      </c>
      <c r="H394" s="6">
        <v>1</v>
      </c>
      <c r="I394" s="20">
        <v>0.65</v>
      </c>
      <c r="J394" t="s">
        <v>267</v>
      </c>
      <c r="K394" t="s">
        <v>1039</v>
      </c>
      <c r="L394">
        <f>Table3[[#This Row],[Price of One Product]] * Table3[[#This Row],[No of Products in one Sale]] * (1 - Table3[[#This Row],[Discount]])</f>
        <v>87.5</v>
      </c>
    </row>
    <row r="395" spans="1:12" x14ac:dyDescent="0.35">
      <c r="A395" t="s">
        <v>634</v>
      </c>
      <c r="B395" t="s">
        <v>203</v>
      </c>
      <c r="C395" s="2">
        <v>44737</v>
      </c>
      <c r="D395" t="s">
        <v>213</v>
      </c>
      <c r="E395" t="s">
        <v>231</v>
      </c>
      <c r="F395">
        <v>130</v>
      </c>
      <c r="G395" t="s">
        <v>150</v>
      </c>
      <c r="H395" s="6">
        <v>4</v>
      </c>
      <c r="I395" s="20">
        <v>0.17</v>
      </c>
      <c r="J395" t="s">
        <v>268</v>
      </c>
      <c r="K395" t="s">
        <v>1039</v>
      </c>
      <c r="L395">
        <f>Table3[[#This Row],[Price of One Product]] * Table3[[#This Row],[No of Products in one Sale]] * (1 - Table3[[#This Row],[Discount]])</f>
        <v>431.59999999999997</v>
      </c>
    </row>
    <row r="396" spans="1:12" x14ac:dyDescent="0.35">
      <c r="A396" t="s">
        <v>635</v>
      </c>
      <c r="B396" t="s">
        <v>204</v>
      </c>
      <c r="C396" s="2">
        <v>44747</v>
      </c>
      <c r="D396" t="s">
        <v>214</v>
      </c>
      <c r="E396" t="s">
        <v>230</v>
      </c>
      <c r="F396">
        <v>60</v>
      </c>
      <c r="G396" t="s">
        <v>151</v>
      </c>
      <c r="H396" s="6">
        <v>4</v>
      </c>
      <c r="I396" s="20">
        <v>0.56000000000000005</v>
      </c>
      <c r="J396" t="s">
        <v>269</v>
      </c>
      <c r="K396" t="s">
        <v>1038</v>
      </c>
      <c r="L396">
        <f>Table3[[#This Row],[Price of One Product]] * Table3[[#This Row],[No of Products in one Sale]] * (1 - Table3[[#This Row],[Discount]])</f>
        <v>105.6</v>
      </c>
    </row>
    <row r="397" spans="1:12" x14ac:dyDescent="0.35">
      <c r="A397" t="s">
        <v>636</v>
      </c>
      <c r="B397" t="s">
        <v>200</v>
      </c>
      <c r="C397" s="2">
        <v>44754</v>
      </c>
      <c r="D397" t="s">
        <v>210</v>
      </c>
      <c r="E397" t="s">
        <v>231</v>
      </c>
      <c r="F397">
        <v>72</v>
      </c>
      <c r="G397" t="s">
        <v>149</v>
      </c>
      <c r="H397" s="6">
        <v>12</v>
      </c>
      <c r="I397" s="20">
        <v>0.26</v>
      </c>
      <c r="J397" t="s">
        <v>270</v>
      </c>
      <c r="K397" t="s">
        <v>1038</v>
      </c>
      <c r="L397">
        <f>Table3[[#This Row],[Price of One Product]] * Table3[[#This Row],[No of Products in one Sale]] * (1 - Table3[[#This Row],[Discount]])</f>
        <v>639.36</v>
      </c>
    </row>
    <row r="398" spans="1:12" x14ac:dyDescent="0.35">
      <c r="A398" t="s">
        <v>637</v>
      </c>
      <c r="B398" t="s">
        <v>201</v>
      </c>
      <c r="C398" s="2">
        <v>44760</v>
      </c>
      <c r="D398" t="s">
        <v>211</v>
      </c>
      <c r="E398" t="s">
        <v>230</v>
      </c>
      <c r="F398">
        <v>65</v>
      </c>
      <c r="G398" t="s">
        <v>150</v>
      </c>
      <c r="H398" s="6">
        <v>4</v>
      </c>
      <c r="I398" s="20">
        <v>0.56999999999999995</v>
      </c>
      <c r="J398" t="s">
        <v>271</v>
      </c>
      <c r="K398" t="s">
        <v>1037</v>
      </c>
      <c r="L398">
        <f>Table3[[#This Row],[Price of One Product]] * Table3[[#This Row],[No of Products in one Sale]] * (1 - Table3[[#This Row],[Discount]])</f>
        <v>111.80000000000001</v>
      </c>
    </row>
    <row r="399" spans="1:12" x14ac:dyDescent="0.35">
      <c r="A399" t="s">
        <v>638</v>
      </c>
      <c r="B399" t="s">
        <v>202</v>
      </c>
      <c r="C399" s="2">
        <v>44759</v>
      </c>
      <c r="D399" t="s">
        <v>212</v>
      </c>
      <c r="E399" t="s">
        <v>231</v>
      </c>
      <c r="F399">
        <v>250</v>
      </c>
      <c r="G399" t="s">
        <v>151</v>
      </c>
      <c r="H399" s="6">
        <v>1</v>
      </c>
      <c r="I399" s="20">
        <v>0.52</v>
      </c>
      <c r="J399" t="s">
        <v>259</v>
      </c>
      <c r="K399" t="s">
        <v>1038</v>
      </c>
      <c r="L399">
        <f>Table3[[#This Row],[Price of One Product]] * Table3[[#This Row],[No of Products in one Sale]] * (1 - Table3[[#This Row],[Discount]])</f>
        <v>120</v>
      </c>
    </row>
    <row r="400" spans="1:12" x14ac:dyDescent="0.35">
      <c r="A400" t="s">
        <v>639</v>
      </c>
      <c r="B400" t="s">
        <v>203</v>
      </c>
      <c r="C400" s="2">
        <v>44735</v>
      </c>
      <c r="D400" t="s">
        <v>213</v>
      </c>
      <c r="E400" t="s">
        <v>230</v>
      </c>
      <c r="F400">
        <v>130</v>
      </c>
      <c r="G400" t="s">
        <v>149</v>
      </c>
      <c r="H400" s="6">
        <v>7</v>
      </c>
      <c r="I400" s="20">
        <v>0.23</v>
      </c>
      <c r="J400" t="s">
        <v>260</v>
      </c>
      <c r="K400" t="s">
        <v>1039</v>
      </c>
      <c r="L400">
        <f>Table3[[#This Row],[Price of One Product]] * Table3[[#This Row],[No of Products in one Sale]] * (1 - Table3[[#This Row],[Discount]])</f>
        <v>700.7</v>
      </c>
    </row>
    <row r="401" spans="1:12" x14ac:dyDescent="0.35">
      <c r="A401" t="s">
        <v>640</v>
      </c>
      <c r="B401" t="s">
        <v>200</v>
      </c>
      <c r="C401" s="2">
        <v>44734</v>
      </c>
      <c r="D401" t="s">
        <v>210</v>
      </c>
      <c r="E401" t="s">
        <v>231</v>
      </c>
      <c r="F401">
        <v>72</v>
      </c>
      <c r="G401" t="s">
        <v>150</v>
      </c>
      <c r="H401" s="6">
        <v>7</v>
      </c>
      <c r="I401" s="20">
        <v>0.1</v>
      </c>
      <c r="J401" t="s">
        <v>261</v>
      </c>
      <c r="K401" t="s">
        <v>1036</v>
      </c>
      <c r="L401">
        <f>Table3[[#This Row],[Price of One Product]] * Table3[[#This Row],[No of Products in one Sale]] * (1 - Table3[[#This Row],[Discount]])</f>
        <v>453.6</v>
      </c>
    </row>
    <row r="402" spans="1:12" x14ac:dyDescent="0.35">
      <c r="A402" t="s">
        <v>641</v>
      </c>
      <c r="B402" t="s">
        <v>201</v>
      </c>
      <c r="C402" s="2">
        <v>44753</v>
      </c>
      <c r="D402" t="s">
        <v>211</v>
      </c>
      <c r="E402" t="s">
        <v>230</v>
      </c>
      <c r="F402">
        <v>65</v>
      </c>
      <c r="G402" t="s">
        <v>151</v>
      </c>
      <c r="H402" s="6">
        <v>9</v>
      </c>
      <c r="I402" s="20">
        <v>0.12</v>
      </c>
      <c r="J402" t="s">
        <v>262</v>
      </c>
      <c r="K402" t="s">
        <v>1039</v>
      </c>
      <c r="L402">
        <f>Table3[[#This Row],[Price of One Product]] * Table3[[#This Row],[No of Products in one Sale]] * (1 - Table3[[#This Row],[Discount]])</f>
        <v>514.79999999999995</v>
      </c>
    </row>
    <row r="403" spans="1:12" x14ac:dyDescent="0.35">
      <c r="A403" t="s">
        <v>642</v>
      </c>
      <c r="B403" t="s">
        <v>202</v>
      </c>
      <c r="C403" s="2">
        <v>44739</v>
      </c>
      <c r="D403" t="s">
        <v>212</v>
      </c>
      <c r="E403" t="s">
        <v>231</v>
      </c>
      <c r="F403">
        <v>250</v>
      </c>
      <c r="G403" t="s">
        <v>149</v>
      </c>
      <c r="H403" s="6">
        <v>3</v>
      </c>
      <c r="I403" s="20">
        <v>0.27</v>
      </c>
      <c r="J403" t="s">
        <v>263</v>
      </c>
      <c r="K403" t="s">
        <v>1037</v>
      </c>
      <c r="L403">
        <f>Table3[[#This Row],[Price of One Product]] * Table3[[#This Row],[No of Products in one Sale]] * (1 - Table3[[#This Row],[Discount]])</f>
        <v>547.5</v>
      </c>
    </row>
    <row r="404" spans="1:12" x14ac:dyDescent="0.35">
      <c r="A404" t="s">
        <v>643</v>
      </c>
      <c r="B404" t="s">
        <v>203</v>
      </c>
      <c r="C404" s="2">
        <v>44740</v>
      </c>
      <c r="D404" t="s">
        <v>213</v>
      </c>
      <c r="E404" t="s">
        <v>230</v>
      </c>
      <c r="F404">
        <v>130</v>
      </c>
      <c r="G404" t="s">
        <v>150</v>
      </c>
      <c r="H404" s="6">
        <v>4</v>
      </c>
      <c r="I404" s="20">
        <v>0.42</v>
      </c>
      <c r="J404" t="s">
        <v>264</v>
      </c>
      <c r="K404" t="s">
        <v>1037</v>
      </c>
      <c r="L404">
        <f>Table3[[#This Row],[Price of One Product]] * Table3[[#This Row],[No of Products in one Sale]] * (1 - Table3[[#This Row],[Discount]])</f>
        <v>301.60000000000002</v>
      </c>
    </row>
    <row r="405" spans="1:12" x14ac:dyDescent="0.35">
      <c r="A405" t="s">
        <v>644</v>
      </c>
      <c r="B405" t="s">
        <v>204</v>
      </c>
      <c r="C405" s="2">
        <v>44748</v>
      </c>
      <c r="D405" t="s">
        <v>214</v>
      </c>
      <c r="E405" t="s">
        <v>231</v>
      </c>
      <c r="F405">
        <v>60</v>
      </c>
      <c r="G405" t="s">
        <v>151</v>
      </c>
      <c r="H405" s="6">
        <v>12</v>
      </c>
      <c r="I405" s="20">
        <v>0.39</v>
      </c>
      <c r="J405" t="s">
        <v>265</v>
      </c>
      <c r="K405" t="s">
        <v>1037</v>
      </c>
      <c r="L405">
        <f>Table3[[#This Row],[Price of One Product]] * Table3[[#This Row],[No of Products in one Sale]] * (1 - Table3[[#This Row],[Discount]])</f>
        <v>439.2</v>
      </c>
    </row>
    <row r="406" spans="1:12" x14ac:dyDescent="0.35">
      <c r="A406" t="s">
        <v>645</v>
      </c>
      <c r="B406" t="s">
        <v>205</v>
      </c>
      <c r="C406" s="2">
        <v>44731</v>
      </c>
      <c r="D406" t="s">
        <v>222</v>
      </c>
      <c r="E406" t="s">
        <v>230</v>
      </c>
      <c r="F406">
        <v>95</v>
      </c>
      <c r="G406" t="s">
        <v>149</v>
      </c>
      <c r="H406" s="6">
        <v>8</v>
      </c>
      <c r="I406" s="20">
        <v>0.18</v>
      </c>
      <c r="J406" t="s">
        <v>266</v>
      </c>
      <c r="K406" t="s">
        <v>1039</v>
      </c>
      <c r="L406">
        <f>Table3[[#This Row],[Price of One Product]] * Table3[[#This Row],[No of Products in one Sale]] * (1 - Table3[[#This Row],[Discount]])</f>
        <v>623.20000000000005</v>
      </c>
    </row>
    <row r="407" spans="1:12" x14ac:dyDescent="0.35">
      <c r="A407" t="s">
        <v>646</v>
      </c>
      <c r="B407" t="s">
        <v>200</v>
      </c>
      <c r="C407" s="2">
        <v>44763</v>
      </c>
      <c r="D407" t="s">
        <v>210</v>
      </c>
      <c r="E407" t="s">
        <v>231</v>
      </c>
      <c r="F407">
        <v>72</v>
      </c>
      <c r="G407" t="s">
        <v>150</v>
      </c>
      <c r="H407" s="6">
        <v>5</v>
      </c>
      <c r="I407" s="20">
        <v>0.06</v>
      </c>
      <c r="J407" t="s">
        <v>267</v>
      </c>
      <c r="K407" t="s">
        <v>1039</v>
      </c>
      <c r="L407">
        <f>Table3[[#This Row],[Price of One Product]] * Table3[[#This Row],[No of Products in one Sale]] * (1 - Table3[[#This Row],[Discount]])</f>
        <v>338.4</v>
      </c>
    </row>
    <row r="408" spans="1:12" x14ac:dyDescent="0.35">
      <c r="A408" t="s">
        <v>647</v>
      </c>
      <c r="B408" t="s">
        <v>201</v>
      </c>
      <c r="C408" s="2">
        <v>44733</v>
      </c>
      <c r="D408" t="s">
        <v>211</v>
      </c>
      <c r="E408" t="s">
        <v>230</v>
      </c>
      <c r="F408">
        <v>65</v>
      </c>
      <c r="G408" t="s">
        <v>151</v>
      </c>
      <c r="H408" s="6">
        <v>4</v>
      </c>
      <c r="I408" s="20">
        <v>0.48</v>
      </c>
      <c r="J408" t="s">
        <v>268</v>
      </c>
      <c r="K408" t="s">
        <v>1039</v>
      </c>
      <c r="L408">
        <f>Table3[[#This Row],[Price of One Product]] * Table3[[#This Row],[No of Products in one Sale]] * (1 - Table3[[#This Row],[Discount]])</f>
        <v>135.20000000000002</v>
      </c>
    </row>
    <row r="409" spans="1:12" x14ac:dyDescent="0.35">
      <c r="A409" t="s">
        <v>648</v>
      </c>
      <c r="B409" t="s">
        <v>202</v>
      </c>
      <c r="C409" s="2">
        <v>44746</v>
      </c>
      <c r="D409" t="s">
        <v>212</v>
      </c>
      <c r="E409" t="s">
        <v>231</v>
      </c>
      <c r="F409">
        <v>250</v>
      </c>
      <c r="G409" t="s">
        <v>149</v>
      </c>
      <c r="H409" s="6">
        <v>2</v>
      </c>
      <c r="I409" s="20">
        <v>0.26</v>
      </c>
      <c r="J409" t="s">
        <v>269</v>
      </c>
      <c r="K409" t="s">
        <v>1038</v>
      </c>
      <c r="L409">
        <f>Table3[[#This Row],[Price of One Product]] * Table3[[#This Row],[No of Products in one Sale]] * (1 - Table3[[#This Row],[Discount]])</f>
        <v>370</v>
      </c>
    </row>
    <row r="410" spans="1:12" x14ac:dyDescent="0.35">
      <c r="A410" t="s">
        <v>649</v>
      </c>
      <c r="B410" t="s">
        <v>203</v>
      </c>
      <c r="C410" s="2">
        <v>44755</v>
      </c>
      <c r="D410" t="s">
        <v>213</v>
      </c>
      <c r="E410" t="s">
        <v>230</v>
      </c>
      <c r="F410">
        <v>130</v>
      </c>
      <c r="G410" t="s">
        <v>150</v>
      </c>
      <c r="H410" s="6">
        <v>2</v>
      </c>
      <c r="I410" s="20">
        <v>0.31</v>
      </c>
      <c r="J410" t="s">
        <v>270</v>
      </c>
      <c r="K410" t="s">
        <v>1038</v>
      </c>
      <c r="L410">
        <f>Table3[[#This Row],[Price of One Product]] * Table3[[#This Row],[No of Products in one Sale]] * (1 - Table3[[#This Row],[Discount]])</f>
        <v>179.39999999999998</v>
      </c>
    </row>
    <row r="411" spans="1:12" x14ac:dyDescent="0.35">
      <c r="A411" t="s">
        <v>650</v>
      </c>
      <c r="B411" t="s">
        <v>200</v>
      </c>
      <c r="C411" s="2">
        <v>44755</v>
      </c>
      <c r="D411" t="s">
        <v>210</v>
      </c>
      <c r="E411" t="s">
        <v>231</v>
      </c>
      <c r="F411">
        <v>72</v>
      </c>
      <c r="G411" t="s">
        <v>151</v>
      </c>
      <c r="H411" s="6">
        <v>10</v>
      </c>
      <c r="I411" s="20">
        <v>0.06</v>
      </c>
      <c r="J411" t="s">
        <v>271</v>
      </c>
      <c r="K411" t="s">
        <v>1037</v>
      </c>
      <c r="L411">
        <f>Table3[[#This Row],[Price of One Product]] * Table3[[#This Row],[No of Products in one Sale]] * (1 - Table3[[#This Row],[Discount]])</f>
        <v>676.8</v>
      </c>
    </row>
    <row r="412" spans="1:12" x14ac:dyDescent="0.35">
      <c r="A412" t="s">
        <v>651</v>
      </c>
      <c r="B412" t="s">
        <v>201</v>
      </c>
      <c r="C412" s="2">
        <v>44727</v>
      </c>
      <c r="D412" t="s">
        <v>211</v>
      </c>
      <c r="E412" t="s">
        <v>231</v>
      </c>
      <c r="F412">
        <v>65</v>
      </c>
      <c r="G412" t="s">
        <v>149</v>
      </c>
      <c r="H412" s="6">
        <v>6</v>
      </c>
      <c r="I412" s="20">
        <v>0.08</v>
      </c>
      <c r="J412" t="s">
        <v>272</v>
      </c>
      <c r="K412" t="s">
        <v>1037</v>
      </c>
      <c r="L412">
        <f>Table3[[#This Row],[Price of One Product]] * Table3[[#This Row],[No of Products in one Sale]] * (1 - Table3[[#This Row],[Discount]])</f>
        <v>358.8</v>
      </c>
    </row>
    <row r="413" spans="1:12" x14ac:dyDescent="0.35">
      <c r="A413" t="s">
        <v>652</v>
      </c>
      <c r="B413" t="s">
        <v>202</v>
      </c>
      <c r="C413" s="2">
        <v>44746</v>
      </c>
      <c r="D413" t="s">
        <v>212</v>
      </c>
      <c r="E413" t="s">
        <v>231</v>
      </c>
      <c r="F413">
        <v>250</v>
      </c>
      <c r="G413" t="s">
        <v>150</v>
      </c>
      <c r="H413" s="6">
        <v>1</v>
      </c>
      <c r="I413" s="20">
        <v>0.57999999999999996</v>
      </c>
      <c r="J413" t="s">
        <v>273</v>
      </c>
      <c r="K413" t="s">
        <v>1036</v>
      </c>
      <c r="L413">
        <f>Table3[[#This Row],[Price of One Product]] * Table3[[#This Row],[No of Products in one Sale]] * (1 - Table3[[#This Row],[Discount]])</f>
        <v>105.00000000000001</v>
      </c>
    </row>
    <row r="414" spans="1:12" x14ac:dyDescent="0.35">
      <c r="A414" t="s">
        <v>653</v>
      </c>
      <c r="B414" t="s">
        <v>203</v>
      </c>
      <c r="C414" s="2">
        <v>44740</v>
      </c>
      <c r="D414" t="s">
        <v>210</v>
      </c>
      <c r="E414" t="s">
        <v>231</v>
      </c>
      <c r="F414">
        <v>72</v>
      </c>
      <c r="G414" t="s">
        <v>151</v>
      </c>
      <c r="H414" s="6">
        <v>9</v>
      </c>
      <c r="I414" s="20">
        <v>0.25</v>
      </c>
      <c r="J414" t="s">
        <v>274</v>
      </c>
      <c r="K414" t="s">
        <v>1036</v>
      </c>
      <c r="L414">
        <f>Table3[[#This Row],[Price of One Product]] * Table3[[#This Row],[No of Products in one Sale]] * (1 - Table3[[#This Row],[Discount]])</f>
        <v>486</v>
      </c>
    </row>
    <row r="415" spans="1:12" x14ac:dyDescent="0.35">
      <c r="A415" t="s">
        <v>654</v>
      </c>
      <c r="B415" t="s">
        <v>200</v>
      </c>
      <c r="C415" s="2">
        <v>44743</v>
      </c>
      <c r="D415" t="s">
        <v>211</v>
      </c>
      <c r="E415" t="s">
        <v>231</v>
      </c>
      <c r="F415">
        <v>65</v>
      </c>
      <c r="G415" t="s">
        <v>149</v>
      </c>
      <c r="H415" s="6">
        <v>7</v>
      </c>
      <c r="I415" s="20">
        <v>0.45</v>
      </c>
      <c r="J415" t="s">
        <v>275</v>
      </c>
      <c r="K415" t="s">
        <v>1036</v>
      </c>
      <c r="L415">
        <f>Table3[[#This Row],[Price of One Product]] * Table3[[#This Row],[No of Products in one Sale]] * (1 - Table3[[#This Row],[Discount]])</f>
        <v>250.25000000000003</v>
      </c>
    </row>
    <row r="416" spans="1:12" x14ac:dyDescent="0.35">
      <c r="A416" t="s">
        <v>655</v>
      </c>
      <c r="B416" t="s">
        <v>201</v>
      </c>
      <c r="C416" s="2">
        <v>44737</v>
      </c>
      <c r="D416" t="s">
        <v>212</v>
      </c>
      <c r="E416" t="s">
        <v>230</v>
      </c>
      <c r="F416">
        <v>250</v>
      </c>
      <c r="G416" t="s">
        <v>149</v>
      </c>
      <c r="H416" s="6">
        <v>3</v>
      </c>
      <c r="I416" s="20">
        <v>0.28000000000000003</v>
      </c>
      <c r="J416" t="s">
        <v>276</v>
      </c>
      <c r="K416" t="s">
        <v>1036</v>
      </c>
      <c r="L416">
        <f>Table3[[#This Row],[Price of One Product]] * Table3[[#This Row],[No of Products in one Sale]] * (1 - Table3[[#This Row],[Discount]])</f>
        <v>540</v>
      </c>
    </row>
    <row r="417" spans="1:12" x14ac:dyDescent="0.35">
      <c r="A417" t="s">
        <v>656</v>
      </c>
      <c r="B417" t="s">
        <v>202</v>
      </c>
      <c r="C417" s="2">
        <v>44757</v>
      </c>
      <c r="D417" t="s">
        <v>213</v>
      </c>
      <c r="E417" t="s">
        <v>231</v>
      </c>
      <c r="F417">
        <v>130</v>
      </c>
      <c r="G417" t="s">
        <v>150</v>
      </c>
      <c r="H417" s="6">
        <v>4</v>
      </c>
      <c r="I417" s="20">
        <v>0.48</v>
      </c>
      <c r="J417" t="s">
        <v>277</v>
      </c>
      <c r="K417" t="s">
        <v>1036</v>
      </c>
      <c r="L417">
        <f>Table3[[#This Row],[Price of One Product]] * Table3[[#This Row],[No of Products in one Sale]] * (1 - Table3[[#This Row],[Discount]])</f>
        <v>270.40000000000003</v>
      </c>
    </row>
    <row r="418" spans="1:12" x14ac:dyDescent="0.35">
      <c r="A418" t="s">
        <v>657</v>
      </c>
      <c r="B418" t="s">
        <v>203</v>
      </c>
      <c r="C418" s="2">
        <v>44745</v>
      </c>
      <c r="D418" t="s">
        <v>210</v>
      </c>
      <c r="E418" t="s">
        <v>230</v>
      </c>
      <c r="F418">
        <v>72</v>
      </c>
      <c r="G418" t="s">
        <v>151</v>
      </c>
      <c r="H418" s="6">
        <v>10</v>
      </c>
      <c r="I418" s="20">
        <v>0.4</v>
      </c>
      <c r="J418" t="s">
        <v>278</v>
      </c>
      <c r="K418" t="s">
        <v>1039</v>
      </c>
      <c r="L418">
        <f>Table3[[#This Row],[Price of One Product]] * Table3[[#This Row],[No of Products in one Sale]] * (1 - Table3[[#This Row],[Discount]])</f>
        <v>432</v>
      </c>
    </row>
    <row r="419" spans="1:12" x14ac:dyDescent="0.35">
      <c r="A419" t="s">
        <v>658</v>
      </c>
      <c r="B419" t="s">
        <v>200</v>
      </c>
      <c r="C419" s="2">
        <v>44760</v>
      </c>
      <c r="D419" t="s">
        <v>211</v>
      </c>
      <c r="E419" t="s">
        <v>231</v>
      </c>
      <c r="F419">
        <v>65</v>
      </c>
      <c r="G419" t="s">
        <v>149</v>
      </c>
      <c r="H419" s="6">
        <v>7</v>
      </c>
      <c r="I419" s="20">
        <v>0.49</v>
      </c>
      <c r="J419" t="s">
        <v>279</v>
      </c>
      <c r="K419" t="s">
        <v>1039</v>
      </c>
      <c r="L419">
        <f>Table3[[#This Row],[Price of One Product]] * Table3[[#This Row],[No of Products in one Sale]] * (1 - Table3[[#This Row],[Discount]])</f>
        <v>232.05</v>
      </c>
    </row>
    <row r="420" spans="1:12" x14ac:dyDescent="0.35">
      <c r="A420" t="s">
        <v>659</v>
      </c>
      <c r="B420" t="s">
        <v>201</v>
      </c>
      <c r="C420" s="2">
        <v>44750</v>
      </c>
      <c r="D420" t="s">
        <v>212</v>
      </c>
      <c r="E420" t="s">
        <v>230</v>
      </c>
      <c r="F420">
        <v>250</v>
      </c>
      <c r="G420" t="s">
        <v>150</v>
      </c>
      <c r="H420" s="6">
        <v>1</v>
      </c>
      <c r="I420" s="20">
        <v>0.2</v>
      </c>
      <c r="J420" t="s">
        <v>280</v>
      </c>
      <c r="K420" t="s">
        <v>1036</v>
      </c>
      <c r="L420">
        <f>Table3[[#This Row],[Price of One Product]] * Table3[[#This Row],[No of Products in one Sale]] * (1 - Table3[[#This Row],[Discount]])</f>
        <v>200</v>
      </c>
    </row>
    <row r="421" spans="1:12" x14ac:dyDescent="0.35">
      <c r="A421" t="s">
        <v>660</v>
      </c>
      <c r="B421" t="s">
        <v>202</v>
      </c>
      <c r="C421" s="2">
        <v>44742</v>
      </c>
      <c r="D421" t="s">
        <v>213</v>
      </c>
      <c r="E421" t="s">
        <v>231</v>
      </c>
      <c r="F421">
        <v>130</v>
      </c>
      <c r="G421" t="s">
        <v>151</v>
      </c>
      <c r="H421" s="6">
        <v>5</v>
      </c>
      <c r="I421" s="20">
        <v>0.02</v>
      </c>
      <c r="J421" t="s">
        <v>281</v>
      </c>
      <c r="K421" t="s">
        <v>1038</v>
      </c>
      <c r="L421">
        <f>Table3[[#This Row],[Price of One Product]] * Table3[[#This Row],[No of Products in one Sale]] * (1 - Table3[[#This Row],[Discount]])</f>
        <v>637</v>
      </c>
    </row>
    <row r="422" spans="1:12" x14ac:dyDescent="0.35">
      <c r="A422" t="s">
        <v>661</v>
      </c>
      <c r="B422" t="s">
        <v>203</v>
      </c>
      <c r="C422" s="2">
        <v>44754</v>
      </c>
      <c r="D422" t="s">
        <v>214</v>
      </c>
      <c r="E422" t="s">
        <v>230</v>
      </c>
      <c r="F422">
        <v>60</v>
      </c>
      <c r="G422" t="s">
        <v>149</v>
      </c>
      <c r="H422" s="6">
        <v>5</v>
      </c>
      <c r="I422" s="20">
        <v>7.0000000000000007E-2</v>
      </c>
      <c r="J422" t="s">
        <v>282</v>
      </c>
      <c r="K422" t="s">
        <v>1038</v>
      </c>
      <c r="L422">
        <f>Table3[[#This Row],[Price of One Product]] * Table3[[#This Row],[No of Products in one Sale]] * (1 - Table3[[#This Row],[Discount]])</f>
        <v>279</v>
      </c>
    </row>
    <row r="423" spans="1:12" x14ac:dyDescent="0.35">
      <c r="A423" t="s">
        <v>662</v>
      </c>
      <c r="B423" t="s">
        <v>204</v>
      </c>
      <c r="C423" s="2">
        <v>44746</v>
      </c>
      <c r="D423" t="s">
        <v>210</v>
      </c>
      <c r="E423" t="s">
        <v>231</v>
      </c>
      <c r="F423">
        <v>72</v>
      </c>
      <c r="G423" t="s">
        <v>150</v>
      </c>
      <c r="H423" s="6">
        <v>9</v>
      </c>
      <c r="I423" s="20">
        <v>0.31</v>
      </c>
      <c r="J423" t="s">
        <v>283</v>
      </c>
      <c r="K423" t="s">
        <v>1036</v>
      </c>
      <c r="L423">
        <f>Table3[[#This Row],[Price of One Product]] * Table3[[#This Row],[No of Products in one Sale]] * (1 - Table3[[#This Row],[Discount]])</f>
        <v>447.11999999999995</v>
      </c>
    </row>
    <row r="424" spans="1:12" x14ac:dyDescent="0.35">
      <c r="A424" t="s">
        <v>663</v>
      </c>
      <c r="B424" t="s">
        <v>200</v>
      </c>
      <c r="C424" s="2">
        <v>44752</v>
      </c>
      <c r="D424" t="s">
        <v>211</v>
      </c>
      <c r="E424" t="s">
        <v>230</v>
      </c>
      <c r="F424">
        <v>65</v>
      </c>
      <c r="G424" t="s">
        <v>151</v>
      </c>
      <c r="H424" s="6">
        <v>7</v>
      </c>
      <c r="I424" s="20">
        <v>0.5</v>
      </c>
      <c r="J424" t="s">
        <v>284</v>
      </c>
      <c r="K424" t="s">
        <v>1039</v>
      </c>
      <c r="L424">
        <f>Table3[[#This Row],[Price of One Product]] * Table3[[#This Row],[No of Products in one Sale]] * (1 - Table3[[#This Row],[Discount]])</f>
        <v>227.5</v>
      </c>
    </row>
    <row r="425" spans="1:12" x14ac:dyDescent="0.35">
      <c r="A425" t="s">
        <v>664</v>
      </c>
      <c r="B425" t="s">
        <v>201</v>
      </c>
      <c r="C425" s="2">
        <v>44725</v>
      </c>
      <c r="D425" t="s">
        <v>212</v>
      </c>
      <c r="E425" t="s">
        <v>231</v>
      </c>
      <c r="F425">
        <v>250</v>
      </c>
      <c r="G425" t="s">
        <v>149</v>
      </c>
      <c r="H425" s="6">
        <v>3</v>
      </c>
      <c r="I425" s="20">
        <v>0.53</v>
      </c>
      <c r="J425" t="s">
        <v>285</v>
      </c>
      <c r="K425" t="s">
        <v>1039</v>
      </c>
      <c r="L425">
        <f>Table3[[#This Row],[Price of One Product]] * Table3[[#This Row],[No of Products in one Sale]] * (1 - Table3[[#This Row],[Discount]])</f>
        <v>352.5</v>
      </c>
    </row>
    <row r="426" spans="1:12" x14ac:dyDescent="0.35">
      <c r="A426" t="s">
        <v>665</v>
      </c>
      <c r="B426" t="s">
        <v>202</v>
      </c>
      <c r="C426" s="2">
        <v>44734</v>
      </c>
      <c r="D426" t="s">
        <v>213</v>
      </c>
      <c r="E426" t="s">
        <v>230</v>
      </c>
      <c r="F426">
        <v>130</v>
      </c>
      <c r="G426" t="s">
        <v>150</v>
      </c>
      <c r="H426" s="6">
        <v>7</v>
      </c>
      <c r="I426" s="20">
        <v>0.42</v>
      </c>
      <c r="J426" t="s">
        <v>286</v>
      </c>
      <c r="K426" t="s">
        <v>1036</v>
      </c>
      <c r="L426">
        <f>Table3[[#This Row],[Price of One Product]] * Table3[[#This Row],[No of Products in one Sale]] * (1 - Table3[[#This Row],[Discount]])</f>
        <v>527.80000000000007</v>
      </c>
    </row>
    <row r="427" spans="1:12" x14ac:dyDescent="0.35">
      <c r="A427" t="s">
        <v>666</v>
      </c>
      <c r="B427" t="s">
        <v>203</v>
      </c>
      <c r="C427" s="2">
        <v>44761</v>
      </c>
      <c r="D427" t="s">
        <v>210</v>
      </c>
      <c r="E427" t="s">
        <v>231</v>
      </c>
      <c r="F427">
        <v>72</v>
      </c>
      <c r="G427" t="s">
        <v>151</v>
      </c>
      <c r="H427" s="6">
        <v>12</v>
      </c>
      <c r="I427" s="20">
        <v>0.42</v>
      </c>
      <c r="J427" t="s">
        <v>259</v>
      </c>
      <c r="K427" t="s">
        <v>1038</v>
      </c>
      <c r="L427">
        <f>Table3[[#This Row],[Price of One Product]] * Table3[[#This Row],[No of Products in one Sale]] * (1 - Table3[[#This Row],[Discount]])</f>
        <v>501.12000000000006</v>
      </c>
    </row>
    <row r="428" spans="1:12" x14ac:dyDescent="0.35">
      <c r="A428" t="s">
        <v>667</v>
      </c>
      <c r="B428" t="s">
        <v>200</v>
      </c>
      <c r="C428" s="2">
        <v>44735</v>
      </c>
      <c r="D428" t="s">
        <v>211</v>
      </c>
      <c r="E428" t="s">
        <v>230</v>
      </c>
      <c r="F428">
        <v>65</v>
      </c>
      <c r="G428" t="s">
        <v>149</v>
      </c>
      <c r="H428" s="6">
        <v>7</v>
      </c>
      <c r="I428" s="20">
        <v>0.49</v>
      </c>
      <c r="J428" t="s">
        <v>260</v>
      </c>
      <c r="K428" t="s">
        <v>1039</v>
      </c>
      <c r="L428">
        <f>Table3[[#This Row],[Price of One Product]] * Table3[[#This Row],[No of Products in one Sale]] * (1 - Table3[[#This Row],[Discount]])</f>
        <v>232.05</v>
      </c>
    </row>
    <row r="429" spans="1:12" x14ac:dyDescent="0.35">
      <c r="A429" t="s">
        <v>668</v>
      </c>
      <c r="B429" t="s">
        <v>201</v>
      </c>
      <c r="C429" s="2">
        <v>44753</v>
      </c>
      <c r="D429" t="s">
        <v>212</v>
      </c>
      <c r="E429" t="s">
        <v>231</v>
      </c>
      <c r="F429">
        <v>250</v>
      </c>
      <c r="G429" t="s">
        <v>150</v>
      </c>
      <c r="H429" s="6">
        <v>3</v>
      </c>
      <c r="I429" s="20">
        <v>0.37</v>
      </c>
      <c r="J429" t="s">
        <v>261</v>
      </c>
      <c r="K429" t="s">
        <v>1036</v>
      </c>
      <c r="L429">
        <f>Table3[[#This Row],[Price of One Product]] * Table3[[#This Row],[No of Products in one Sale]] * (1 - Table3[[#This Row],[Discount]])</f>
        <v>472.5</v>
      </c>
    </row>
    <row r="430" spans="1:12" x14ac:dyDescent="0.35">
      <c r="A430" t="s">
        <v>669</v>
      </c>
      <c r="B430" t="s">
        <v>202</v>
      </c>
      <c r="C430" s="2">
        <v>44732</v>
      </c>
      <c r="D430" t="s">
        <v>213</v>
      </c>
      <c r="E430" t="s">
        <v>230</v>
      </c>
      <c r="F430">
        <v>130</v>
      </c>
      <c r="G430" t="s">
        <v>151</v>
      </c>
      <c r="H430" s="6">
        <v>6</v>
      </c>
      <c r="I430" s="20">
        <v>0.08</v>
      </c>
      <c r="J430" t="s">
        <v>262</v>
      </c>
      <c r="K430" t="s">
        <v>1039</v>
      </c>
      <c r="L430">
        <f>Table3[[#This Row],[Price of One Product]] * Table3[[#This Row],[No of Products in one Sale]] * (1 - Table3[[#This Row],[Discount]])</f>
        <v>717.6</v>
      </c>
    </row>
    <row r="431" spans="1:12" x14ac:dyDescent="0.35">
      <c r="A431" t="s">
        <v>670</v>
      </c>
      <c r="B431" t="s">
        <v>203</v>
      </c>
      <c r="C431" s="2">
        <v>44748</v>
      </c>
      <c r="D431" t="s">
        <v>214</v>
      </c>
      <c r="E431" t="s">
        <v>231</v>
      </c>
      <c r="F431">
        <v>60</v>
      </c>
      <c r="G431" t="s">
        <v>149</v>
      </c>
      <c r="H431" s="6">
        <v>14</v>
      </c>
      <c r="I431" s="20">
        <v>0.56999999999999995</v>
      </c>
      <c r="J431" t="s">
        <v>263</v>
      </c>
      <c r="K431" t="s">
        <v>1037</v>
      </c>
      <c r="L431">
        <f>Table3[[#This Row],[Price of One Product]] * Table3[[#This Row],[No of Products in one Sale]] * (1 - Table3[[#This Row],[Discount]])</f>
        <v>361.20000000000005</v>
      </c>
    </row>
    <row r="432" spans="1:12" x14ac:dyDescent="0.35">
      <c r="A432" t="s">
        <v>671</v>
      </c>
      <c r="B432" t="s">
        <v>204</v>
      </c>
      <c r="C432" s="2">
        <v>44731</v>
      </c>
      <c r="D432" t="s">
        <v>222</v>
      </c>
      <c r="E432" t="s">
        <v>230</v>
      </c>
      <c r="F432">
        <v>95</v>
      </c>
      <c r="G432" t="s">
        <v>150</v>
      </c>
      <c r="H432" s="6">
        <v>7</v>
      </c>
      <c r="I432" s="20">
        <v>0.16</v>
      </c>
      <c r="J432" t="s">
        <v>264</v>
      </c>
      <c r="K432" t="s">
        <v>1037</v>
      </c>
      <c r="L432">
        <f>Table3[[#This Row],[Price of One Product]] * Table3[[#This Row],[No of Products in one Sale]] * (1 - Table3[[#This Row],[Discount]])</f>
        <v>558.6</v>
      </c>
    </row>
    <row r="433" spans="1:12" x14ac:dyDescent="0.35">
      <c r="A433" t="s">
        <v>672</v>
      </c>
      <c r="B433" t="s">
        <v>205</v>
      </c>
      <c r="C433" s="2">
        <v>44725</v>
      </c>
      <c r="D433" t="s">
        <v>210</v>
      </c>
      <c r="E433" t="s">
        <v>231</v>
      </c>
      <c r="F433">
        <v>72</v>
      </c>
      <c r="G433" t="s">
        <v>151</v>
      </c>
      <c r="H433" s="6">
        <v>5</v>
      </c>
      <c r="I433" s="20">
        <v>0.28999999999999998</v>
      </c>
      <c r="J433" t="s">
        <v>265</v>
      </c>
      <c r="K433" t="s">
        <v>1037</v>
      </c>
      <c r="L433">
        <f>Table3[[#This Row],[Price of One Product]] * Table3[[#This Row],[No of Products in one Sale]] * (1 - Table3[[#This Row],[Discount]])</f>
        <v>255.6</v>
      </c>
    </row>
    <row r="434" spans="1:12" x14ac:dyDescent="0.35">
      <c r="A434" t="s">
        <v>673</v>
      </c>
      <c r="B434" t="s">
        <v>200</v>
      </c>
      <c r="C434" s="2">
        <v>44753</v>
      </c>
      <c r="D434" t="s">
        <v>211</v>
      </c>
      <c r="E434" t="s">
        <v>231</v>
      </c>
      <c r="F434">
        <v>65</v>
      </c>
      <c r="G434" t="s">
        <v>149</v>
      </c>
      <c r="H434" s="6">
        <v>8</v>
      </c>
      <c r="I434" s="20">
        <v>0.34</v>
      </c>
      <c r="J434" t="s">
        <v>266</v>
      </c>
      <c r="K434" t="s">
        <v>1039</v>
      </c>
      <c r="L434">
        <f>Table3[[#This Row],[Price of One Product]] * Table3[[#This Row],[No of Products in one Sale]] * (1 - Table3[[#This Row],[Discount]])</f>
        <v>343.19999999999993</v>
      </c>
    </row>
    <row r="435" spans="1:12" x14ac:dyDescent="0.35">
      <c r="A435" t="s">
        <v>674</v>
      </c>
      <c r="B435" t="s">
        <v>201</v>
      </c>
      <c r="C435" s="2">
        <v>44738</v>
      </c>
      <c r="D435" t="s">
        <v>212</v>
      </c>
      <c r="E435" t="s">
        <v>231</v>
      </c>
      <c r="F435">
        <v>250</v>
      </c>
      <c r="G435" t="s">
        <v>150</v>
      </c>
      <c r="H435" s="6">
        <v>3</v>
      </c>
      <c r="I435" s="20">
        <v>7.0000000000000007E-2</v>
      </c>
      <c r="J435" t="s">
        <v>267</v>
      </c>
      <c r="K435" t="s">
        <v>1039</v>
      </c>
      <c r="L435">
        <f>Table3[[#This Row],[Price of One Product]] * Table3[[#This Row],[No of Products in one Sale]] * (1 - Table3[[#This Row],[Discount]])</f>
        <v>697.5</v>
      </c>
    </row>
    <row r="436" spans="1:12" x14ac:dyDescent="0.35">
      <c r="A436" t="s">
        <v>675</v>
      </c>
      <c r="B436" t="s">
        <v>202</v>
      </c>
      <c r="C436" s="2">
        <v>44762</v>
      </c>
      <c r="D436" t="s">
        <v>213</v>
      </c>
      <c r="E436" t="s">
        <v>231</v>
      </c>
      <c r="F436">
        <v>130</v>
      </c>
      <c r="G436" t="s">
        <v>151</v>
      </c>
      <c r="H436" s="6">
        <v>4</v>
      </c>
      <c r="I436" s="20">
        <v>0.38</v>
      </c>
      <c r="J436" t="s">
        <v>268</v>
      </c>
      <c r="K436" t="s">
        <v>1039</v>
      </c>
      <c r="L436">
        <f>Table3[[#This Row],[Price of One Product]] * Table3[[#This Row],[No of Products in one Sale]] * (1 - Table3[[#This Row],[Discount]])</f>
        <v>322.39999999999998</v>
      </c>
    </row>
    <row r="437" spans="1:12" x14ac:dyDescent="0.35">
      <c r="A437" t="s">
        <v>676</v>
      </c>
      <c r="B437" t="s">
        <v>203</v>
      </c>
      <c r="C437" s="2">
        <v>44756</v>
      </c>
      <c r="D437" t="s">
        <v>210</v>
      </c>
      <c r="E437" t="s">
        <v>231</v>
      </c>
      <c r="F437">
        <v>72</v>
      </c>
      <c r="G437" t="s">
        <v>149</v>
      </c>
      <c r="H437" s="6">
        <v>10</v>
      </c>
      <c r="I437" s="20">
        <v>0.28000000000000003</v>
      </c>
      <c r="J437" t="s">
        <v>269</v>
      </c>
      <c r="K437" t="s">
        <v>1038</v>
      </c>
      <c r="L437">
        <f>Table3[[#This Row],[Price of One Product]] * Table3[[#This Row],[No of Products in one Sale]] * (1 - Table3[[#This Row],[Discount]])</f>
        <v>518.4</v>
      </c>
    </row>
    <row r="438" spans="1:12" x14ac:dyDescent="0.35">
      <c r="A438" t="s">
        <v>677</v>
      </c>
      <c r="B438" t="s">
        <v>200</v>
      </c>
      <c r="C438" s="2">
        <v>44744</v>
      </c>
      <c r="D438" t="s">
        <v>211</v>
      </c>
      <c r="E438" t="s">
        <v>230</v>
      </c>
      <c r="F438">
        <v>65</v>
      </c>
      <c r="G438" t="s">
        <v>150</v>
      </c>
      <c r="H438" s="6">
        <v>4</v>
      </c>
      <c r="I438" s="20">
        <v>0.1</v>
      </c>
      <c r="J438" t="s">
        <v>270</v>
      </c>
      <c r="K438" t="s">
        <v>1038</v>
      </c>
      <c r="L438">
        <f>Table3[[#This Row],[Price of One Product]] * Table3[[#This Row],[No of Products in one Sale]] * (1 - Table3[[#This Row],[Discount]])</f>
        <v>234</v>
      </c>
    </row>
    <row r="439" spans="1:12" x14ac:dyDescent="0.35">
      <c r="A439" t="s">
        <v>678</v>
      </c>
      <c r="B439" t="s">
        <v>201</v>
      </c>
      <c r="C439" s="2">
        <v>44753</v>
      </c>
      <c r="D439" t="s">
        <v>212</v>
      </c>
      <c r="E439" t="s">
        <v>231</v>
      </c>
      <c r="F439">
        <v>250</v>
      </c>
      <c r="G439" t="s">
        <v>151</v>
      </c>
      <c r="H439" s="6">
        <v>3</v>
      </c>
      <c r="I439" s="20">
        <v>0.56000000000000005</v>
      </c>
      <c r="J439" t="s">
        <v>271</v>
      </c>
      <c r="K439" t="s">
        <v>1037</v>
      </c>
      <c r="L439">
        <f>Table3[[#This Row],[Price of One Product]] * Table3[[#This Row],[No of Products in one Sale]] * (1 - Table3[[#This Row],[Discount]])</f>
        <v>329.99999999999994</v>
      </c>
    </row>
    <row r="440" spans="1:12" x14ac:dyDescent="0.35">
      <c r="A440" t="s">
        <v>679</v>
      </c>
      <c r="B440" t="s">
        <v>202</v>
      </c>
      <c r="C440" s="2">
        <v>44762</v>
      </c>
      <c r="D440" t="s">
        <v>213</v>
      </c>
      <c r="E440" t="s">
        <v>230</v>
      </c>
      <c r="F440">
        <v>130</v>
      </c>
      <c r="G440" t="s">
        <v>149</v>
      </c>
      <c r="H440" s="6">
        <v>2</v>
      </c>
      <c r="I440" s="20">
        <v>0.38</v>
      </c>
      <c r="J440" t="s">
        <v>272</v>
      </c>
      <c r="K440" t="s">
        <v>1037</v>
      </c>
      <c r="L440">
        <f>Table3[[#This Row],[Price of One Product]] * Table3[[#This Row],[No of Products in one Sale]] * (1 - Table3[[#This Row],[Discount]])</f>
        <v>161.19999999999999</v>
      </c>
    </row>
    <row r="441" spans="1:12" x14ac:dyDescent="0.35">
      <c r="A441" t="s">
        <v>680</v>
      </c>
      <c r="B441" t="s">
        <v>203</v>
      </c>
      <c r="C441" s="2">
        <v>44740</v>
      </c>
      <c r="D441" t="s">
        <v>214</v>
      </c>
      <c r="E441" t="s">
        <v>231</v>
      </c>
      <c r="F441">
        <v>60</v>
      </c>
      <c r="G441" t="s">
        <v>150</v>
      </c>
      <c r="H441" s="6">
        <v>4</v>
      </c>
      <c r="I441" s="20">
        <v>7.0000000000000007E-2</v>
      </c>
      <c r="J441" t="s">
        <v>273</v>
      </c>
      <c r="K441" t="s">
        <v>1036</v>
      </c>
      <c r="L441">
        <f>Table3[[#This Row],[Price of One Product]] * Table3[[#This Row],[No of Products in one Sale]] * (1 - Table3[[#This Row],[Discount]])</f>
        <v>223.2</v>
      </c>
    </row>
    <row r="442" spans="1:12" x14ac:dyDescent="0.35">
      <c r="A442" t="s">
        <v>681</v>
      </c>
      <c r="B442" t="s">
        <v>204</v>
      </c>
      <c r="C442" s="2">
        <v>44729</v>
      </c>
      <c r="D442" t="s">
        <v>210</v>
      </c>
      <c r="E442" t="s">
        <v>230</v>
      </c>
      <c r="F442">
        <v>72</v>
      </c>
      <c r="G442" t="s">
        <v>151</v>
      </c>
      <c r="H442" s="6">
        <v>4</v>
      </c>
      <c r="I442" s="20">
        <v>0.31</v>
      </c>
      <c r="J442" t="s">
        <v>274</v>
      </c>
      <c r="K442" t="s">
        <v>1036</v>
      </c>
      <c r="L442">
        <f>Table3[[#This Row],[Price of One Product]] * Table3[[#This Row],[No of Products in one Sale]] * (1 - Table3[[#This Row],[Discount]])</f>
        <v>198.71999999999997</v>
      </c>
    </row>
    <row r="443" spans="1:12" x14ac:dyDescent="0.35">
      <c r="A443" t="s">
        <v>682</v>
      </c>
      <c r="B443" t="s">
        <v>200</v>
      </c>
      <c r="C443" s="2">
        <v>44727</v>
      </c>
      <c r="D443" t="s">
        <v>211</v>
      </c>
      <c r="E443" t="s">
        <v>231</v>
      </c>
      <c r="F443">
        <v>65</v>
      </c>
      <c r="G443" t="s">
        <v>149</v>
      </c>
      <c r="H443" s="6">
        <v>7</v>
      </c>
      <c r="I443" s="20">
        <v>0.09</v>
      </c>
      <c r="J443" t="s">
        <v>275</v>
      </c>
      <c r="K443" t="s">
        <v>1036</v>
      </c>
      <c r="L443">
        <f>Table3[[#This Row],[Price of One Product]] * Table3[[#This Row],[No of Products in one Sale]] * (1 - Table3[[#This Row],[Discount]])</f>
        <v>414.05</v>
      </c>
    </row>
    <row r="444" spans="1:12" x14ac:dyDescent="0.35">
      <c r="A444" t="s">
        <v>683</v>
      </c>
      <c r="B444" t="s">
        <v>201</v>
      </c>
      <c r="C444" s="2">
        <v>44734</v>
      </c>
      <c r="D444" t="s">
        <v>212</v>
      </c>
      <c r="E444" t="s">
        <v>230</v>
      </c>
      <c r="F444">
        <v>250</v>
      </c>
      <c r="G444" t="s">
        <v>150</v>
      </c>
      <c r="H444" s="6">
        <v>2</v>
      </c>
      <c r="I444" s="20">
        <v>0.45</v>
      </c>
      <c r="J444" t="s">
        <v>276</v>
      </c>
      <c r="K444" t="s">
        <v>1036</v>
      </c>
      <c r="L444">
        <f>Table3[[#This Row],[Price of One Product]] * Table3[[#This Row],[No of Products in one Sale]] * (1 - Table3[[#This Row],[Discount]])</f>
        <v>275</v>
      </c>
    </row>
    <row r="445" spans="1:12" x14ac:dyDescent="0.35">
      <c r="A445" t="s">
        <v>684</v>
      </c>
      <c r="B445" t="s">
        <v>202</v>
      </c>
      <c r="C445" s="2">
        <v>44744</v>
      </c>
      <c r="D445" t="s">
        <v>213</v>
      </c>
      <c r="E445" t="s">
        <v>231</v>
      </c>
      <c r="F445">
        <v>130</v>
      </c>
      <c r="G445" t="s">
        <v>151</v>
      </c>
      <c r="H445" s="6">
        <v>6</v>
      </c>
      <c r="I445" s="20">
        <v>0.28999999999999998</v>
      </c>
      <c r="J445" t="s">
        <v>277</v>
      </c>
      <c r="K445" t="s">
        <v>1036</v>
      </c>
      <c r="L445">
        <f>Table3[[#This Row],[Price of One Product]] * Table3[[#This Row],[No of Products in one Sale]] * (1 - Table3[[#This Row],[Discount]])</f>
        <v>553.79999999999995</v>
      </c>
    </row>
    <row r="446" spans="1:12" x14ac:dyDescent="0.35">
      <c r="A446" t="s">
        <v>685</v>
      </c>
      <c r="B446" t="s">
        <v>203</v>
      </c>
      <c r="C446" s="2">
        <v>44737</v>
      </c>
      <c r="D446" t="s">
        <v>210</v>
      </c>
      <c r="E446" t="s">
        <v>230</v>
      </c>
      <c r="F446">
        <v>72</v>
      </c>
      <c r="G446" t="s">
        <v>149</v>
      </c>
      <c r="H446" s="6">
        <v>9</v>
      </c>
      <c r="I446" s="20">
        <v>0.64</v>
      </c>
      <c r="J446" t="s">
        <v>278</v>
      </c>
      <c r="K446" t="s">
        <v>1039</v>
      </c>
      <c r="L446">
        <f>Table3[[#This Row],[Price of One Product]] * Table3[[#This Row],[No of Products in one Sale]] * (1 - Table3[[#This Row],[Discount]])</f>
        <v>233.28</v>
      </c>
    </row>
    <row r="447" spans="1:12" x14ac:dyDescent="0.35">
      <c r="A447" t="s">
        <v>686</v>
      </c>
      <c r="B447" t="s">
        <v>200</v>
      </c>
      <c r="C447" s="2">
        <v>44752</v>
      </c>
      <c r="D447" t="s">
        <v>211</v>
      </c>
      <c r="E447" t="s">
        <v>231</v>
      </c>
      <c r="F447">
        <v>65</v>
      </c>
      <c r="G447" t="s">
        <v>150</v>
      </c>
      <c r="H447" s="6">
        <v>9</v>
      </c>
      <c r="I447" s="20">
        <v>0.02</v>
      </c>
      <c r="J447" t="s">
        <v>279</v>
      </c>
      <c r="K447" t="s">
        <v>1039</v>
      </c>
      <c r="L447">
        <f>Table3[[#This Row],[Price of One Product]] * Table3[[#This Row],[No of Products in one Sale]] * (1 - Table3[[#This Row],[Discount]])</f>
        <v>573.29999999999995</v>
      </c>
    </row>
    <row r="448" spans="1:12" x14ac:dyDescent="0.35">
      <c r="A448" t="s">
        <v>687</v>
      </c>
      <c r="B448" t="s">
        <v>201</v>
      </c>
      <c r="C448" s="2">
        <v>44736</v>
      </c>
      <c r="D448" t="s">
        <v>212</v>
      </c>
      <c r="E448" t="s">
        <v>230</v>
      </c>
      <c r="F448">
        <v>250</v>
      </c>
      <c r="G448" t="s">
        <v>151</v>
      </c>
      <c r="H448" s="6">
        <v>2</v>
      </c>
      <c r="I448" s="20">
        <v>0.42</v>
      </c>
      <c r="J448" t="s">
        <v>280</v>
      </c>
      <c r="K448" t="s">
        <v>1036</v>
      </c>
      <c r="L448">
        <f>Table3[[#This Row],[Price of One Product]] * Table3[[#This Row],[No of Products in one Sale]] * (1 - Table3[[#This Row],[Discount]])</f>
        <v>290.00000000000006</v>
      </c>
    </row>
    <row r="449" spans="1:12" x14ac:dyDescent="0.35">
      <c r="A449" t="s">
        <v>688</v>
      </c>
      <c r="B449" t="s">
        <v>202</v>
      </c>
      <c r="C449" s="2">
        <v>44752</v>
      </c>
      <c r="D449" t="s">
        <v>213</v>
      </c>
      <c r="E449" t="s">
        <v>231</v>
      </c>
      <c r="F449">
        <v>130</v>
      </c>
      <c r="G449" t="s">
        <v>149</v>
      </c>
      <c r="H449" s="6">
        <v>2</v>
      </c>
      <c r="I449" s="20">
        <v>0.37</v>
      </c>
      <c r="J449" t="s">
        <v>281</v>
      </c>
      <c r="K449" t="s">
        <v>1038</v>
      </c>
      <c r="L449">
        <f>Table3[[#This Row],[Price of One Product]] * Table3[[#This Row],[No of Products in one Sale]] * (1 - Table3[[#This Row],[Discount]])</f>
        <v>163.80000000000001</v>
      </c>
    </row>
    <row r="450" spans="1:12" x14ac:dyDescent="0.35">
      <c r="A450" t="s">
        <v>689</v>
      </c>
      <c r="B450" t="s">
        <v>203</v>
      </c>
      <c r="C450" s="2">
        <v>44759</v>
      </c>
      <c r="D450" t="s">
        <v>214</v>
      </c>
      <c r="E450" t="s">
        <v>230</v>
      </c>
      <c r="F450">
        <v>60</v>
      </c>
      <c r="G450" t="s">
        <v>150</v>
      </c>
      <c r="H450" s="6">
        <v>11</v>
      </c>
      <c r="I450" s="20">
        <v>0.41</v>
      </c>
      <c r="J450" t="s">
        <v>282</v>
      </c>
      <c r="K450" t="s">
        <v>1038</v>
      </c>
      <c r="L450">
        <f>Table3[[#This Row],[Price of One Product]] * Table3[[#This Row],[No of Products in one Sale]] * (1 - Table3[[#This Row],[Discount]])</f>
        <v>389.40000000000003</v>
      </c>
    </row>
    <row r="451" spans="1:12" x14ac:dyDescent="0.35">
      <c r="A451" t="s">
        <v>690</v>
      </c>
      <c r="B451" t="s">
        <v>204</v>
      </c>
      <c r="C451" s="2">
        <v>44763</v>
      </c>
      <c r="D451" t="s">
        <v>222</v>
      </c>
      <c r="E451" t="s">
        <v>231</v>
      </c>
      <c r="F451">
        <v>95</v>
      </c>
      <c r="G451" t="s">
        <v>151</v>
      </c>
      <c r="H451" s="6">
        <v>4</v>
      </c>
      <c r="I451" s="20">
        <v>0.42</v>
      </c>
      <c r="J451" t="s">
        <v>283</v>
      </c>
      <c r="K451" t="s">
        <v>1036</v>
      </c>
      <c r="L451">
        <f>Table3[[#This Row],[Price of One Product]] * Table3[[#This Row],[No of Products in one Sale]] * (1 - Table3[[#This Row],[Discount]])</f>
        <v>220.40000000000003</v>
      </c>
    </row>
    <row r="452" spans="1:12" x14ac:dyDescent="0.35">
      <c r="A452" t="s">
        <v>691</v>
      </c>
      <c r="B452" t="s">
        <v>205</v>
      </c>
      <c r="C452" s="2">
        <v>44763</v>
      </c>
      <c r="D452" t="s">
        <v>210</v>
      </c>
      <c r="E452" t="s">
        <v>230</v>
      </c>
      <c r="F452">
        <v>72</v>
      </c>
      <c r="G452" t="s">
        <v>149</v>
      </c>
      <c r="H452" s="6">
        <v>11</v>
      </c>
      <c r="I452" s="20">
        <v>0.51</v>
      </c>
      <c r="J452" t="s">
        <v>284</v>
      </c>
      <c r="K452" t="s">
        <v>1039</v>
      </c>
      <c r="L452">
        <f>Table3[[#This Row],[Price of One Product]] * Table3[[#This Row],[No of Products in one Sale]] * (1 - Table3[[#This Row],[Discount]])</f>
        <v>388.08</v>
      </c>
    </row>
    <row r="453" spans="1:12" x14ac:dyDescent="0.35">
      <c r="A453" t="s">
        <v>692</v>
      </c>
      <c r="B453" t="s">
        <v>200</v>
      </c>
      <c r="C453" s="2">
        <v>44750</v>
      </c>
      <c r="D453" t="s">
        <v>211</v>
      </c>
      <c r="E453" t="s">
        <v>231</v>
      </c>
      <c r="F453">
        <v>65</v>
      </c>
      <c r="G453" t="s">
        <v>150</v>
      </c>
      <c r="H453" s="6">
        <v>6</v>
      </c>
      <c r="I453" s="20">
        <v>0.3</v>
      </c>
      <c r="J453" t="s">
        <v>285</v>
      </c>
      <c r="K453" t="s">
        <v>1039</v>
      </c>
      <c r="L453">
        <f>Table3[[#This Row],[Price of One Product]] * Table3[[#This Row],[No of Products in one Sale]] * (1 - Table3[[#This Row],[Discount]])</f>
        <v>273</v>
      </c>
    </row>
    <row r="454" spans="1:12" x14ac:dyDescent="0.35">
      <c r="A454" t="s">
        <v>693</v>
      </c>
      <c r="B454" t="s">
        <v>201</v>
      </c>
      <c r="C454" s="2">
        <v>44751</v>
      </c>
      <c r="D454" t="s">
        <v>212</v>
      </c>
      <c r="E454" t="s">
        <v>230</v>
      </c>
      <c r="F454">
        <v>250</v>
      </c>
      <c r="G454" t="s">
        <v>151</v>
      </c>
      <c r="H454" s="6">
        <v>1</v>
      </c>
      <c r="I454" s="20">
        <v>0.46</v>
      </c>
      <c r="J454" t="s">
        <v>286</v>
      </c>
      <c r="K454" t="s">
        <v>1036</v>
      </c>
      <c r="L454">
        <f>Table3[[#This Row],[Price of One Product]] * Table3[[#This Row],[No of Products in one Sale]] * (1 - Table3[[#This Row],[Discount]])</f>
        <v>135</v>
      </c>
    </row>
    <row r="455" spans="1:12" x14ac:dyDescent="0.35">
      <c r="A455" t="s">
        <v>694</v>
      </c>
      <c r="B455" t="s">
        <v>202</v>
      </c>
      <c r="C455" s="2">
        <v>44736</v>
      </c>
      <c r="D455" t="s">
        <v>213</v>
      </c>
      <c r="E455" t="s">
        <v>231</v>
      </c>
      <c r="F455">
        <v>130</v>
      </c>
      <c r="G455" t="s">
        <v>149</v>
      </c>
      <c r="H455" s="6">
        <v>3</v>
      </c>
      <c r="I455" s="20">
        <v>0.49</v>
      </c>
      <c r="J455" t="s">
        <v>259</v>
      </c>
      <c r="K455" t="s">
        <v>1038</v>
      </c>
      <c r="L455">
        <f>Table3[[#This Row],[Price of One Product]] * Table3[[#This Row],[No of Products in one Sale]] * (1 - Table3[[#This Row],[Discount]])</f>
        <v>198.9</v>
      </c>
    </row>
    <row r="456" spans="1:12" x14ac:dyDescent="0.35">
      <c r="A456" t="s">
        <v>695</v>
      </c>
      <c r="B456" t="s">
        <v>203</v>
      </c>
      <c r="C456" s="2">
        <v>44737</v>
      </c>
      <c r="D456" t="s">
        <v>210</v>
      </c>
      <c r="E456" t="s">
        <v>231</v>
      </c>
      <c r="F456">
        <v>72</v>
      </c>
      <c r="G456" t="s">
        <v>150</v>
      </c>
      <c r="H456" s="6">
        <v>4</v>
      </c>
      <c r="I456" s="20">
        <v>0.48</v>
      </c>
      <c r="J456" t="s">
        <v>260</v>
      </c>
      <c r="K456" t="s">
        <v>1039</v>
      </c>
      <c r="L456">
        <f>Table3[[#This Row],[Price of One Product]] * Table3[[#This Row],[No of Products in one Sale]] * (1 - Table3[[#This Row],[Discount]])</f>
        <v>149.76</v>
      </c>
    </row>
    <row r="457" spans="1:12" x14ac:dyDescent="0.35">
      <c r="A457" t="s">
        <v>696</v>
      </c>
      <c r="B457" t="s">
        <v>200</v>
      </c>
      <c r="C457" s="2">
        <v>44744</v>
      </c>
      <c r="D457" t="s">
        <v>211</v>
      </c>
      <c r="E457" t="s">
        <v>231</v>
      </c>
      <c r="F457">
        <v>65</v>
      </c>
      <c r="G457" t="s">
        <v>151</v>
      </c>
      <c r="H457" s="6">
        <v>6</v>
      </c>
      <c r="I457" s="20">
        <v>0.23</v>
      </c>
      <c r="J457" t="s">
        <v>272</v>
      </c>
      <c r="K457" t="s">
        <v>1037</v>
      </c>
      <c r="L457">
        <f>Table3[[#This Row],[Price of One Product]] * Table3[[#This Row],[No of Products in one Sale]] * (1 - Table3[[#This Row],[Discount]])</f>
        <v>300.3</v>
      </c>
    </row>
    <row r="458" spans="1:12" x14ac:dyDescent="0.35">
      <c r="A458" t="s">
        <v>697</v>
      </c>
      <c r="B458" t="s">
        <v>201</v>
      </c>
      <c r="C458" s="2">
        <v>44735</v>
      </c>
      <c r="D458" t="s">
        <v>212</v>
      </c>
      <c r="E458" t="s">
        <v>231</v>
      </c>
      <c r="F458">
        <v>250</v>
      </c>
      <c r="G458" t="s">
        <v>149</v>
      </c>
      <c r="H458" s="6">
        <v>2</v>
      </c>
      <c r="I458" s="20">
        <v>0.51</v>
      </c>
      <c r="J458" t="s">
        <v>273</v>
      </c>
      <c r="K458" t="s">
        <v>1036</v>
      </c>
      <c r="L458">
        <f>Table3[[#This Row],[Price of One Product]] * Table3[[#This Row],[No of Products in one Sale]] * (1 - Table3[[#This Row],[Discount]])</f>
        <v>245</v>
      </c>
    </row>
    <row r="459" spans="1:12" x14ac:dyDescent="0.35">
      <c r="A459" t="s">
        <v>698</v>
      </c>
      <c r="B459" t="s">
        <v>202</v>
      </c>
      <c r="C459" s="2">
        <v>44751</v>
      </c>
      <c r="D459" t="s">
        <v>213</v>
      </c>
      <c r="E459" t="s">
        <v>231</v>
      </c>
      <c r="F459">
        <v>130</v>
      </c>
      <c r="G459" t="s">
        <v>150</v>
      </c>
      <c r="H459" s="6">
        <v>4</v>
      </c>
      <c r="I459" s="20">
        <v>0.18</v>
      </c>
      <c r="J459" t="s">
        <v>274</v>
      </c>
      <c r="K459" t="s">
        <v>1036</v>
      </c>
      <c r="L459">
        <f>Table3[[#This Row],[Price of One Product]] * Table3[[#This Row],[No of Products in one Sale]] * (1 - Table3[[#This Row],[Discount]])</f>
        <v>426.40000000000003</v>
      </c>
    </row>
    <row r="460" spans="1:12" x14ac:dyDescent="0.35">
      <c r="A460" t="s">
        <v>699</v>
      </c>
      <c r="B460" t="s">
        <v>203</v>
      </c>
      <c r="C460" s="2">
        <v>44726</v>
      </c>
      <c r="D460" t="s">
        <v>210</v>
      </c>
      <c r="E460" t="s">
        <v>230</v>
      </c>
      <c r="F460">
        <v>72</v>
      </c>
      <c r="G460" t="s">
        <v>151</v>
      </c>
      <c r="H460" s="6">
        <v>5</v>
      </c>
      <c r="I460" s="20">
        <v>0.59</v>
      </c>
      <c r="J460" t="s">
        <v>275</v>
      </c>
      <c r="K460" t="s">
        <v>1036</v>
      </c>
      <c r="L460">
        <f>Table3[[#This Row],[Price of One Product]] * Table3[[#This Row],[No of Products in one Sale]] * (1 - Table3[[#This Row],[Discount]])</f>
        <v>147.60000000000002</v>
      </c>
    </row>
    <row r="461" spans="1:12" x14ac:dyDescent="0.35">
      <c r="A461" t="s">
        <v>700</v>
      </c>
      <c r="B461" t="s">
        <v>200</v>
      </c>
      <c r="C461" s="2">
        <v>44749</v>
      </c>
      <c r="D461" t="s">
        <v>211</v>
      </c>
      <c r="E461" t="s">
        <v>231</v>
      </c>
      <c r="F461">
        <v>65</v>
      </c>
      <c r="G461" t="s">
        <v>149</v>
      </c>
      <c r="H461" s="6">
        <v>9</v>
      </c>
      <c r="I461" s="20">
        <v>0.18</v>
      </c>
      <c r="J461" t="s">
        <v>265</v>
      </c>
      <c r="K461" t="s">
        <v>1037</v>
      </c>
      <c r="L461">
        <f>Table3[[#This Row],[Price of One Product]] * Table3[[#This Row],[No of Products in one Sale]] * (1 - Table3[[#This Row],[Discount]])</f>
        <v>479.70000000000005</v>
      </c>
    </row>
    <row r="462" spans="1:12" x14ac:dyDescent="0.35">
      <c r="A462" t="s">
        <v>701</v>
      </c>
      <c r="B462" t="s">
        <v>201</v>
      </c>
      <c r="C462" s="2">
        <v>44734</v>
      </c>
      <c r="D462" t="s">
        <v>212</v>
      </c>
      <c r="E462" t="s">
        <v>230</v>
      </c>
      <c r="F462">
        <v>250</v>
      </c>
      <c r="G462" t="s">
        <v>149</v>
      </c>
      <c r="H462" s="6">
        <v>2</v>
      </c>
      <c r="I462" s="20">
        <v>0.48</v>
      </c>
      <c r="J462" t="s">
        <v>266</v>
      </c>
      <c r="K462" t="s">
        <v>1039</v>
      </c>
      <c r="L462">
        <f>Table3[[#This Row],[Price of One Product]] * Table3[[#This Row],[No of Products in one Sale]] * (1 - Table3[[#This Row],[Discount]])</f>
        <v>260</v>
      </c>
    </row>
    <row r="463" spans="1:12" x14ac:dyDescent="0.35">
      <c r="A463" t="s">
        <v>702</v>
      </c>
      <c r="B463" t="s">
        <v>202</v>
      </c>
      <c r="C463" s="2">
        <v>44726</v>
      </c>
      <c r="D463" t="s">
        <v>213</v>
      </c>
      <c r="E463" t="s">
        <v>231</v>
      </c>
      <c r="F463">
        <v>130</v>
      </c>
      <c r="G463" t="s">
        <v>150</v>
      </c>
      <c r="H463" s="6">
        <v>4</v>
      </c>
      <c r="I463" s="20">
        <v>0.19</v>
      </c>
      <c r="J463" t="s">
        <v>267</v>
      </c>
      <c r="K463" t="s">
        <v>1039</v>
      </c>
      <c r="L463">
        <f>Table3[[#This Row],[Price of One Product]] * Table3[[#This Row],[No of Products in one Sale]] * (1 - Table3[[#This Row],[Discount]])</f>
        <v>421.20000000000005</v>
      </c>
    </row>
    <row r="464" spans="1:12" x14ac:dyDescent="0.35">
      <c r="A464" t="s">
        <v>703</v>
      </c>
      <c r="B464" t="s">
        <v>203</v>
      </c>
      <c r="C464" s="2">
        <v>44743</v>
      </c>
      <c r="D464" t="s">
        <v>210</v>
      </c>
      <c r="E464" t="s">
        <v>230</v>
      </c>
      <c r="F464">
        <v>72</v>
      </c>
      <c r="G464" t="s">
        <v>151</v>
      </c>
      <c r="H464" s="6">
        <v>12</v>
      </c>
      <c r="I464" s="20">
        <v>0.48</v>
      </c>
      <c r="J464" t="s">
        <v>277</v>
      </c>
      <c r="K464" t="s">
        <v>1036</v>
      </c>
      <c r="L464">
        <f>Table3[[#This Row],[Price of One Product]] * Table3[[#This Row],[No of Products in one Sale]] * (1 - Table3[[#This Row],[Discount]])</f>
        <v>449.28000000000003</v>
      </c>
    </row>
    <row r="465" spans="1:12" x14ac:dyDescent="0.35">
      <c r="A465" t="s">
        <v>704</v>
      </c>
      <c r="B465" t="s">
        <v>200</v>
      </c>
      <c r="C465" s="2">
        <v>44742</v>
      </c>
      <c r="D465" t="s">
        <v>211</v>
      </c>
      <c r="E465" t="s">
        <v>231</v>
      </c>
      <c r="F465">
        <v>65</v>
      </c>
      <c r="G465" t="s">
        <v>149</v>
      </c>
      <c r="H465" s="6">
        <v>11</v>
      </c>
      <c r="I465" s="20">
        <v>0.17</v>
      </c>
      <c r="J465" t="s">
        <v>278</v>
      </c>
      <c r="K465" t="s">
        <v>1039</v>
      </c>
      <c r="L465">
        <f>Table3[[#This Row],[Price of One Product]] * Table3[[#This Row],[No of Products in one Sale]] * (1 - Table3[[#This Row],[Discount]])</f>
        <v>593.44999999999993</v>
      </c>
    </row>
    <row r="466" spans="1:12" x14ac:dyDescent="0.35">
      <c r="A466" t="s">
        <v>705</v>
      </c>
      <c r="B466" t="s">
        <v>201</v>
      </c>
      <c r="C466" s="2">
        <v>44747</v>
      </c>
      <c r="D466" t="s">
        <v>212</v>
      </c>
      <c r="E466" t="s">
        <v>230</v>
      </c>
      <c r="F466">
        <v>250</v>
      </c>
      <c r="G466" t="s">
        <v>150</v>
      </c>
      <c r="H466" s="6">
        <v>2</v>
      </c>
      <c r="I466" s="20">
        <v>0.39</v>
      </c>
      <c r="J466" t="s">
        <v>279</v>
      </c>
      <c r="K466" t="s">
        <v>1039</v>
      </c>
      <c r="L466">
        <f>Table3[[#This Row],[Price of One Product]] * Table3[[#This Row],[No of Products in one Sale]] * (1 - Table3[[#This Row],[Discount]])</f>
        <v>305</v>
      </c>
    </row>
    <row r="467" spans="1:12" x14ac:dyDescent="0.35">
      <c r="A467" t="s">
        <v>706</v>
      </c>
      <c r="B467" t="s">
        <v>202</v>
      </c>
      <c r="C467" s="2">
        <v>44764</v>
      </c>
      <c r="D467" t="s">
        <v>213</v>
      </c>
      <c r="E467" t="s">
        <v>231</v>
      </c>
      <c r="F467">
        <v>130</v>
      </c>
      <c r="G467" t="s">
        <v>151</v>
      </c>
      <c r="H467" s="6">
        <v>4</v>
      </c>
      <c r="I467" s="20">
        <v>0.65</v>
      </c>
      <c r="J467" t="s">
        <v>280</v>
      </c>
      <c r="K467" t="s">
        <v>1036</v>
      </c>
      <c r="L467">
        <f>Table3[[#This Row],[Price of One Product]] * Table3[[#This Row],[No of Products in one Sale]] * (1 - Table3[[#This Row],[Discount]])</f>
        <v>182</v>
      </c>
    </row>
    <row r="468" spans="1:12" x14ac:dyDescent="0.35">
      <c r="A468" t="s">
        <v>707</v>
      </c>
      <c r="B468" t="s">
        <v>203</v>
      </c>
      <c r="C468" s="2">
        <v>44735</v>
      </c>
      <c r="D468" t="s">
        <v>214</v>
      </c>
      <c r="E468" t="s">
        <v>230</v>
      </c>
      <c r="F468">
        <v>60</v>
      </c>
      <c r="G468" t="s">
        <v>149</v>
      </c>
      <c r="H468" s="6">
        <v>9</v>
      </c>
      <c r="I468" s="20">
        <v>0.28999999999999998</v>
      </c>
      <c r="J468" t="s">
        <v>281</v>
      </c>
      <c r="K468" t="s">
        <v>1038</v>
      </c>
      <c r="L468">
        <f>Table3[[#This Row],[Price of One Product]] * Table3[[#This Row],[No of Products in one Sale]] * (1 - Table3[[#This Row],[Discount]])</f>
        <v>383.4</v>
      </c>
    </row>
    <row r="469" spans="1:12" x14ac:dyDescent="0.35">
      <c r="A469" t="s">
        <v>708</v>
      </c>
      <c r="B469" t="s">
        <v>204</v>
      </c>
      <c r="C469" s="2">
        <v>44737</v>
      </c>
      <c r="D469" t="s">
        <v>210</v>
      </c>
      <c r="E469" t="s">
        <v>231</v>
      </c>
      <c r="F469">
        <v>72</v>
      </c>
      <c r="G469" t="s">
        <v>150</v>
      </c>
      <c r="H469" s="6">
        <v>3</v>
      </c>
      <c r="I469" s="20">
        <v>0.03</v>
      </c>
      <c r="J469" t="s">
        <v>282</v>
      </c>
      <c r="K469" t="s">
        <v>1038</v>
      </c>
      <c r="L469">
        <f>Table3[[#This Row],[Price of One Product]] * Table3[[#This Row],[No of Products in one Sale]] * (1 - Table3[[#This Row],[Discount]])</f>
        <v>209.51999999999998</v>
      </c>
    </row>
    <row r="470" spans="1:12" x14ac:dyDescent="0.35">
      <c r="A470" t="s">
        <v>709</v>
      </c>
      <c r="B470" t="s">
        <v>200</v>
      </c>
      <c r="C470" s="2">
        <v>44749</v>
      </c>
      <c r="D470" t="s">
        <v>211</v>
      </c>
      <c r="E470" t="s">
        <v>230</v>
      </c>
      <c r="F470">
        <v>65</v>
      </c>
      <c r="G470" t="s">
        <v>151</v>
      </c>
      <c r="H470" s="6">
        <v>14</v>
      </c>
      <c r="I470" s="20">
        <v>0.23</v>
      </c>
      <c r="J470" t="s">
        <v>283</v>
      </c>
      <c r="K470" t="s">
        <v>1036</v>
      </c>
      <c r="L470">
        <f>Table3[[#This Row],[Price of One Product]] * Table3[[#This Row],[No of Products in one Sale]] * (1 - Table3[[#This Row],[Discount]])</f>
        <v>700.7</v>
      </c>
    </row>
    <row r="471" spans="1:12" x14ac:dyDescent="0.35">
      <c r="A471" t="s">
        <v>710</v>
      </c>
      <c r="B471" t="s">
        <v>201</v>
      </c>
      <c r="C471" s="2">
        <v>44729</v>
      </c>
      <c r="D471" t="s">
        <v>212</v>
      </c>
      <c r="E471" t="s">
        <v>231</v>
      </c>
      <c r="F471">
        <v>250</v>
      </c>
      <c r="G471" t="s">
        <v>149</v>
      </c>
      <c r="H471" s="6">
        <v>3</v>
      </c>
      <c r="I471" s="20">
        <v>0.34</v>
      </c>
      <c r="J471" t="s">
        <v>266</v>
      </c>
      <c r="K471" t="s">
        <v>1039</v>
      </c>
      <c r="L471">
        <f>Table3[[#This Row],[Price of One Product]] * Table3[[#This Row],[No of Products in one Sale]] * (1 - Table3[[#This Row],[Discount]])</f>
        <v>494.99999999999994</v>
      </c>
    </row>
    <row r="472" spans="1:12" x14ac:dyDescent="0.35">
      <c r="A472" t="s">
        <v>711</v>
      </c>
      <c r="B472" t="s">
        <v>202</v>
      </c>
      <c r="C472" s="2">
        <v>44738</v>
      </c>
      <c r="D472" t="s">
        <v>213</v>
      </c>
      <c r="E472" t="s">
        <v>230</v>
      </c>
      <c r="F472">
        <v>130</v>
      </c>
      <c r="G472" t="s">
        <v>150</v>
      </c>
      <c r="H472" s="6">
        <v>7</v>
      </c>
      <c r="I472" s="20">
        <v>0.52</v>
      </c>
      <c r="J472" t="s">
        <v>267</v>
      </c>
      <c r="K472" t="s">
        <v>1039</v>
      </c>
      <c r="L472">
        <f>Table3[[#This Row],[Price of One Product]] * Table3[[#This Row],[No of Products in one Sale]] * (1 - Table3[[#This Row],[Discount]])</f>
        <v>436.8</v>
      </c>
    </row>
    <row r="473" spans="1:12" x14ac:dyDescent="0.35">
      <c r="A473" t="s">
        <v>712</v>
      </c>
      <c r="B473" t="s">
        <v>203</v>
      </c>
      <c r="C473" s="2">
        <v>44740</v>
      </c>
      <c r="D473" t="s">
        <v>210</v>
      </c>
      <c r="E473" t="s">
        <v>231</v>
      </c>
      <c r="F473">
        <v>72</v>
      </c>
      <c r="G473" t="s">
        <v>151</v>
      </c>
      <c r="H473" s="6">
        <v>3</v>
      </c>
      <c r="I473" s="20">
        <v>0.3</v>
      </c>
      <c r="J473" t="s">
        <v>268</v>
      </c>
      <c r="K473" t="s">
        <v>1039</v>
      </c>
      <c r="L473">
        <f>Table3[[#This Row],[Price of One Product]] * Table3[[#This Row],[No of Products in one Sale]] * (1 - Table3[[#This Row],[Discount]])</f>
        <v>151.19999999999999</v>
      </c>
    </row>
    <row r="474" spans="1:12" x14ac:dyDescent="0.35">
      <c r="A474" t="s">
        <v>713</v>
      </c>
      <c r="B474" t="s">
        <v>200</v>
      </c>
      <c r="C474" s="2">
        <v>44755</v>
      </c>
      <c r="D474" t="s">
        <v>211</v>
      </c>
      <c r="E474" t="s">
        <v>230</v>
      </c>
      <c r="F474">
        <v>65</v>
      </c>
      <c r="G474" t="s">
        <v>149</v>
      </c>
      <c r="H474" s="6">
        <v>7</v>
      </c>
      <c r="I474" s="20">
        <v>0.26</v>
      </c>
      <c r="J474" t="s">
        <v>284</v>
      </c>
      <c r="K474" t="s">
        <v>1039</v>
      </c>
      <c r="L474">
        <f>Table3[[#This Row],[Price of One Product]] * Table3[[#This Row],[No of Products in one Sale]] * (1 - Table3[[#This Row],[Discount]])</f>
        <v>336.7</v>
      </c>
    </row>
    <row r="475" spans="1:12" x14ac:dyDescent="0.35">
      <c r="A475" t="s">
        <v>714</v>
      </c>
      <c r="B475" t="s">
        <v>201</v>
      </c>
      <c r="C475" s="2">
        <v>44755</v>
      </c>
      <c r="D475" t="s">
        <v>212</v>
      </c>
      <c r="E475" t="s">
        <v>231</v>
      </c>
      <c r="F475">
        <v>250</v>
      </c>
      <c r="G475" t="s">
        <v>150</v>
      </c>
      <c r="H475" s="6">
        <v>3</v>
      </c>
      <c r="I475" s="20">
        <v>0.2</v>
      </c>
      <c r="J475" t="s">
        <v>285</v>
      </c>
      <c r="K475" t="s">
        <v>1039</v>
      </c>
      <c r="L475">
        <f>Table3[[#This Row],[Price of One Product]] * Table3[[#This Row],[No of Products in one Sale]] * (1 - Table3[[#This Row],[Discount]])</f>
        <v>600</v>
      </c>
    </row>
    <row r="476" spans="1:12" x14ac:dyDescent="0.35">
      <c r="A476" t="s">
        <v>715</v>
      </c>
      <c r="B476" t="s">
        <v>202</v>
      </c>
      <c r="C476" s="2">
        <v>44764</v>
      </c>
      <c r="D476" t="s">
        <v>213</v>
      </c>
      <c r="E476" t="s">
        <v>230</v>
      </c>
      <c r="F476">
        <v>130</v>
      </c>
      <c r="G476" t="s">
        <v>151</v>
      </c>
      <c r="H476" s="6">
        <v>4</v>
      </c>
      <c r="I476" s="20">
        <v>0.18</v>
      </c>
      <c r="J476" t="s">
        <v>286</v>
      </c>
      <c r="K476" t="s">
        <v>1036</v>
      </c>
      <c r="L476">
        <f>Table3[[#This Row],[Price of One Product]] * Table3[[#This Row],[No of Products in one Sale]] * (1 - Table3[[#This Row],[Discount]])</f>
        <v>426.40000000000003</v>
      </c>
    </row>
    <row r="477" spans="1:12" x14ac:dyDescent="0.35">
      <c r="A477" t="s">
        <v>716</v>
      </c>
      <c r="B477" t="s">
        <v>203</v>
      </c>
      <c r="C477" s="2">
        <v>44735</v>
      </c>
      <c r="D477" t="s">
        <v>214</v>
      </c>
      <c r="E477" t="s">
        <v>231</v>
      </c>
      <c r="F477">
        <v>60</v>
      </c>
      <c r="G477" t="s">
        <v>149</v>
      </c>
      <c r="H477" s="6">
        <v>7</v>
      </c>
      <c r="I477" s="20">
        <v>0.56000000000000005</v>
      </c>
      <c r="J477" t="s">
        <v>259</v>
      </c>
      <c r="K477" t="s">
        <v>1038</v>
      </c>
      <c r="L477">
        <f>Table3[[#This Row],[Price of One Product]] * Table3[[#This Row],[No of Products in one Sale]] * (1 - Table3[[#This Row],[Discount]])</f>
        <v>184.79999999999998</v>
      </c>
    </row>
    <row r="478" spans="1:12" x14ac:dyDescent="0.35">
      <c r="A478" t="s">
        <v>717</v>
      </c>
      <c r="B478" t="s">
        <v>204</v>
      </c>
      <c r="C478" s="2">
        <v>44734</v>
      </c>
      <c r="D478" t="s">
        <v>222</v>
      </c>
      <c r="E478" t="s">
        <v>231</v>
      </c>
      <c r="F478">
        <v>95</v>
      </c>
      <c r="G478" t="s">
        <v>150</v>
      </c>
      <c r="H478" s="6">
        <v>4</v>
      </c>
      <c r="I478" s="20">
        <v>0.59</v>
      </c>
      <c r="J478" t="s">
        <v>260</v>
      </c>
      <c r="K478" t="s">
        <v>1039</v>
      </c>
      <c r="L478">
        <f>Table3[[#This Row],[Price of One Product]] * Table3[[#This Row],[No of Products in one Sale]] * (1 - Table3[[#This Row],[Discount]])</f>
        <v>155.80000000000001</v>
      </c>
    </row>
    <row r="479" spans="1:12" x14ac:dyDescent="0.35">
      <c r="A479" t="s">
        <v>718</v>
      </c>
      <c r="B479" t="s">
        <v>205</v>
      </c>
      <c r="C479" s="2">
        <v>44728</v>
      </c>
      <c r="D479" t="s">
        <v>210</v>
      </c>
      <c r="E479" t="s">
        <v>231</v>
      </c>
      <c r="F479">
        <v>72</v>
      </c>
      <c r="G479" t="s">
        <v>151</v>
      </c>
      <c r="H479" s="6">
        <v>6</v>
      </c>
      <c r="I479" s="20">
        <v>0.36</v>
      </c>
      <c r="J479" t="s">
        <v>272</v>
      </c>
      <c r="K479" t="s">
        <v>1037</v>
      </c>
      <c r="L479">
        <f>Table3[[#This Row],[Price of One Product]] * Table3[[#This Row],[No of Products in one Sale]] * (1 - Table3[[#This Row],[Discount]])</f>
        <v>276.48</v>
      </c>
    </row>
    <row r="480" spans="1:12" x14ac:dyDescent="0.35">
      <c r="A480" t="s">
        <v>719</v>
      </c>
      <c r="B480" t="s">
        <v>200</v>
      </c>
      <c r="C480" s="2">
        <v>44739</v>
      </c>
      <c r="D480" t="s">
        <v>211</v>
      </c>
      <c r="E480" t="s">
        <v>231</v>
      </c>
      <c r="F480">
        <v>65</v>
      </c>
      <c r="G480" t="s">
        <v>149</v>
      </c>
      <c r="H480" s="6">
        <v>5</v>
      </c>
      <c r="I480" s="20">
        <v>0.12</v>
      </c>
      <c r="J480" t="s">
        <v>273</v>
      </c>
      <c r="K480" t="s">
        <v>1036</v>
      </c>
      <c r="L480">
        <f>Table3[[#This Row],[Price of One Product]] * Table3[[#This Row],[No of Products in one Sale]] * (1 - Table3[[#This Row],[Discount]])</f>
        <v>286</v>
      </c>
    </row>
    <row r="481" spans="1:12" x14ac:dyDescent="0.35">
      <c r="A481" t="s">
        <v>720</v>
      </c>
      <c r="B481" t="s">
        <v>201</v>
      </c>
      <c r="C481" s="2">
        <v>44765</v>
      </c>
      <c r="D481" t="s">
        <v>212</v>
      </c>
      <c r="E481" t="s">
        <v>231</v>
      </c>
      <c r="F481">
        <v>250</v>
      </c>
      <c r="G481" t="s">
        <v>150</v>
      </c>
      <c r="H481" s="6">
        <v>2</v>
      </c>
      <c r="I481" s="20">
        <v>0.16</v>
      </c>
      <c r="J481" t="s">
        <v>274</v>
      </c>
      <c r="K481" t="s">
        <v>1036</v>
      </c>
      <c r="L481">
        <f>Table3[[#This Row],[Price of One Product]] * Table3[[#This Row],[No of Products in one Sale]] * (1 - Table3[[#This Row],[Discount]])</f>
        <v>420</v>
      </c>
    </row>
    <row r="482" spans="1:12" x14ac:dyDescent="0.35">
      <c r="A482" t="s">
        <v>721</v>
      </c>
      <c r="B482" t="s">
        <v>202</v>
      </c>
      <c r="C482" s="2">
        <v>44740</v>
      </c>
      <c r="D482" t="s">
        <v>213</v>
      </c>
      <c r="E482" t="s">
        <v>230</v>
      </c>
      <c r="F482">
        <v>130</v>
      </c>
      <c r="G482" t="s">
        <v>151</v>
      </c>
      <c r="H482" s="6">
        <v>2</v>
      </c>
      <c r="I482" s="20">
        <v>0.54</v>
      </c>
      <c r="J482" t="s">
        <v>275</v>
      </c>
      <c r="K482" t="s">
        <v>1036</v>
      </c>
      <c r="L482">
        <f>Table3[[#This Row],[Price of One Product]] * Table3[[#This Row],[No of Products in one Sale]] * (1 - Table3[[#This Row],[Discount]])</f>
        <v>119.6</v>
      </c>
    </row>
    <row r="483" spans="1:12" x14ac:dyDescent="0.35">
      <c r="A483" t="s">
        <v>722</v>
      </c>
      <c r="B483" t="s">
        <v>203</v>
      </c>
      <c r="C483" s="2">
        <v>44734</v>
      </c>
      <c r="D483" t="s">
        <v>210</v>
      </c>
      <c r="E483" t="s">
        <v>231</v>
      </c>
      <c r="F483">
        <v>72</v>
      </c>
      <c r="G483" t="s">
        <v>149</v>
      </c>
      <c r="H483" s="6">
        <v>4</v>
      </c>
      <c r="I483" s="20">
        <v>0.18</v>
      </c>
      <c r="J483" t="s">
        <v>265</v>
      </c>
      <c r="K483" t="s">
        <v>1037</v>
      </c>
      <c r="L483">
        <f>Table3[[#This Row],[Price of One Product]] * Table3[[#This Row],[No of Products in one Sale]] * (1 - Table3[[#This Row],[Discount]])</f>
        <v>236.16000000000003</v>
      </c>
    </row>
    <row r="484" spans="1:12" x14ac:dyDescent="0.35">
      <c r="A484" t="s">
        <v>723</v>
      </c>
      <c r="B484" t="s">
        <v>200</v>
      </c>
      <c r="C484" s="2">
        <v>44727</v>
      </c>
      <c r="D484" t="s">
        <v>211</v>
      </c>
      <c r="E484" t="s">
        <v>230</v>
      </c>
      <c r="F484">
        <v>65</v>
      </c>
      <c r="G484" t="s">
        <v>150</v>
      </c>
      <c r="H484" s="6">
        <v>10</v>
      </c>
      <c r="I484" s="20">
        <v>0.09</v>
      </c>
      <c r="J484" t="s">
        <v>266</v>
      </c>
      <c r="K484" t="s">
        <v>1039</v>
      </c>
      <c r="L484">
        <f>Table3[[#This Row],[Price of One Product]] * Table3[[#This Row],[No of Products in one Sale]] * (1 - Table3[[#This Row],[Discount]])</f>
        <v>591.5</v>
      </c>
    </row>
    <row r="485" spans="1:12" x14ac:dyDescent="0.35">
      <c r="A485" t="s">
        <v>724</v>
      </c>
      <c r="B485" t="s">
        <v>201</v>
      </c>
      <c r="C485" s="2">
        <v>44737</v>
      </c>
      <c r="D485" t="s">
        <v>212</v>
      </c>
      <c r="E485" t="s">
        <v>231</v>
      </c>
      <c r="F485">
        <v>250</v>
      </c>
      <c r="G485" t="s">
        <v>151</v>
      </c>
      <c r="H485" s="6">
        <v>1</v>
      </c>
      <c r="I485" s="20">
        <v>0.45</v>
      </c>
      <c r="J485" t="s">
        <v>267</v>
      </c>
      <c r="K485" t="s">
        <v>1039</v>
      </c>
      <c r="L485">
        <f>Table3[[#This Row],[Price of One Product]] * Table3[[#This Row],[No of Products in one Sale]] * (1 - Table3[[#This Row],[Discount]])</f>
        <v>137.5</v>
      </c>
    </row>
    <row r="486" spans="1:12" x14ac:dyDescent="0.35">
      <c r="A486" t="s">
        <v>725</v>
      </c>
      <c r="B486" t="s">
        <v>202</v>
      </c>
      <c r="C486" s="2">
        <v>44747</v>
      </c>
      <c r="D486" t="s">
        <v>213</v>
      </c>
      <c r="E486" t="s">
        <v>230</v>
      </c>
      <c r="F486">
        <v>130</v>
      </c>
      <c r="G486" t="s">
        <v>149</v>
      </c>
      <c r="H486" s="6">
        <v>6</v>
      </c>
      <c r="I486" s="20">
        <v>0.66</v>
      </c>
      <c r="J486" t="s">
        <v>277</v>
      </c>
      <c r="K486" t="s">
        <v>1036</v>
      </c>
      <c r="L486">
        <f>Table3[[#This Row],[Price of One Product]] * Table3[[#This Row],[No of Products in one Sale]] * (1 - Table3[[#This Row],[Discount]])</f>
        <v>265.2</v>
      </c>
    </row>
    <row r="487" spans="1:12" x14ac:dyDescent="0.35">
      <c r="A487" t="s">
        <v>726</v>
      </c>
      <c r="B487" t="s">
        <v>203</v>
      </c>
      <c r="C487" s="2">
        <v>44754</v>
      </c>
      <c r="D487" t="s">
        <v>214</v>
      </c>
      <c r="E487" t="s">
        <v>231</v>
      </c>
      <c r="F487">
        <v>60</v>
      </c>
      <c r="G487" t="s">
        <v>150</v>
      </c>
      <c r="H487" s="6">
        <v>4</v>
      </c>
      <c r="I487" s="20">
        <v>0.1</v>
      </c>
      <c r="J487" t="s">
        <v>278</v>
      </c>
      <c r="K487" t="s">
        <v>1039</v>
      </c>
      <c r="L487">
        <f>Table3[[#This Row],[Price of One Product]] * Table3[[#This Row],[No of Products in one Sale]] * (1 - Table3[[#This Row],[Discount]])</f>
        <v>216</v>
      </c>
    </row>
    <row r="488" spans="1:12" x14ac:dyDescent="0.35">
      <c r="A488" t="s">
        <v>727</v>
      </c>
      <c r="B488" t="s">
        <v>204</v>
      </c>
      <c r="C488" s="2">
        <v>44760</v>
      </c>
      <c r="D488" t="s">
        <v>210</v>
      </c>
      <c r="E488" t="s">
        <v>230</v>
      </c>
      <c r="F488">
        <v>72</v>
      </c>
      <c r="G488" t="s">
        <v>151</v>
      </c>
      <c r="H488" s="6">
        <v>7</v>
      </c>
      <c r="I488" s="20">
        <v>0.42</v>
      </c>
      <c r="J488" t="s">
        <v>279</v>
      </c>
      <c r="K488" t="s">
        <v>1039</v>
      </c>
      <c r="L488">
        <f>Table3[[#This Row],[Price of One Product]] * Table3[[#This Row],[No of Products in one Sale]] * (1 - Table3[[#This Row],[Discount]])</f>
        <v>292.32000000000005</v>
      </c>
    </row>
    <row r="489" spans="1:12" x14ac:dyDescent="0.35">
      <c r="A489" t="s">
        <v>728</v>
      </c>
      <c r="B489" t="s">
        <v>200</v>
      </c>
      <c r="C489" s="2">
        <v>44759</v>
      </c>
      <c r="D489" t="s">
        <v>211</v>
      </c>
      <c r="E489" t="s">
        <v>231</v>
      </c>
      <c r="F489">
        <v>65</v>
      </c>
      <c r="G489" t="s">
        <v>149</v>
      </c>
      <c r="H489" s="6">
        <v>12</v>
      </c>
      <c r="I489" s="20">
        <v>0.01</v>
      </c>
      <c r="J489" t="s">
        <v>280</v>
      </c>
      <c r="K489" t="s">
        <v>1036</v>
      </c>
      <c r="L489">
        <f>Table3[[#This Row],[Price of One Product]] * Table3[[#This Row],[No of Products in one Sale]] * (1 - Table3[[#This Row],[Discount]])</f>
        <v>772.2</v>
      </c>
    </row>
    <row r="490" spans="1:12" x14ac:dyDescent="0.35">
      <c r="A490" t="s">
        <v>729</v>
      </c>
      <c r="B490" t="s">
        <v>201</v>
      </c>
      <c r="C490" s="2">
        <v>44735</v>
      </c>
      <c r="D490" t="s">
        <v>212</v>
      </c>
      <c r="E490" t="s">
        <v>230</v>
      </c>
      <c r="F490">
        <v>250</v>
      </c>
      <c r="G490" t="s">
        <v>150</v>
      </c>
      <c r="H490" s="6">
        <v>1</v>
      </c>
      <c r="I490" s="20">
        <v>0.17</v>
      </c>
      <c r="J490" t="s">
        <v>281</v>
      </c>
      <c r="K490" t="s">
        <v>1038</v>
      </c>
      <c r="L490">
        <f>Table3[[#This Row],[Price of One Product]] * Table3[[#This Row],[No of Products in one Sale]] * (1 - Table3[[#This Row],[Discount]])</f>
        <v>207.5</v>
      </c>
    </row>
    <row r="491" spans="1:12" x14ac:dyDescent="0.35">
      <c r="A491" t="s">
        <v>730</v>
      </c>
      <c r="B491" t="s">
        <v>202</v>
      </c>
      <c r="C491" s="2">
        <v>44734</v>
      </c>
      <c r="D491" t="s">
        <v>213</v>
      </c>
      <c r="E491" t="s">
        <v>231</v>
      </c>
      <c r="F491">
        <v>130</v>
      </c>
      <c r="G491" t="s">
        <v>151</v>
      </c>
      <c r="H491" s="6">
        <v>6</v>
      </c>
      <c r="I491" s="20">
        <v>0.49</v>
      </c>
      <c r="J491" t="s">
        <v>282</v>
      </c>
      <c r="K491" t="s">
        <v>1038</v>
      </c>
      <c r="L491">
        <f>Table3[[#This Row],[Price of One Product]] * Table3[[#This Row],[No of Products in one Sale]] * (1 - Table3[[#This Row],[Discount]])</f>
        <v>397.8</v>
      </c>
    </row>
    <row r="492" spans="1:12" x14ac:dyDescent="0.35">
      <c r="A492" t="s">
        <v>731</v>
      </c>
      <c r="B492" t="s">
        <v>203</v>
      </c>
      <c r="C492" s="2">
        <v>44753</v>
      </c>
      <c r="D492" t="s">
        <v>210</v>
      </c>
      <c r="E492" t="s">
        <v>230</v>
      </c>
      <c r="F492">
        <v>72</v>
      </c>
      <c r="G492" t="s">
        <v>149</v>
      </c>
      <c r="H492" s="6">
        <v>4</v>
      </c>
      <c r="I492" s="20">
        <v>0.33</v>
      </c>
      <c r="J492" t="s">
        <v>283</v>
      </c>
      <c r="K492" t="s">
        <v>1036</v>
      </c>
      <c r="L492">
        <f>Table3[[#This Row],[Price of One Product]] * Table3[[#This Row],[No of Products in one Sale]] * (1 - Table3[[#This Row],[Discount]])</f>
        <v>192.95999999999998</v>
      </c>
    </row>
    <row r="493" spans="1:12" x14ac:dyDescent="0.35">
      <c r="A493" t="s">
        <v>732</v>
      </c>
      <c r="B493" t="s">
        <v>200</v>
      </c>
      <c r="C493" s="2">
        <v>44739</v>
      </c>
      <c r="D493" t="s">
        <v>211</v>
      </c>
      <c r="E493" t="s">
        <v>231</v>
      </c>
      <c r="F493">
        <v>65</v>
      </c>
      <c r="G493" t="s">
        <v>150</v>
      </c>
      <c r="H493" s="6">
        <v>10</v>
      </c>
      <c r="I493" s="20">
        <v>0.5</v>
      </c>
      <c r="J493" t="s">
        <v>266</v>
      </c>
      <c r="K493" t="s">
        <v>1039</v>
      </c>
      <c r="L493">
        <f>Table3[[#This Row],[Price of One Product]] * Table3[[#This Row],[No of Products in one Sale]] * (1 - Table3[[#This Row],[Discount]])</f>
        <v>325</v>
      </c>
    </row>
    <row r="494" spans="1:12" x14ac:dyDescent="0.35">
      <c r="A494" t="s">
        <v>733</v>
      </c>
      <c r="B494" t="s">
        <v>201</v>
      </c>
      <c r="C494" s="2">
        <v>44740</v>
      </c>
      <c r="D494" t="s">
        <v>212</v>
      </c>
      <c r="E494" t="s">
        <v>230</v>
      </c>
      <c r="F494">
        <v>250</v>
      </c>
      <c r="G494" t="s">
        <v>151</v>
      </c>
      <c r="H494" s="6">
        <v>4</v>
      </c>
      <c r="I494" s="20">
        <v>0.27</v>
      </c>
      <c r="J494" t="s">
        <v>267</v>
      </c>
      <c r="K494" t="s">
        <v>1039</v>
      </c>
      <c r="L494">
        <f>Table3[[#This Row],[Price of One Product]] * Table3[[#This Row],[No of Products in one Sale]] * (1 - Table3[[#This Row],[Discount]])</f>
        <v>730</v>
      </c>
    </row>
    <row r="495" spans="1:12" x14ac:dyDescent="0.35">
      <c r="A495" t="s">
        <v>734</v>
      </c>
      <c r="B495" t="s">
        <v>202</v>
      </c>
      <c r="C495" s="2">
        <v>44748</v>
      </c>
      <c r="D495" t="s">
        <v>213</v>
      </c>
      <c r="E495" t="s">
        <v>231</v>
      </c>
      <c r="F495">
        <v>130</v>
      </c>
      <c r="G495" t="s">
        <v>149</v>
      </c>
      <c r="H495" s="6">
        <v>3</v>
      </c>
      <c r="I495" s="20">
        <v>0</v>
      </c>
      <c r="J495" t="s">
        <v>268</v>
      </c>
      <c r="K495" t="s">
        <v>1039</v>
      </c>
      <c r="L495">
        <f>Table3[[#This Row],[Price of One Product]] * Table3[[#This Row],[No of Products in one Sale]] * (1 - Table3[[#This Row],[Discount]])</f>
        <v>390</v>
      </c>
    </row>
    <row r="496" spans="1:12" x14ac:dyDescent="0.35">
      <c r="A496" t="s">
        <v>735</v>
      </c>
      <c r="B496" t="s">
        <v>203</v>
      </c>
      <c r="C496" s="2">
        <v>44731</v>
      </c>
      <c r="D496" t="s">
        <v>214</v>
      </c>
      <c r="E496" t="s">
        <v>230</v>
      </c>
      <c r="F496">
        <v>60</v>
      </c>
      <c r="G496" t="s">
        <v>150</v>
      </c>
      <c r="H496" s="6">
        <v>13</v>
      </c>
      <c r="I496" s="20">
        <v>0.45</v>
      </c>
      <c r="J496" t="s">
        <v>284</v>
      </c>
      <c r="K496" t="s">
        <v>1039</v>
      </c>
      <c r="L496">
        <f>Table3[[#This Row],[Price of One Product]] * Table3[[#This Row],[No of Products in one Sale]] * (1 - Table3[[#This Row],[Discount]])</f>
        <v>429.00000000000006</v>
      </c>
    </row>
    <row r="497" spans="1:12" x14ac:dyDescent="0.35">
      <c r="A497" t="s">
        <v>736</v>
      </c>
      <c r="B497" t="s">
        <v>204</v>
      </c>
      <c r="C497" s="2">
        <v>44763</v>
      </c>
      <c r="D497" t="s">
        <v>222</v>
      </c>
      <c r="E497" t="s">
        <v>231</v>
      </c>
      <c r="F497">
        <v>95</v>
      </c>
      <c r="G497" t="s">
        <v>151</v>
      </c>
      <c r="H497" s="6">
        <v>4</v>
      </c>
      <c r="I497" s="20">
        <v>0.02</v>
      </c>
      <c r="J497" t="s">
        <v>285</v>
      </c>
      <c r="K497" t="s">
        <v>1039</v>
      </c>
      <c r="L497">
        <f>Table3[[#This Row],[Price of One Product]] * Table3[[#This Row],[No of Products in one Sale]] * (1 - Table3[[#This Row],[Discount]])</f>
        <v>372.4</v>
      </c>
    </row>
    <row r="498" spans="1:12" x14ac:dyDescent="0.35">
      <c r="A498" t="s">
        <v>737</v>
      </c>
      <c r="B498" t="s">
        <v>205</v>
      </c>
      <c r="C498" s="2">
        <v>44733</v>
      </c>
      <c r="D498" t="s">
        <v>210</v>
      </c>
      <c r="E498" t="s">
        <v>230</v>
      </c>
      <c r="F498">
        <v>72</v>
      </c>
      <c r="G498" t="s">
        <v>149</v>
      </c>
      <c r="H498" s="6">
        <v>3</v>
      </c>
      <c r="I498" s="20">
        <v>0.35</v>
      </c>
      <c r="J498" t="s">
        <v>286</v>
      </c>
      <c r="K498" t="s">
        <v>1036</v>
      </c>
      <c r="L498">
        <f>Table3[[#This Row],[Price of One Product]] * Table3[[#This Row],[No of Products in one Sale]] * (1 - Table3[[#This Row],[Discount]])</f>
        <v>140.4</v>
      </c>
    </row>
    <row r="499" spans="1:12" x14ac:dyDescent="0.35">
      <c r="A499" t="s">
        <v>738</v>
      </c>
      <c r="B499" t="s">
        <v>200</v>
      </c>
      <c r="C499" s="2">
        <v>44746</v>
      </c>
      <c r="D499" t="s">
        <v>211</v>
      </c>
      <c r="E499" t="s">
        <v>231</v>
      </c>
      <c r="F499">
        <v>65</v>
      </c>
      <c r="G499" t="s">
        <v>150</v>
      </c>
      <c r="H499" s="6">
        <v>12</v>
      </c>
      <c r="I499" s="20">
        <v>0.5</v>
      </c>
      <c r="J499" t="s">
        <v>259</v>
      </c>
      <c r="K499" t="s">
        <v>1038</v>
      </c>
      <c r="L499">
        <f>Table3[[#This Row],[Price of One Product]] * Table3[[#This Row],[No of Products in one Sale]] * (1 - Table3[[#This Row],[Discount]])</f>
        <v>390</v>
      </c>
    </row>
    <row r="500" spans="1:12" x14ac:dyDescent="0.35">
      <c r="A500" t="s">
        <v>739</v>
      </c>
      <c r="B500" t="s">
        <v>201</v>
      </c>
      <c r="C500" s="2">
        <v>44755</v>
      </c>
      <c r="D500" t="s">
        <v>212</v>
      </c>
      <c r="E500" t="s">
        <v>231</v>
      </c>
      <c r="F500">
        <v>250</v>
      </c>
      <c r="G500" t="s">
        <v>151</v>
      </c>
      <c r="H500" s="6">
        <v>4</v>
      </c>
      <c r="I500" s="20">
        <v>0.08</v>
      </c>
      <c r="J500" t="s">
        <v>260</v>
      </c>
      <c r="K500" t="s">
        <v>1039</v>
      </c>
      <c r="L500">
        <f>Table3[[#This Row],[Price of One Product]] * Table3[[#This Row],[No of Products in one Sale]] * (1 - Table3[[#This Row],[Discount]])</f>
        <v>920</v>
      </c>
    </row>
    <row r="501" spans="1:12" x14ac:dyDescent="0.35">
      <c r="A501" t="s">
        <v>740</v>
      </c>
      <c r="B501" t="s">
        <v>200</v>
      </c>
      <c r="C501" s="2">
        <v>44787</v>
      </c>
      <c r="D501" t="s">
        <v>210</v>
      </c>
      <c r="E501" t="s">
        <v>230</v>
      </c>
      <c r="F501">
        <v>72</v>
      </c>
      <c r="G501" t="s">
        <v>149</v>
      </c>
      <c r="H501" s="6">
        <v>9</v>
      </c>
      <c r="I501" s="20">
        <v>0.64</v>
      </c>
      <c r="J501" t="s">
        <v>272</v>
      </c>
      <c r="K501" t="s">
        <v>1037</v>
      </c>
      <c r="L501">
        <f>Table3[[#This Row],[Price of One Product]] * Table3[[#This Row],[No of Products in one Sale]] * (1 - Table3[[#This Row],[Discount]])</f>
        <v>233.28</v>
      </c>
    </row>
    <row r="502" spans="1:12" x14ac:dyDescent="0.35">
      <c r="A502" t="s">
        <v>741</v>
      </c>
      <c r="B502" t="s">
        <v>201</v>
      </c>
      <c r="C502" s="2">
        <v>44799</v>
      </c>
      <c r="D502" t="s">
        <v>211</v>
      </c>
      <c r="E502" t="s">
        <v>231</v>
      </c>
      <c r="F502">
        <v>65</v>
      </c>
      <c r="G502" t="s">
        <v>150</v>
      </c>
      <c r="H502" s="6">
        <v>11</v>
      </c>
      <c r="I502" s="20">
        <v>0.18</v>
      </c>
      <c r="J502" t="s">
        <v>273</v>
      </c>
      <c r="K502" t="s">
        <v>1036</v>
      </c>
      <c r="L502">
        <f>Table3[[#This Row],[Price of One Product]] * Table3[[#This Row],[No of Products in one Sale]] * (1 - Table3[[#This Row],[Discount]])</f>
        <v>586.30000000000007</v>
      </c>
    </row>
    <row r="503" spans="1:12" x14ac:dyDescent="0.35">
      <c r="A503" t="s">
        <v>742</v>
      </c>
      <c r="B503" t="s">
        <v>202</v>
      </c>
      <c r="C503" s="2">
        <v>44802</v>
      </c>
      <c r="D503" t="s">
        <v>212</v>
      </c>
      <c r="E503" t="s">
        <v>230</v>
      </c>
      <c r="F503">
        <v>250</v>
      </c>
      <c r="G503" t="s">
        <v>151</v>
      </c>
      <c r="H503" s="6">
        <v>2</v>
      </c>
      <c r="I503" s="20">
        <v>0.4</v>
      </c>
      <c r="J503" t="s">
        <v>274</v>
      </c>
      <c r="K503" t="s">
        <v>1036</v>
      </c>
      <c r="L503">
        <f>Table3[[#This Row],[Price of One Product]] * Table3[[#This Row],[No of Products in one Sale]] * (1 - Table3[[#This Row],[Discount]])</f>
        <v>300</v>
      </c>
    </row>
    <row r="504" spans="1:12" x14ac:dyDescent="0.35">
      <c r="A504" t="s">
        <v>743</v>
      </c>
      <c r="B504" t="s">
        <v>203</v>
      </c>
      <c r="C504" s="2">
        <v>44774</v>
      </c>
      <c r="D504" t="s">
        <v>213</v>
      </c>
      <c r="E504" t="s">
        <v>231</v>
      </c>
      <c r="F504">
        <v>130</v>
      </c>
      <c r="G504" t="s">
        <v>149</v>
      </c>
      <c r="H504" s="6">
        <v>5</v>
      </c>
      <c r="I504" s="20">
        <v>0.32</v>
      </c>
      <c r="J504" t="s">
        <v>275</v>
      </c>
      <c r="K504" t="s">
        <v>1036</v>
      </c>
      <c r="L504">
        <f>Table3[[#This Row],[Price of One Product]] * Table3[[#This Row],[No of Products in one Sale]] * (1 - Table3[[#This Row],[Discount]])</f>
        <v>441.99999999999994</v>
      </c>
    </row>
    <row r="505" spans="1:12" x14ac:dyDescent="0.35">
      <c r="A505" t="s">
        <v>744</v>
      </c>
      <c r="B505" t="s">
        <v>200</v>
      </c>
      <c r="C505" s="2">
        <v>44800</v>
      </c>
      <c r="D505" t="s">
        <v>210</v>
      </c>
      <c r="E505" t="s">
        <v>230</v>
      </c>
      <c r="F505">
        <v>72</v>
      </c>
      <c r="G505" t="s">
        <v>150</v>
      </c>
      <c r="H505" s="6">
        <v>8</v>
      </c>
      <c r="I505" s="20">
        <v>0.54</v>
      </c>
      <c r="J505" t="s">
        <v>265</v>
      </c>
      <c r="K505" t="s">
        <v>1037</v>
      </c>
      <c r="L505">
        <f>Table3[[#This Row],[Price of One Product]] * Table3[[#This Row],[No of Products in one Sale]] * (1 - Table3[[#This Row],[Discount]])</f>
        <v>264.95999999999998</v>
      </c>
    </row>
    <row r="506" spans="1:12" x14ac:dyDescent="0.35">
      <c r="A506" t="s">
        <v>745</v>
      </c>
      <c r="B506" t="s">
        <v>201</v>
      </c>
      <c r="C506" s="2">
        <v>44797</v>
      </c>
      <c r="D506" t="s">
        <v>211</v>
      </c>
      <c r="E506" t="s">
        <v>231</v>
      </c>
      <c r="F506">
        <v>65</v>
      </c>
      <c r="G506" t="s">
        <v>151</v>
      </c>
      <c r="H506" s="6">
        <v>5</v>
      </c>
      <c r="I506" s="20">
        <v>0.59</v>
      </c>
      <c r="J506" t="s">
        <v>266</v>
      </c>
      <c r="K506" t="s">
        <v>1039</v>
      </c>
      <c r="L506">
        <f>Table3[[#This Row],[Price of One Product]] * Table3[[#This Row],[No of Products in one Sale]] * (1 - Table3[[#This Row],[Discount]])</f>
        <v>133.25</v>
      </c>
    </row>
    <row r="507" spans="1:12" x14ac:dyDescent="0.35">
      <c r="A507" t="s">
        <v>746</v>
      </c>
      <c r="B507" t="s">
        <v>202</v>
      </c>
      <c r="C507" s="2">
        <v>44766</v>
      </c>
      <c r="D507" t="s">
        <v>212</v>
      </c>
      <c r="E507" t="s">
        <v>230</v>
      </c>
      <c r="F507">
        <v>250</v>
      </c>
      <c r="G507" t="s">
        <v>149</v>
      </c>
      <c r="H507" s="6">
        <v>2</v>
      </c>
      <c r="I507" s="20">
        <v>0.56999999999999995</v>
      </c>
      <c r="J507" t="s">
        <v>267</v>
      </c>
      <c r="K507" t="s">
        <v>1039</v>
      </c>
      <c r="L507">
        <f>Table3[[#This Row],[Price of One Product]] * Table3[[#This Row],[No of Products in one Sale]] * (1 - Table3[[#This Row],[Discount]])</f>
        <v>215.00000000000003</v>
      </c>
    </row>
    <row r="508" spans="1:12" x14ac:dyDescent="0.35">
      <c r="A508" t="s">
        <v>747</v>
      </c>
      <c r="B508" t="s">
        <v>203</v>
      </c>
      <c r="C508" s="2">
        <v>44782</v>
      </c>
      <c r="D508" t="s">
        <v>213</v>
      </c>
      <c r="E508" t="s">
        <v>231</v>
      </c>
      <c r="F508">
        <v>130</v>
      </c>
      <c r="G508" t="s">
        <v>150</v>
      </c>
      <c r="H508" s="6">
        <v>4</v>
      </c>
      <c r="I508" s="20">
        <v>0.48</v>
      </c>
      <c r="J508" t="s">
        <v>277</v>
      </c>
      <c r="K508" t="s">
        <v>1036</v>
      </c>
      <c r="L508">
        <f>Table3[[#This Row],[Price of One Product]] * Table3[[#This Row],[No of Products in one Sale]] * (1 - Table3[[#This Row],[Discount]])</f>
        <v>270.40000000000003</v>
      </c>
    </row>
    <row r="509" spans="1:12" x14ac:dyDescent="0.35">
      <c r="A509" t="s">
        <v>748</v>
      </c>
      <c r="B509" t="s">
        <v>204</v>
      </c>
      <c r="C509" s="2">
        <v>44790</v>
      </c>
      <c r="D509" t="s">
        <v>214</v>
      </c>
      <c r="E509" t="s">
        <v>230</v>
      </c>
      <c r="F509">
        <v>60</v>
      </c>
      <c r="G509" t="s">
        <v>151</v>
      </c>
      <c r="H509" s="6">
        <v>12</v>
      </c>
      <c r="I509" s="20">
        <v>0.5</v>
      </c>
      <c r="J509" t="s">
        <v>278</v>
      </c>
      <c r="K509" t="s">
        <v>1039</v>
      </c>
      <c r="L509">
        <f>Table3[[#This Row],[Price of One Product]] * Table3[[#This Row],[No of Products in one Sale]] * (1 - Table3[[#This Row],[Discount]])</f>
        <v>360</v>
      </c>
    </row>
    <row r="510" spans="1:12" x14ac:dyDescent="0.35">
      <c r="A510" t="s">
        <v>749</v>
      </c>
      <c r="B510" t="s">
        <v>200</v>
      </c>
      <c r="C510" s="2">
        <v>44770</v>
      </c>
      <c r="D510" t="s">
        <v>210</v>
      </c>
      <c r="E510" t="s">
        <v>231</v>
      </c>
      <c r="F510">
        <v>72</v>
      </c>
      <c r="G510" t="s">
        <v>149</v>
      </c>
      <c r="H510" s="6">
        <v>12</v>
      </c>
      <c r="I510" s="20">
        <v>0.15</v>
      </c>
      <c r="J510" t="s">
        <v>279</v>
      </c>
      <c r="K510" t="s">
        <v>1039</v>
      </c>
      <c r="L510">
        <f>Table3[[#This Row],[Price of One Product]] * Table3[[#This Row],[No of Products in one Sale]] * (1 - Table3[[#This Row],[Discount]])</f>
        <v>734.4</v>
      </c>
    </row>
    <row r="511" spans="1:12" x14ac:dyDescent="0.35">
      <c r="A511" t="s">
        <v>750</v>
      </c>
      <c r="B511" t="s">
        <v>201</v>
      </c>
      <c r="C511" s="2">
        <v>44759</v>
      </c>
      <c r="D511" t="s">
        <v>211</v>
      </c>
      <c r="E511" t="s">
        <v>230</v>
      </c>
      <c r="F511">
        <v>65</v>
      </c>
      <c r="G511" t="s">
        <v>150</v>
      </c>
      <c r="H511" s="6">
        <v>9</v>
      </c>
      <c r="I511" s="20">
        <v>0.4</v>
      </c>
      <c r="J511" t="s">
        <v>280</v>
      </c>
      <c r="K511" t="s">
        <v>1036</v>
      </c>
      <c r="L511">
        <f>Table3[[#This Row],[Price of One Product]] * Table3[[#This Row],[No of Products in one Sale]] * (1 - Table3[[#This Row],[Discount]])</f>
        <v>351</v>
      </c>
    </row>
    <row r="512" spans="1:12" x14ac:dyDescent="0.35">
      <c r="A512" t="s">
        <v>751</v>
      </c>
      <c r="B512" t="s">
        <v>202</v>
      </c>
      <c r="C512" s="2">
        <v>44776</v>
      </c>
      <c r="D512" t="s">
        <v>212</v>
      </c>
      <c r="E512" t="s">
        <v>231</v>
      </c>
      <c r="F512">
        <v>250</v>
      </c>
      <c r="G512" t="s">
        <v>151</v>
      </c>
      <c r="H512" s="6">
        <v>3</v>
      </c>
      <c r="I512" s="20">
        <v>0.28999999999999998</v>
      </c>
      <c r="J512" t="s">
        <v>281</v>
      </c>
      <c r="K512" t="s">
        <v>1038</v>
      </c>
      <c r="L512">
        <f>Table3[[#This Row],[Price of One Product]] * Table3[[#This Row],[No of Products in one Sale]] * (1 - Table3[[#This Row],[Discount]])</f>
        <v>532.5</v>
      </c>
    </row>
    <row r="513" spans="1:12" x14ac:dyDescent="0.35">
      <c r="A513" t="s">
        <v>752</v>
      </c>
      <c r="B513" t="s">
        <v>203</v>
      </c>
      <c r="C513" s="2">
        <v>44757</v>
      </c>
      <c r="D513" t="s">
        <v>213</v>
      </c>
      <c r="E513" t="s">
        <v>230</v>
      </c>
      <c r="F513">
        <v>130</v>
      </c>
      <c r="G513" t="s">
        <v>149</v>
      </c>
      <c r="H513" s="6">
        <v>6</v>
      </c>
      <c r="I513" s="20">
        <v>0.61</v>
      </c>
      <c r="J513" t="s">
        <v>282</v>
      </c>
      <c r="K513" t="s">
        <v>1038</v>
      </c>
      <c r="L513">
        <f>Table3[[#This Row],[Price of One Product]] * Table3[[#This Row],[No of Products in one Sale]] * (1 - Table3[[#This Row],[Discount]])</f>
        <v>304.2</v>
      </c>
    </row>
    <row r="514" spans="1:12" x14ac:dyDescent="0.35">
      <c r="A514" t="s">
        <v>753</v>
      </c>
      <c r="B514" t="s">
        <v>200</v>
      </c>
      <c r="C514" s="2">
        <v>44771</v>
      </c>
      <c r="D514" t="s">
        <v>210</v>
      </c>
      <c r="E514" t="s">
        <v>231</v>
      </c>
      <c r="F514">
        <v>72</v>
      </c>
      <c r="G514" t="s">
        <v>150</v>
      </c>
      <c r="H514" s="6">
        <v>8</v>
      </c>
      <c r="I514" s="20">
        <v>0.28999999999999998</v>
      </c>
      <c r="J514" t="s">
        <v>283</v>
      </c>
      <c r="K514" t="s">
        <v>1036</v>
      </c>
      <c r="L514">
        <f>Table3[[#This Row],[Price of One Product]] * Table3[[#This Row],[No of Products in one Sale]] * (1 - Table3[[#This Row],[Discount]])</f>
        <v>408.96</v>
      </c>
    </row>
    <row r="515" spans="1:12" x14ac:dyDescent="0.35">
      <c r="A515" t="s">
        <v>754</v>
      </c>
      <c r="B515" t="s">
        <v>201</v>
      </c>
      <c r="C515" s="2">
        <v>44788</v>
      </c>
      <c r="D515" t="s">
        <v>211</v>
      </c>
      <c r="E515" t="s">
        <v>230</v>
      </c>
      <c r="F515">
        <v>65</v>
      </c>
      <c r="G515" t="s">
        <v>151</v>
      </c>
      <c r="H515" s="6">
        <v>4</v>
      </c>
      <c r="I515" s="20">
        <v>0.04</v>
      </c>
      <c r="J515" t="s">
        <v>266</v>
      </c>
      <c r="K515" t="s">
        <v>1039</v>
      </c>
      <c r="L515">
        <f>Table3[[#This Row],[Price of One Product]] * Table3[[#This Row],[No of Products in one Sale]] * (1 - Table3[[#This Row],[Discount]])</f>
        <v>249.6</v>
      </c>
    </row>
    <row r="516" spans="1:12" x14ac:dyDescent="0.35">
      <c r="A516" t="s">
        <v>755</v>
      </c>
      <c r="B516" t="s">
        <v>202</v>
      </c>
      <c r="C516" s="2">
        <v>44762</v>
      </c>
      <c r="D516" t="s">
        <v>212</v>
      </c>
      <c r="E516" t="s">
        <v>231</v>
      </c>
      <c r="F516">
        <v>250</v>
      </c>
      <c r="G516" t="s">
        <v>149</v>
      </c>
      <c r="H516" s="6">
        <v>2</v>
      </c>
      <c r="I516" s="20">
        <v>0.44</v>
      </c>
      <c r="J516" t="s">
        <v>267</v>
      </c>
      <c r="K516" t="s">
        <v>1039</v>
      </c>
      <c r="L516">
        <f>Table3[[#This Row],[Price of One Product]] * Table3[[#This Row],[No of Products in one Sale]] * (1 - Table3[[#This Row],[Discount]])</f>
        <v>280</v>
      </c>
    </row>
    <row r="517" spans="1:12" x14ac:dyDescent="0.35">
      <c r="A517" t="s">
        <v>756</v>
      </c>
      <c r="B517" t="s">
        <v>203</v>
      </c>
      <c r="C517" s="2">
        <v>44789</v>
      </c>
      <c r="D517" t="s">
        <v>213</v>
      </c>
      <c r="E517" t="s">
        <v>230</v>
      </c>
      <c r="F517">
        <v>130</v>
      </c>
      <c r="G517" t="s">
        <v>150</v>
      </c>
      <c r="H517" s="6">
        <v>6</v>
      </c>
      <c r="I517" s="20">
        <v>0.12</v>
      </c>
      <c r="J517" t="s">
        <v>268</v>
      </c>
      <c r="K517" t="s">
        <v>1039</v>
      </c>
      <c r="L517">
        <f>Table3[[#This Row],[Price of One Product]] * Table3[[#This Row],[No of Products in one Sale]] * (1 - Table3[[#This Row],[Discount]])</f>
        <v>686.4</v>
      </c>
    </row>
    <row r="518" spans="1:12" x14ac:dyDescent="0.35">
      <c r="A518" t="s">
        <v>757</v>
      </c>
      <c r="B518" t="s">
        <v>204</v>
      </c>
      <c r="C518" s="2">
        <v>44761</v>
      </c>
      <c r="D518" t="s">
        <v>214</v>
      </c>
      <c r="E518" t="s">
        <v>230</v>
      </c>
      <c r="F518">
        <v>60</v>
      </c>
      <c r="G518" t="s">
        <v>151</v>
      </c>
      <c r="H518" s="6">
        <v>15</v>
      </c>
      <c r="I518" s="20">
        <v>0.49</v>
      </c>
      <c r="J518" t="s">
        <v>259</v>
      </c>
      <c r="K518" t="s">
        <v>1038</v>
      </c>
      <c r="L518">
        <f>Table3[[#This Row],[Price of One Product]] * Table3[[#This Row],[No of Products in one Sale]] * (1 - Table3[[#This Row],[Discount]])</f>
        <v>459</v>
      </c>
    </row>
    <row r="519" spans="1:12" x14ac:dyDescent="0.35">
      <c r="A519" t="s">
        <v>758</v>
      </c>
      <c r="B519" t="s">
        <v>205</v>
      </c>
      <c r="C519" s="2">
        <v>44790</v>
      </c>
      <c r="D519" t="s">
        <v>222</v>
      </c>
      <c r="E519" t="s">
        <v>231</v>
      </c>
      <c r="F519">
        <v>95</v>
      </c>
      <c r="G519" t="s">
        <v>149</v>
      </c>
      <c r="H519" s="6">
        <v>8</v>
      </c>
      <c r="I519" s="20">
        <v>0.21</v>
      </c>
      <c r="J519" t="s">
        <v>260</v>
      </c>
      <c r="K519" t="s">
        <v>1039</v>
      </c>
      <c r="L519">
        <f>Table3[[#This Row],[Price of One Product]] * Table3[[#This Row],[No of Products in one Sale]] * (1 - Table3[[#This Row],[Discount]])</f>
        <v>600.4</v>
      </c>
    </row>
    <row r="520" spans="1:12" x14ac:dyDescent="0.35">
      <c r="A520" t="s">
        <v>759</v>
      </c>
      <c r="B520" t="s">
        <v>200</v>
      </c>
      <c r="C520" s="2">
        <v>44782</v>
      </c>
      <c r="D520" t="s">
        <v>210</v>
      </c>
      <c r="E520" t="s">
        <v>231</v>
      </c>
      <c r="F520">
        <v>72</v>
      </c>
      <c r="G520" t="s">
        <v>150</v>
      </c>
      <c r="H520" s="6">
        <v>4</v>
      </c>
      <c r="I520" s="20">
        <v>0.25</v>
      </c>
      <c r="J520" t="s">
        <v>261</v>
      </c>
      <c r="K520" t="s">
        <v>1036</v>
      </c>
      <c r="L520">
        <f>Table3[[#This Row],[Price of One Product]] * Table3[[#This Row],[No of Products in one Sale]] * (1 - Table3[[#This Row],[Discount]])</f>
        <v>216</v>
      </c>
    </row>
    <row r="521" spans="1:12" x14ac:dyDescent="0.35">
      <c r="A521" t="s">
        <v>760</v>
      </c>
      <c r="B521" t="s">
        <v>201</v>
      </c>
      <c r="C521" s="2">
        <v>44802</v>
      </c>
      <c r="D521" t="s">
        <v>211</v>
      </c>
      <c r="E521" t="s">
        <v>231</v>
      </c>
      <c r="F521">
        <v>65</v>
      </c>
      <c r="G521" t="s">
        <v>151</v>
      </c>
      <c r="H521" s="6">
        <v>3</v>
      </c>
      <c r="I521" s="20">
        <v>0.65</v>
      </c>
      <c r="J521" t="s">
        <v>262</v>
      </c>
      <c r="K521" t="s">
        <v>1039</v>
      </c>
      <c r="L521">
        <f>Table3[[#This Row],[Price of One Product]] * Table3[[#This Row],[No of Products in one Sale]] * (1 - Table3[[#This Row],[Discount]])</f>
        <v>68.25</v>
      </c>
    </row>
    <row r="522" spans="1:12" x14ac:dyDescent="0.35">
      <c r="A522" t="s">
        <v>761</v>
      </c>
      <c r="B522" t="s">
        <v>202</v>
      </c>
      <c r="C522" s="2">
        <v>44791</v>
      </c>
      <c r="D522" t="s">
        <v>212</v>
      </c>
      <c r="E522" t="s">
        <v>230</v>
      </c>
      <c r="F522">
        <v>250</v>
      </c>
      <c r="G522" t="s">
        <v>149</v>
      </c>
      <c r="H522" s="6">
        <v>1</v>
      </c>
      <c r="I522" s="20">
        <v>0.26</v>
      </c>
      <c r="J522" t="s">
        <v>263</v>
      </c>
      <c r="K522" t="s">
        <v>1037</v>
      </c>
      <c r="L522">
        <f>Table3[[#This Row],[Price of One Product]] * Table3[[#This Row],[No of Products in one Sale]] * (1 - Table3[[#This Row],[Discount]])</f>
        <v>185</v>
      </c>
    </row>
    <row r="523" spans="1:12" x14ac:dyDescent="0.35">
      <c r="A523" t="s">
        <v>762</v>
      </c>
      <c r="B523" t="s">
        <v>203</v>
      </c>
      <c r="C523" s="2">
        <v>44795</v>
      </c>
      <c r="D523" t="s">
        <v>213</v>
      </c>
      <c r="E523" t="s">
        <v>230</v>
      </c>
      <c r="F523">
        <v>130</v>
      </c>
      <c r="G523" t="s">
        <v>150</v>
      </c>
      <c r="H523" s="6">
        <v>3</v>
      </c>
      <c r="I523" s="20">
        <v>0.37</v>
      </c>
      <c r="J523" t="s">
        <v>264</v>
      </c>
      <c r="K523" t="s">
        <v>1037</v>
      </c>
      <c r="L523">
        <f>Table3[[#This Row],[Price of One Product]] * Table3[[#This Row],[No of Products in one Sale]] * (1 - Table3[[#This Row],[Discount]])</f>
        <v>245.7</v>
      </c>
    </row>
    <row r="524" spans="1:12" x14ac:dyDescent="0.35">
      <c r="A524" t="s">
        <v>763</v>
      </c>
      <c r="B524" t="s">
        <v>200</v>
      </c>
      <c r="C524" s="2">
        <v>44759</v>
      </c>
      <c r="D524" t="s">
        <v>210</v>
      </c>
      <c r="E524" t="s">
        <v>230</v>
      </c>
      <c r="F524">
        <v>72</v>
      </c>
      <c r="G524" t="s">
        <v>151</v>
      </c>
      <c r="H524" s="6">
        <v>6</v>
      </c>
      <c r="I524" s="20">
        <v>0.4</v>
      </c>
      <c r="J524" t="s">
        <v>265</v>
      </c>
      <c r="K524" t="s">
        <v>1037</v>
      </c>
      <c r="L524">
        <f>Table3[[#This Row],[Price of One Product]] * Table3[[#This Row],[No of Products in one Sale]] * (1 - Table3[[#This Row],[Discount]])</f>
        <v>259.2</v>
      </c>
    </row>
    <row r="525" spans="1:12" x14ac:dyDescent="0.35">
      <c r="A525" t="s">
        <v>764</v>
      </c>
      <c r="B525" t="s">
        <v>201</v>
      </c>
      <c r="C525" s="2">
        <v>44756</v>
      </c>
      <c r="D525" t="s">
        <v>211</v>
      </c>
      <c r="E525" t="s">
        <v>230</v>
      </c>
      <c r="F525">
        <v>65</v>
      </c>
      <c r="G525" t="s">
        <v>149</v>
      </c>
      <c r="H525" s="6">
        <v>12</v>
      </c>
      <c r="I525" s="20">
        <v>0.2</v>
      </c>
      <c r="J525" t="s">
        <v>266</v>
      </c>
      <c r="K525" t="s">
        <v>1039</v>
      </c>
      <c r="L525">
        <f>Table3[[#This Row],[Price of One Product]] * Table3[[#This Row],[No of Products in one Sale]] * (1 - Table3[[#This Row],[Discount]])</f>
        <v>624</v>
      </c>
    </row>
    <row r="526" spans="1:12" x14ac:dyDescent="0.35">
      <c r="A526" t="s">
        <v>765</v>
      </c>
      <c r="B526" t="s">
        <v>202</v>
      </c>
      <c r="C526" s="2">
        <v>44786</v>
      </c>
      <c r="D526" t="s">
        <v>212</v>
      </c>
      <c r="E526" t="s">
        <v>230</v>
      </c>
      <c r="F526">
        <v>250</v>
      </c>
      <c r="G526" t="s">
        <v>150</v>
      </c>
      <c r="H526" s="6">
        <v>3</v>
      </c>
      <c r="I526" s="20">
        <v>0.51</v>
      </c>
      <c r="J526" t="s">
        <v>267</v>
      </c>
      <c r="K526" t="s">
        <v>1039</v>
      </c>
      <c r="L526">
        <f>Table3[[#This Row],[Price of One Product]] * Table3[[#This Row],[No of Products in one Sale]] * (1 - Table3[[#This Row],[Discount]])</f>
        <v>367.5</v>
      </c>
    </row>
    <row r="527" spans="1:12" x14ac:dyDescent="0.35">
      <c r="A527" t="s">
        <v>766</v>
      </c>
      <c r="B527" t="s">
        <v>203</v>
      </c>
      <c r="C527" s="2">
        <v>44757</v>
      </c>
      <c r="D527" t="s">
        <v>213</v>
      </c>
      <c r="E527" t="s">
        <v>230</v>
      </c>
      <c r="F527">
        <v>130</v>
      </c>
      <c r="G527" t="s">
        <v>151</v>
      </c>
      <c r="H527" s="6">
        <v>5</v>
      </c>
      <c r="I527" s="20">
        <v>0.01</v>
      </c>
      <c r="J527" t="s">
        <v>268</v>
      </c>
      <c r="K527" t="s">
        <v>1039</v>
      </c>
      <c r="L527">
        <f>Table3[[#This Row],[Price of One Product]] * Table3[[#This Row],[No of Products in one Sale]] * (1 - Table3[[#This Row],[Discount]])</f>
        <v>643.5</v>
      </c>
    </row>
    <row r="528" spans="1:12" x14ac:dyDescent="0.35">
      <c r="A528" t="s">
        <v>767</v>
      </c>
      <c r="B528" t="s">
        <v>204</v>
      </c>
      <c r="C528" s="2">
        <v>44787</v>
      </c>
      <c r="D528" t="s">
        <v>214</v>
      </c>
      <c r="E528" t="s">
        <v>230</v>
      </c>
      <c r="F528">
        <v>60</v>
      </c>
      <c r="G528" t="s">
        <v>149</v>
      </c>
      <c r="H528" s="6">
        <v>7</v>
      </c>
      <c r="I528" s="20">
        <v>0.3</v>
      </c>
      <c r="J528" t="s">
        <v>269</v>
      </c>
      <c r="K528" t="s">
        <v>1038</v>
      </c>
      <c r="L528">
        <f>Table3[[#This Row],[Price of One Product]] * Table3[[#This Row],[No of Products in one Sale]] * (1 - Table3[[#This Row],[Discount]])</f>
        <v>294</v>
      </c>
    </row>
    <row r="529" spans="1:12" x14ac:dyDescent="0.35">
      <c r="A529" t="s">
        <v>768</v>
      </c>
      <c r="B529" t="s">
        <v>200</v>
      </c>
      <c r="C529" s="2">
        <v>44763</v>
      </c>
      <c r="D529" t="s">
        <v>210</v>
      </c>
      <c r="E529" t="s">
        <v>230</v>
      </c>
      <c r="F529">
        <v>72</v>
      </c>
      <c r="G529" t="s">
        <v>150</v>
      </c>
      <c r="H529" s="6">
        <v>7</v>
      </c>
      <c r="I529" s="20">
        <v>0.36</v>
      </c>
      <c r="J529" t="s">
        <v>270</v>
      </c>
      <c r="K529" t="s">
        <v>1038</v>
      </c>
      <c r="L529">
        <f>Table3[[#This Row],[Price of One Product]] * Table3[[#This Row],[No of Products in one Sale]] * (1 - Table3[[#This Row],[Discount]])</f>
        <v>322.56</v>
      </c>
    </row>
    <row r="530" spans="1:12" x14ac:dyDescent="0.35">
      <c r="A530" t="s">
        <v>769</v>
      </c>
      <c r="B530" t="s">
        <v>201</v>
      </c>
      <c r="C530" s="2">
        <v>44799</v>
      </c>
      <c r="D530" t="s">
        <v>211</v>
      </c>
      <c r="E530" t="s">
        <v>230</v>
      </c>
      <c r="F530">
        <v>65</v>
      </c>
      <c r="G530" t="s">
        <v>151</v>
      </c>
      <c r="H530" s="6">
        <v>12</v>
      </c>
      <c r="I530" s="20">
        <v>0.66</v>
      </c>
      <c r="J530" t="s">
        <v>271</v>
      </c>
      <c r="K530" t="s">
        <v>1037</v>
      </c>
      <c r="L530">
        <f>Table3[[#This Row],[Price of One Product]] * Table3[[#This Row],[No of Products in one Sale]] * (1 - Table3[[#This Row],[Discount]])</f>
        <v>265.2</v>
      </c>
    </row>
    <row r="531" spans="1:12" x14ac:dyDescent="0.35">
      <c r="A531" t="s">
        <v>770</v>
      </c>
      <c r="B531" t="s">
        <v>202</v>
      </c>
      <c r="C531" s="2">
        <v>44798</v>
      </c>
      <c r="D531" t="s">
        <v>212</v>
      </c>
      <c r="E531" t="s">
        <v>231</v>
      </c>
      <c r="F531">
        <v>250</v>
      </c>
      <c r="G531" t="s">
        <v>149</v>
      </c>
      <c r="H531" s="6">
        <v>1</v>
      </c>
      <c r="I531" s="20">
        <v>0.2</v>
      </c>
      <c r="J531" t="s">
        <v>272</v>
      </c>
      <c r="K531" t="s">
        <v>1037</v>
      </c>
      <c r="L531">
        <f>Table3[[#This Row],[Price of One Product]] * Table3[[#This Row],[No of Products in one Sale]] * (1 - Table3[[#This Row],[Discount]])</f>
        <v>200</v>
      </c>
    </row>
    <row r="532" spans="1:12" x14ac:dyDescent="0.35">
      <c r="A532" t="s">
        <v>771</v>
      </c>
      <c r="B532" t="s">
        <v>203</v>
      </c>
      <c r="C532" s="2">
        <v>44807</v>
      </c>
      <c r="D532" t="s">
        <v>213</v>
      </c>
      <c r="E532" t="s">
        <v>230</v>
      </c>
      <c r="F532">
        <v>130</v>
      </c>
      <c r="G532" t="s">
        <v>150</v>
      </c>
      <c r="H532" s="6">
        <v>2</v>
      </c>
      <c r="I532" s="20">
        <v>0.48</v>
      </c>
      <c r="J532" t="s">
        <v>273</v>
      </c>
      <c r="K532" t="s">
        <v>1036</v>
      </c>
      <c r="L532">
        <f>Table3[[#This Row],[Price of One Product]] * Table3[[#This Row],[No of Products in one Sale]] * (1 - Table3[[#This Row],[Discount]])</f>
        <v>135.20000000000002</v>
      </c>
    </row>
    <row r="533" spans="1:12" x14ac:dyDescent="0.35">
      <c r="A533" t="s">
        <v>772</v>
      </c>
      <c r="B533" t="s">
        <v>200</v>
      </c>
      <c r="C533" s="2">
        <v>44769</v>
      </c>
      <c r="D533" t="s">
        <v>210</v>
      </c>
      <c r="E533" t="s">
        <v>230</v>
      </c>
      <c r="F533">
        <v>72</v>
      </c>
      <c r="G533" t="s">
        <v>151</v>
      </c>
      <c r="H533" s="6">
        <v>7</v>
      </c>
      <c r="I533" s="20">
        <v>0.61</v>
      </c>
      <c r="J533" t="s">
        <v>274</v>
      </c>
      <c r="K533" t="s">
        <v>1036</v>
      </c>
      <c r="L533">
        <f>Table3[[#This Row],[Price of One Product]] * Table3[[#This Row],[No of Products in one Sale]] * (1 - Table3[[#This Row],[Discount]])</f>
        <v>196.56</v>
      </c>
    </row>
    <row r="534" spans="1:12" x14ac:dyDescent="0.35">
      <c r="A534" t="s">
        <v>773</v>
      </c>
      <c r="B534" t="s">
        <v>201</v>
      </c>
      <c r="C534" s="2">
        <v>44779</v>
      </c>
      <c r="D534" t="s">
        <v>211</v>
      </c>
      <c r="E534" t="s">
        <v>230</v>
      </c>
      <c r="F534">
        <v>65</v>
      </c>
      <c r="G534" t="s">
        <v>149</v>
      </c>
      <c r="H534" s="6">
        <v>3</v>
      </c>
      <c r="I534" s="20">
        <v>0.57999999999999996</v>
      </c>
      <c r="J534" t="s">
        <v>275</v>
      </c>
      <c r="K534" t="s">
        <v>1036</v>
      </c>
      <c r="L534">
        <f>Table3[[#This Row],[Price of One Product]] * Table3[[#This Row],[No of Products in one Sale]] * (1 - Table3[[#This Row],[Discount]])</f>
        <v>81.900000000000006</v>
      </c>
    </row>
    <row r="535" spans="1:12" x14ac:dyDescent="0.35">
      <c r="A535" t="s">
        <v>774</v>
      </c>
      <c r="B535" t="s">
        <v>202</v>
      </c>
      <c r="C535" s="2">
        <v>44769</v>
      </c>
      <c r="D535" t="s">
        <v>212</v>
      </c>
      <c r="E535" t="s">
        <v>230</v>
      </c>
      <c r="F535">
        <v>250</v>
      </c>
      <c r="G535" t="s">
        <v>150</v>
      </c>
      <c r="H535" s="6">
        <v>2</v>
      </c>
      <c r="I535" s="20">
        <v>0.23</v>
      </c>
      <c r="J535" t="s">
        <v>276</v>
      </c>
      <c r="K535" t="s">
        <v>1036</v>
      </c>
      <c r="L535">
        <f>Table3[[#This Row],[Price of One Product]] * Table3[[#This Row],[No of Products in one Sale]] * (1 - Table3[[#This Row],[Discount]])</f>
        <v>385</v>
      </c>
    </row>
    <row r="536" spans="1:12" x14ac:dyDescent="0.35">
      <c r="A536" t="s">
        <v>775</v>
      </c>
      <c r="B536" t="s">
        <v>203</v>
      </c>
      <c r="C536" s="2">
        <v>44756</v>
      </c>
      <c r="D536" t="s">
        <v>213</v>
      </c>
      <c r="E536" t="s">
        <v>230</v>
      </c>
      <c r="F536">
        <v>130</v>
      </c>
      <c r="G536" t="s">
        <v>151</v>
      </c>
      <c r="H536" s="6">
        <v>3</v>
      </c>
      <c r="I536" s="20">
        <v>0.37</v>
      </c>
      <c r="J536" t="s">
        <v>277</v>
      </c>
      <c r="K536" t="s">
        <v>1036</v>
      </c>
      <c r="L536">
        <f>Table3[[#This Row],[Price of One Product]] * Table3[[#This Row],[No of Products in one Sale]] * (1 - Table3[[#This Row],[Discount]])</f>
        <v>245.7</v>
      </c>
    </row>
    <row r="537" spans="1:12" x14ac:dyDescent="0.35">
      <c r="A537" t="s">
        <v>776</v>
      </c>
      <c r="B537" t="s">
        <v>204</v>
      </c>
      <c r="C537" s="2">
        <v>44799</v>
      </c>
      <c r="D537" t="s">
        <v>214</v>
      </c>
      <c r="E537" t="s">
        <v>231</v>
      </c>
      <c r="F537">
        <v>60</v>
      </c>
      <c r="G537" t="s">
        <v>149</v>
      </c>
      <c r="H537" s="6">
        <v>12</v>
      </c>
      <c r="I537" s="20">
        <v>0</v>
      </c>
      <c r="J537" t="s">
        <v>278</v>
      </c>
      <c r="K537" t="s">
        <v>1039</v>
      </c>
      <c r="L537">
        <f>Table3[[#This Row],[Price of One Product]] * Table3[[#This Row],[No of Products in one Sale]] * (1 - Table3[[#This Row],[Discount]])</f>
        <v>720</v>
      </c>
    </row>
    <row r="538" spans="1:12" x14ac:dyDescent="0.35">
      <c r="A538" t="s">
        <v>777</v>
      </c>
      <c r="B538" t="s">
        <v>205</v>
      </c>
      <c r="C538" s="2">
        <v>44807</v>
      </c>
      <c r="D538" t="s">
        <v>222</v>
      </c>
      <c r="E538" t="s">
        <v>230</v>
      </c>
      <c r="F538">
        <v>95</v>
      </c>
      <c r="G538" t="s">
        <v>150</v>
      </c>
      <c r="H538" s="6">
        <v>3</v>
      </c>
      <c r="I538" s="20">
        <v>0.56000000000000005</v>
      </c>
      <c r="J538" t="s">
        <v>279</v>
      </c>
      <c r="K538" t="s">
        <v>1039</v>
      </c>
      <c r="L538">
        <f>Table3[[#This Row],[Price of One Product]] * Table3[[#This Row],[No of Products in one Sale]] * (1 - Table3[[#This Row],[Discount]])</f>
        <v>125.39999999999999</v>
      </c>
    </row>
    <row r="539" spans="1:12" x14ac:dyDescent="0.35">
      <c r="A539" t="s">
        <v>778</v>
      </c>
      <c r="B539" t="s">
        <v>200</v>
      </c>
      <c r="C539" s="2">
        <v>44769</v>
      </c>
      <c r="D539" t="s">
        <v>210</v>
      </c>
      <c r="E539" t="s">
        <v>230</v>
      </c>
      <c r="F539">
        <v>72</v>
      </c>
      <c r="G539" t="s">
        <v>151</v>
      </c>
      <c r="H539" s="6">
        <v>6</v>
      </c>
      <c r="I539" s="20">
        <v>0.53</v>
      </c>
      <c r="J539" t="s">
        <v>280</v>
      </c>
      <c r="K539" t="s">
        <v>1036</v>
      </c>
      <c r="L539">
        <f>Table3[[#This Row],[Price of One Product]] * Table3[[#This Row],[No of Products in one Sale]] * (1 - Table3[[#This Row],[Discount]])</f>
        <v>203.04</v>
      </c>
    </row>
    <row r="540" spans="1:12" x14ac:dyDescent="0.35">
      <c r="A540" t="s">
        <v>779</v>
      </c>
      <c r="B540" t="s">
        <v>201</v>
      </c>
      <c r="C540" s="2">
        <v>44805</v>
      </c>
      <c r="D540" t="s">
        <v>211</v>
      </c>
      <c r="E540" t="s">
        <v>230</v>
      </c>
      <c r="F540">
        <v>65</v>
      </c>
      <c r="G540" t="s">
        <v>149</v>
      </c>
      <c r="H540" s="6">
        <v>5</v>
      </c>
      <c r="I540" s="20">
        <v>0.56000000000000005</v>
      </c>
      <c r="J540" t="s">
        <v>281</v>
      </c>
      <c r="K540" t="s">
        <v>1038</v>
      </c>
      <c r="L540">
        <f>Table3[[#This Row],[Price of One Product]] * Table3[[#This Row],[No of Products in one Sale]] * (1 - Table3[[#This Row],[Discount]])</f>
        <v>142.99999999999997</v>
      </c>
    </row>
    <row r="541" spans="1:12" x14ac:dyDescent="0.35">
      <c r="A541" t="s">
        <v>780</v>
      </c>
      <c r="B541" t="s">
        <v>202</v>
      </c>
      <c r="C541" s="2">
        <v>44796</v>
      </c>
      <c r="D541" t="s">
        <v>212</v>
      </c>
      <c r="E541" t="s">
        <v>231</v>
      </c>
      <c r="F541">
        <v>250</v>
      </c>
      <c r="G541" t="s">
        <v>150</v>
      </c>
      <c r="H541" s="6">
        <v>3</v>
      </c>
      <c r="I541" s="20">
        <v>0.34</v>
      </c>
      <c r="J541" t="s">
        <v>282</v>
      </c>
      <c r="K541" t="s">
        <v>1038</v>
      </c>
      <c r="L541">
        <f>Table3[[#This Row],[Price of One Product]] * Table3[[#This Row],[No of Products in one Sale]] * (1 - Table3[[#This Row],[Discount]])</f>
        <v>494.99999999999994</v>
      </c>
    </row>
    <row r="542" spans="1:12" x14ac:dyDescent="0.35">
      <c r="A542" t="s">
        <v>781</v>
      </c>
      <c r="B542" t="s">
        <v>203</v>
      </c>
      <c r="C542" s="2">
        <v>44798</v>
      </c>
      <c r="D542" t="s">
        <v>213</v>
      </c>
      <c r="E542" t="s">
        <v>231</v>
      </c>
      <c r="F542">
        <v>130</v>
      </c>
      <c r="G542" t="s">
        <v>151</v>
      </c>
      <c r="H542" s="6">
        <v>5</v>
      </c>
      <c r="I542" s="20">
        <v>0.56000000000000005</v>
      </c>
      <c r="J542" t="s">
        <v>283</v>
      </c>
      <c r="K542" t="s">
        <v>1036</v>
      </c>
      <c r="L542">
        <f>Table3[[#This Row],[Price of One Product]] * Table3[[#This Row],[No of Products in one Sale]] * (1 - Table3[[#This Row],[Discount]])</f>
        <v>285.99999999999994</v>
      </c>
    </row>
    <row r="543" spans="1:12" x14ac:dyDescent="0.35">
      <c r="A543" t="s">
        <v>782</v>
      </c>
      <c r="B543" t="s">
        <v>200</v>
      </c>
      <c r="C543" s="2">
        <v>44756</v>
      </c>
      <c r="D543" t="s">
        <v>210</v>
      </c>
      <c r="E543" t="s">
        <v>231</v>
      </c>
      <c r="F543">
        <v>72</v>
      </c>
      <c r="G543" t="s">
        <v>149</v>
      </c>
      <c r="H543" s="6">
        <v>6</v>
      </c>
      <c r="I543" s="20">
        <v>0.24</v>
      </c>
      <c r="J543" t="s">
        <v>284</v>
      </c>
      <c r="K543" t="s">
        <v>1039</v>
      </c>
      <c r="L543">
        <f>Table3[[#This Row],[Price of One Product]] * Table3[[#This Row],[No of Products in one Sale]] * (1 - Table3[[#This Row],[Discount]])</f>
        <v>328.32</v>
      </c>
    </row>
    <row r="544" spans="1:12" x14ac:dyDescent="0.35">
      <c r="A544" t="s">
        <v>783</v>
      </c>
      <c r="B544" t="s">
        <v>201</v>
      </c>
      <c r="C544" s="2">
        <v>44800</v>
      </c>
      <c r="D544" t="s">
        <v>211</v>
      </c>
      <c r="E544" t="s">
        <v>231</v>
      </c>
      <c r="F544">
        <v>65</v>
      </c>
      <c r="G544" t="s">
        <v>150</v>
      </c>
      <c r="H544" s="6">
        <v>11</v>
      </c>
      <c r="I544" s="20">
        <v>0.09</v>
      </c>
      <c r="J544" t="s">
        <v>285</v>
      </c>
      <c r="K544" t="s">
        <v>1039</v>
      </c>
      <c r="L544">
        <f>Table3[[#This Row],[Price of One Product]] * Table3[[#This Row],[No of Products in one Sale]] * (1 - Table3[[#This Row],[Discount]])</f>
        <v>650.65</v>
      </c>
    </row>
    <row r="545" spans="1:12" x14ac:dyDescent="0.35">
      <c r="A545" t="s">
        <v>784</v>
      </c>
      <c r="B545" t="s">
        <v>202</v>
      </c>
      <c r="C545" s="2">
        <v>44758</v>
      </c>
      <c r="D545" t="s">
        <v>212</v>
      </c>
      <c r="E545" t="s">
        <v>231</v>
      </c>
      <c r="F545">
        <v>250</v>
      </c>
      <c r="G545" t="s">
        <v>151</v>
      </c>
      <c r="H545" s="6">
        <v>1</v>
      </c>
      <c r="I545" s="20">
        <v>0.01</v>
      </c>
      <c r="J545" t="s">
        <v>286</v>
      </c>
      <c r="K545" t="s">
        <v>1036</v>
      </c>
      <c r="L545">
        <f>Table3[[#This Row],[Price of One Product]] * Table3[[#This Row],[No of Products in one Sale]] * (1 - Table3[[#This Row],[Discount]])</f>
        <v>247.5</v>
      </c>
    </row>
    <row r="546" spans="1:12" x14ac:dyDescent="0.35">
      <c r="A546" t="s">
        <v>785</v>
      </c>
      <c r="B546" t="s">
        <v>203</v>
      </c>
      <c r="C546" s="2">
        <v>44788</v>
      </c>
      <c r="D546" t="s">
        <v>213</v>
      </c>
      <c r="E546" t="s">
        <v>231</v>
      </c>
      <c r="F546">
        <v>130</v>
      </c>
      <c r="G546" t="s">
        <v>149</v>
      </c>
      <c r="H546" s="6">
        <v>3</v>
      </c>
      <c r="I546" s="20">
        <v>0.4</v>
      </c>
      <c r="J546" t="s">
        <v>259</v>
      </c>
      <c r="K546" t="s">
        <v>1038</v>
      </c>
      <c r="L546">
        <f>Table3[[#This Row],[Price of One Product]] * Table3[[#This Row],[No of Products in one Sale]] * (1 - Table3[[#This Row],[Discount]])</f>
        <v>234</v>
      </c>
    </row>
    <row r="547" spans="1:12" x14ac:dyDescent="0.35">
      <c r="A547" t="s">
        <v>786</v>
      </c>
      <c r="B547" t="s">
        <v>200</v>
      </c>
      <c r="C547" s="2">
        <v>44793</v>
      </c>
      <c r="D547" t="s">
        <v>210</v>
      </c>
      <c r="E547" t="s">
        <v>230</v>
      </c>
      <c r="F547">
        <v>72</v>
      </c>
      <c r="G547" t="s">
        <v>149</v>
      </c>
      <c r="H547" s="6">
        <v>10</v>
      </c>
      <c r="I547" s="20">
        <v>0.28000000000000003</v>
      </c>
      <c r="J547" t="s">
        <v>260</v>
      </c>
      <c r="K547" t="s">
        <v>1039</v>
      </c>
      <c r="L547">
        <f>Table3[[#This Row],[Price of One Product]] * Table3[[#This Row],[No of Products in one Sale]] * (1 - Table3[[#This Row],[Discount]])</f>
        <v>518.4</v>
      </c>
    </row>
    <row r="548" spans="1:12" x14ac:dyDescent="0.35">
      <c r="A548" t="s">
        <v>787</v>
      </c>
      <c r="B548" t="s">
        <v>201</v>
      </c>
      <c r="C548" s="2">
        <v>44784</v>
      </c>
      <c r="D548" t="s">
        <v>211</v>
      </c>
      <c r="E548" t="s">
        <v>231</v>
      </c>
      <c r="F548">
        <v>65</v>
      </c>
      <c r="G548" t="s">
        <v>150</v>
      </c>
      <c r="H548" s="6">
        <v>6</v>
      </c>
      <c r="I548" s="20">
        <v>0.49</v>
      </c>
      <c r="J548" t="s">
        <v>261</v>
      </c>
      <c r="K548" t="s">
        <v>1036</v>
      </c>
      <c r="L548">
        <f>Table3[[#This Row],[Price of One Product]] * Table3[[#This Row],[No of Products in one Sale]] * (1 - Table3[[#This Row],[Discount]])</f>
        <v>198.9</v>
      </c>
    </row>
    <row r="549" spans="1:12" x14ac:dyDescent="0.35">
      <c r="A549" t="s">
        <v>788</v>
      </c>
      <c r="B549" t="s">
        <v>202</v>
      </c>
      <c r="C549" s="2">
        <v>44793</v>
      </c>
      <c r="D549" t="s">
        <v>212</v>
      </c>
      <c r="E549" t="s">
        <v>230</v>
      </c>
      <c r="F549">
        <v>250</v>
      </c>
      <c r="G549" t="s">
        <v>151</v>
      </c>
      <c r="H549" s="6">
        <v>2</v>
      </c>
      <c r="I549" s="20">
        <v>0.65</v>
      </c>
      <c r="J549" t="s">
        <v>262</v>
      </c>
      <c r="K549" t="s">
        <v>1039</v>
      </c>
      <c r="L549">
        <f>Table3[[#This Row],[Price of One Product]] * Table3[[#This Row],[No of Products in one Sale]] * (1 - Table3[[#This Row],[Discount]])</f>
        <v>175</v>
      </c>
    </row>
    <row r="550" spans="1:12" x14ac:dyDescent="0.35">
      <c r="A550" t="s">
        <v>789</v>
      </c>
      <c r="B550" t="s">
        <v>203</v>
      </c>
      <c r="C550" s="2">
        <v>44796</v>
      </c>
      <c r="D550" t="s">
        <v>213</v>
      </c>
      <c r="E550" t="s">
        <v>231</v>
      </c>
      <c r="F550">
        <v>130</v>
      </c>
      <c r="G550" t="s">
        <v>149</v>
      </c>
      <c r="H550" s="6">
        <v>5</v>
      </c>
      <c r="I550" s="20">
        <v>0.42</v>
      </c>
      <c r="J550" t="s">
        <v>263</v>
      </c>
      <c r="K550" t="s">
        <v>1037</v>
      </c>
      <c r="L550">
        <f>Table3[[#This Row],[Price of One Product]] * Table3[[#This Row],[No of Products in one Sale]] * (1 - Table3[[#This Row],[Discount]])</f>
        <v>377.00000000000006</v>
      </c>
    </row>
    <row r="551" spans="1:12" x14ac:dyDescent="0.35">
      <c r="A551" t="s">
        <v>790</v>
      </c>
      <c r="B551" t="s">
        <v>200</v>
      </c>
      <c r="C551" s="2">
        <v>44758</v>
      </c>
      <c r="D551" t="s">
        <v>210</v>
      </c>
      <c r="E551" t="s">
        <v>230</v>
      </c>
      <c r="F551">
        <v>72</v>
      </c>
      <c r="G551" t="s">
        <v>150</v>
      </c>
      <c r="H551" s="6">
        <v>9</v>
      </c>
      <c r="I551" s="20">
        <v>0.33</v>
      </c>
      <c r="J551" t="s">
        <v>264</v>
      </c>
      <c r="K551" t="s">
        <v>1037</v>
      </c>
      <c r="L551">
        <f>Table3[[#This Row],[Price of One Product]] * Table3[[#This Row],[No of Products in one Sale]] * (1 - Table3[[#This Row],[Discount]])</f>
        <v>434.15999999999997</v>
      </c>
    </row>
    <row r="552" spans="1:12" x14ac:dyDescent="0.35">
      <c r="A552" t="s">
        <v>791</v>
      </c>
      <c r="B552" t="s">
        <v>201</v>
      </c>
      <c r="C552" s="2">
        <v>44757</v>
      </c>
      <c r="D552" t="s">
        <v>211</v>
      </c>
      <c r="E552" t="s">
        <v>231</v>
      </c>
      <c r="F552">
        <v>65</v>
      </c>
      <c r="G552" t="s">
        <v>151</v>
      </c>
      <c r="H552" s="6">
        <v>5</v>
      </c>
      <c r="I552" s="20">
        <v>0.28999999999999998</v>
      </c>
      <c r="J552" t="s">
        <v>265</v>
      </c>
      <c r="K552" t="s">
        <v>1037</v>
      </c>
      <c r="L552">
        <f>Table3[[#This Row],[Price of One Product]] * Table3[[#This Row],[No of Products in one Sale]] * (1 - Table3[[#This Row],[Discount]])</f>
        <v>230.75</v>
      </c>
    </row>
    <row r="553" spans="1:12" x14ac:dyDescent="0.35">
      <c r="A553" t="s">
        <v>792</v>
      </c>
      <c r="B553" t="s">
        <v>202</v>
      </c>
      <c r="C553" s="2">
        <v>44758</v>
      </c>
      <c r="D553" t="s">
        <v>212</v>
      </c>
      <c r="E553" t="s">
        <v>230</v>
      </c>
      <c r="F553">
        <v>250</v>
      </c>
      <c r="G553" t="s">
        <v>149</v>
      </c>
      <c r="H553" s="6">
        <v>1</v>
      </c>
      <c r="I553" s="20">
        <v>0.59</v>
      </c>
      <c r="J553" t="s">
        <v>266</v>
      </c>
      <c r="K553" t="s">
        <v>1039</v>
      </c>
      <c r="L553">
        <f>Table3[[#This Row],[Price of One Product]] * Table3[[#This Row],[No of Products in one Sale]] * (1 - Table3[[#This Row],[Discount]])</f>
        <v>102.50000000000001</v>
      </c>
    </row>
    <row r="554" spans="1:12" x14ac:dyDescent="0.35">
      <c r="A554" t="s">
        <v>793</v>
      </c>
      <c r="B554" t="s">
        <v>203</v>
      </c>
      <c r="C554" s="2">
        <v>44800</v>
      </c>
      <c r="D554" t="s">
        <v>213</v>
      </c>
      <c r="E554" t="s">
        <v>231</v>
      </c>
      <c r="F554">
        <v>130</v>
      </c>
      <c r="G554" t="s">
        <v>150</v>
      </c>
      <c r="H554" s="6">
        <v>3</v>
      </c>
      <c r="I554" s="20">
        <v>0.13</v>
      </c>
      <c r="J554" t="s">
        <v>267</v>
      </c>
      <c r="K554" t="s">
        <v>1039</v>
      </c>
      <c r="L554">
        <f>Table3[[#This Row],[Price of One Product]] * Table3[[#This Row],[No of Products in one Sale]] * (1 - Table3[[#This Row],[Discount]])</f>
        <v>339.3</v>
      </c>
    </row>
    <row r="555" spans="1:12" x14ac:dyDescent="0.35">
      <c r="A555" t="s">
        <v>794</v>
      </c>
      <c r="B555" t="s">
        <v>204</v>
      </c>
      <c r="C555" s="2">
        <v>44780</v>
      </c>
      <c r="D555" t="s">
        <v>214</v>
      </c>
      <c r="E555" t="s">
        <v>230</v>
      </c>
      <c r="F555">
        <v>60</v>
      </c>
      <c r="G555" t="s">
        <v>151</v>
      </c>
      <c r="H555" s="6">
        <v>7</v>
      </c>
      <c r="I555" s="20">
        <v>0.17</v>
      </c>
      <c r="J555" t="s">
        <v>268</v>
      </c>
      <c r="K555" t="s">
        <v>1039</v>
      </c>
      <c r="L555">
        <f>Table3[[#This Row],[Price of One Product]] * Table3[[#This Row],[No of Products in one Sale]] * (1 - Table3[[#This Row],[Discount]])</f>
        <v>348.59999999999997</v>
      </c>
    </row>
    <row r="556" spans="1:12" x14ac:dyDescent="0.35">
      <c r="A556" t="s">
        <v>795</v>
      </c>
      <c r="B556" t="s">
        <v>200</v>
      </c>
      <c r="C556" s="2">
        <v>44807</v>
      </c>
      <c r="D556" t="s">
        <v>210</v>
      </c>
      <c r="E556" t="s">
        <v>231</v>
      </c>
      <c r="F556">
        <v>72</v>
      </c>
      <c r="G556" t="s">
        <v>149</v>
      </c>
      <c r="H556" s="6">
        <v>12</v>
      </c>
      <c r="I556" s="20">
        <v>0.04</v>
      </c>
      <c r="J556" t="s">
        <v>269</v>
      </c>
      <c r="K556" t="s">
        <v>1038</v>
      </c>
      <c r="L556">
        <f>Table3[[#This Row],[Price of One Product]] * Table3[[#This Row],[No of Products in one Sale]] * (1 - Table3[[#This Row],[Discount]])</f>
        <v>829.43999999999994</v>
      </c>
    </row>
    <row r="557" spans="1:12" x14ac:dyDescent="0.35">
      <c r="A557" t="s">
        <v>796</v>
      </c>
      <c r="B557" t="s">
        <v>201</v>
      </c>
      <c r="C557" s="2">
        <v>44798</v>
      </c>
      <c r="D557" t="s">
        <v>211</v>
      </c>
      <c r="E557" t="s">
        <v>230</v>
      </c>
      <c r="F557">
        <v>65</v>
      </c>
      <c r="G557" t="s">
        <v>150</v>
      </c>
      <c r="H557" s="6">
        <v>12</v>
      </c>
      <c r="I557" s="20">
        <v>0.6</v>
      </c>
      <c r="J557" t="s">
        <v>270</v>
      </c>
      <c r="K557" t="s">
        <v>1038</v>
      </c>
      <c r="L557">
        <f>Table3[[#This Row],[Price of One Product]] * Table3[[#This Row],[No of Products in one Sale]] * (1 - Table3[[#This Row],[Discount]])</f>
        <v>312</v>
      </c>
    </row>
    <row r="558" spans="1:12" x14ac:dyDescent="0.35">
      <c r="A558" t="s">
        <v>797</v>
      </c>
      <c r="B558" t="s">
        <v>202</v>
      </c>
      <c r="C558" s="2">
        <v>44810</v>
      </c>
      <c r="D558" t="s">
        <v>212</v>
      </c>
      <c r="E558" t="s">
        <v>231</v>
      </c>
      <c r="F558">
        <v>250</v>
      </c>
      <c r="G558" t="s">
        <v>151</v>
      </c>
      <c r="H558" s="6">
        <v>3</v>
      </c>
      <c r="I558" s="20">
        <v>0.41</v>
      </c>
      <c r="J558" t="s">
        <v>271</v>
      </c>
      <c r="K558" t="s">
        <v>1037</v>
      </c>
      <c r="L558">
        <f>Table3[[#This Row],[Price of One Product]] * Table3[[#This Row],[No of Products in one Sale]] * (1 - Table3[[#This Row],[Discount]])</f>
        <v>442.50000000000006</v>
      </c>
    </row>
    <row r="559" spans="1:12" x14ac:dyDescent="0.35">
      <c r="A559" t="s">
        <v>798</v>
      </c>
      <c r="B559" t="s">
        <v>203</v>
      </c>
      <c r="C559" s="2">
        <v>44764</v>
      </c>
      <c r="D559" t="s">
        <v>213</v>
      </c>
      <c r="E559" t="s">
        <v>230</v>
      </c>
      <c r="F559">
        <v>130</v>
      </c>
      <c r="G559" t="s">
        <v>149</v>
      </c>
      <c r="H559" s="6">
        <v>5</v>
      </c>
      <c r="I559" s="20">
        <v>0.48</v>
      </c>
      <c r="J559" t="s">
        <v>272</v>
      </c>
      <c r="K559" t="s">
        <v>1037</v>
      </c>
      <c r="L559">
        <f>Table3[[#This Row],[Price of One Product]] * Table3[[#This Row],[No of Products in one Sale]] * (1 - Table3[[#This Row],[Discount]])</f>
        <v>338</v>
      </c>
    </row>
    <row r="560" spans="1:12" x14ac:dyDescent="0.35">
      <c r="A560" t="s">
        <v>799</v>
      </c>
      <c r="B560" t="s">
        <v>200</v>
      </c>
      <c r="C560" s="2">
        <v>44766</v>
      </c>
      <c r="D560" t="s">
        <v>210</v>
      </c>
      <c r="E560" t="s">
        <v>231</v>
      </c>
      <c r="F560">
        <v>72</v>
      </c>
      <c r="G560" t="s">
        <v>150</v>
      </c>
      <c r="H560" s="6">
        <v>4</v>
      </c>
      <c r="I560" s="20">
        <v>0.54</v>
      </c>
      <c r="J560" t="s">
        <v>273</v>
      </c>
      <c r="K560" t="s">
        <v>1036</v>
      </c>
      <c r="L560">
        <f>Table3[[#This Row],[Price of One Product]] * Table3[[#This Row],[No of Products in one Sale]] * (1 - Table3[[#This Row],[Discount]])</f>
        <v>132.47999999999999</v>
      </c>
    </row>
    <row r="561" spans="1:12" x14ac:dyDescent="0.35">
      <c r="A561" t="s">
        <v>800</v>
      </c>
      <c r="B561" t="s">
        <v>201</v>
      </c>
      <c r="C561" s="2">
        <v>44794</v>
      </c>
      <c r="D561" t="s">
        <v>211</v>
      </c>
      <c r="E561" t="s">
        <v>230</v>
      </c>
      <c r="F561">
        <v>65</v>
      </c>
      <c r="G561" t="s">
        <v>151</v>
      </c>
      <c r="H561" s="6">
        <v>9</v>
      </c>
      <c r="I561" s="20">
        <v>0.08</v>
      </c>
      <c r="J561" t="s">
        <v>274</v>
      </c>
      <c r="K561" t="s">
        <v>1036</v>
      </c>
      <c r="L561">
        <f>Table3[[#This Row],[Price of One Product]] * Table3[[#This Row],[No of Products in one Sale]] * (1 - Table3[[#This Row],[Discount]])</f>
        <v>538.20000000000005</v>
      </c>
    </row>
    <row r="562" spans="1:12" x14ac:dyDescent="0.35">
      <c r="A562" t="s">
        <v>801</v>
      </c>
      <c r="B562" t="s">
        <v>202</v>
      </c>
      <c r="C562" s="2">
        <v>44800</v>
      </c>
      <c r="D562" t="s">
        <v>212</v>
      </c>
      <c r="E562" t="s">
        <v>231</v>
      </c>
      <c r="F562">
        <v>250</v>
      </c>
      <c r="G562" t="s">
        <v>149</v>
      </c>
      <c r="H562" s="6">
        <v>3</v>
      </c>
      <c r="I562" s="20">
        <v>0.52</v>
      </c>
      <c r="J562" t="s">
        <v>275</v>
      </c>
      <c r="K562" t="s">
        <v>1036</v>
      </c>
      <c r="L562">
        <f>Table3[[#This Row],[Price of One Product]] * Table3[[#This Row],[No of Products in one Sale]] * (1 - Table3[[#This Row],[Discount]])</f>
        <v>360</v>
      </c>
    </row>
    <row r="563" spans="1:12" x14ac:dyDescent="0.35">
      <c r="A563" t="s">
        <v>802</v>
      </c>
      <c r="B563" t="s">
        <v>203</v>
      </c>
      <c r="C563" s="2">
        <v>44792</v>
      </c>
      <c r="D563" t="s">
        <v>213</v>
      </c>
      <c r="E563" t="s">
        <v>230</v>
      </c>
      <c r="F563">
        <v>130</v>
      </c>
      <c r="G563" t="s">
        <v>150</v>
      </c>
      <c r="H563" s="6">
        <v>5</v>
      </c>
      <c r="I563" s="20">
        <v>0.27</v>
      </c>
      <c r="J563" t="s">
        <v>276</v>
      </c>
      <c r="K563" t="s">
        <v>1036</v>
      </c>
      <c r="L563">
        <f>Table3[[#This Row],[Price of One Product]] * Table3[[#This Row],[No of Products in one Sale]] * (1 - Table3[[#This Row],[Discount]])</f>
        <v>474.5</v>
      </c>
    </row>
    <row r="564" spans="1:12" x14ac:dyDescent="0.35">
      <c r="A564" t="s">
        <v>803</v>
      </c>
      <c r="B564" t="s">
        <v>204</v>
      </c>
      <c r="C564" s="2">
        <v>44809</v>
      </c>
      <c r="D564" t="s">
        <v>214</v>
      </c>
      <c r="E564" t="s">
        <v>230</v>
      </c>
      <c r="F564">
        <v>60</v>
      </c>
      <c r="G564" t="s">
        <v>151</v>
      </c>
      <c r="H564" s="6">
        <v>4</v>
      </c>
      <c r="I564" s="20">
        <v>0.65</v>
      </c>
      <c r="J564" t="s">
        <v>277</v>
      </c>
      <c r="K564" t="s">
        <v>1036</v>
      </c>
      <c r="L564">
        <f>Table3[[#This Row],[Price of One Product]] * Table3[[#This Row],[No of Products in one Sale]] * (1 - Table3[[#This Row],[Discount]])</f>
        <v>84</v>
      </c>
    </row>
    <row r="565" spans="1:12" x14ac:dyDescent="0.35">
      <c r="A565" t="s">
        <v>804</v>
      </c>
      <c r="B565" t="s">
        <v>205</v>
      </c>
      <c r="C565" s="2">
        <v>44789</v>
      </c>
      <c r="D565" t="s">
        <v>222</v>
      </c>
      <c r="E565" t="s">
        <v>231</v>
      </c>
      <c r="F565">
        <v>95</v>
      </c>
      <c r="G565" t="s">
        <v>149</v>
      </c>
      <c r="H565" s="6">
        <v>8</v>
      </c>
      <c r="I565" s="20">
        <v>0.37</v>
      </c>
      <c r="J565" t="s">
        <v>278</v>
      </c>
      <c r="K565" t="s">
        <v>1039</v>
      </c>
      <c r="L565">
        <f>Table3[[#This Row],[Price of One Product]] * Table3[[#This Row],[No of Products in one Sale]] * (1 - Table3[[#This Row],[Discount]])</f>
        <v>478.8</v>
      </c>
    </row>
    <row r="566" spans="1:12" x14ac:dyDescent="0.35">
      <c r="A566" t="s">
        <v>805</v>
      </c>
      <c r="B566" t="s">
        <v>200</v>
      </c>
      <c r="C566" s="2">
        <v>44757</v>
      </c>
      <c r="D566" t="s">
        <v>210</v>
      </c>
      <c r="E566" t="s">
        <v>231</v>
      </c>
      <c r="F566">
        <v>72</v>
      </c>
      <c r="G566" t="s">
        <v>150</v>
      </c>
      <c r="H566" s="6">
        <v>9</v>
      </c>
      <c r="I566" s="20">
        <v>0.46</v>
      </c>
      <c r="J566" t="s">
        <v>279</v>
      </c>
      <c r="K566" t="s">
        <v>1039</v>
      </c>
      <c r="L566">
        <f>Table3[[#This Row],[Price of One Product]] * Table3[[#This Row],[No of Products in one Sale]] * (1 - Table3[[#This Row],[Discount]])</f>
        <v>349.92</v>
      </c>
    </row>
    <row r="567" spans="1:12" x14ac:dyDescent="0.35">
      <c r="A567" t="s">
        <v>806</v>
      </c>
      <c r="B567" t="s">
        <v>201</v>
      </c>
      <c r="C567" s="2">
        <v>44790</v>
      </c>
      <c r="D567" t="s">
        <v>211</v>
      </c>
      <c r="E567" t="s">
        <v>231</v>
      </c>
      <c r="F567">
        <v>65</v>
      </c>
      <c r="G567" t="s">
        <v>151</v>
      </c>
      <c r="H567" s="6">
        <v>6</v>
      </c>
      <c r="I567" s="20">
        <v>0.45</v>
      </c>
      <c r="J567" t="s">
        <v>280</v>
      </c>
      <c r="K567" t="s">
        <v>1036</v>
      </c>
      <c r="L567">
        <f>Table3[[#This Row],[Price of One Product]] * Table3[[#This Row],[No of Products in one Sale]] * (1 - Table3[[#This Row],[Discount]])</f>
        <v>214.50000000000003</v>
      </c>
    </row>
    <row r="568" spans="1:12" x14ac:dyDescent="0.35">
      <c r="A568" t="s">
        <v>807</v>
      </c>
      <c r="B568" t="s">
        <v>202</v>
      </c>
      <c r="C568" s="2">
        <v>44808</v>
      </c>
      <c r="D568" t="s">
        <v>212</v>
      </c>
      <c r="E568" t="s">
        <v>230</v>
      </c>
      <c r="F568">
        <v>250</v>
      </c>
      <c r="G568" t="s">
        <v>149</v>
      </c>
      <c r="H568" s="6">
        <v>4</v>
      </c>
      <c r="I568" s="20">
        <v>0.57999999999999996</v>
      </c>
      <c r="J568" t="s">
        <v>281</v>
      </c>
      <c r="K568" t="s">
        <v>1038</v>
      </c>
      <c r="L568">
        <f>Table3[[#This Row],[Price of One Product]] * Table3[[#This Row],[No of Products in one Sale]] * (1 - Table3[[#This Row],[Discount]])</f>
        <v>420.00000000000006</v>
      </c>
    </row>
    <row r="569" spans="1:12" x14ac:dyDescent="0.35">
      <c r="A569" t="s">
        <v>808</v>
      </c>
      <c r="B569" t="s">
        <v>203</v>
      </c>
      <c r="C569" s="2">
        <v>44801</v>
      </c>
      <c r="D569" t="s">
        <v>213</v>
      </c>
      <c r="E569" t="s">
        <v>230</v>
      </c>
      <c r="F569">
        <v>130</v>
      </c>
      <c r="G569" t="s">
        <v>150</v>
      </c>
      <c r="H569" s="6">
        <v>4</v>
      </c>
      <c r="I569" s="20">
        <v>0.65</v>
      </c>
      <c r="J569" t="s">
        <v>282</v>
      </c>
      <c r="K569" t="s">
        <v>1038</v>
      </c>
      <c r="L569">
        <f>Table3[[#This Row],[Price of One Product]] * Table3[[#This Row],[No of Products in one Sale]] * (1 - Table3[[#This Row],[Discount]])</f>
        <v>182</v>
      </c>
    </row>
    <row r="570" spans="1:12" x14ac:dyDescent="0.35">
      <c r="A570" t="s">
        <v>809</v>
      </c>
      <c r="B570" t="s">
        <v>200</v>
      </c>
      <c r="C570" s="2">
        <v>44769</v>
      </c>
      <c r="D570" t="s">
        <v>210</v>
      </c>
      <c r="E570" t="s">
        <v>230</v>
      </c>
      <c r="F570">
        <v>72</v>
      </c>
      <c r="G570" t="s">
        <v>151</v>
      </c>
      <c r="H570" s="6">
        <v>9</v>
      </c>
      <c r="I570" s="20">
        <v>0.61</v>
      </c>
      <c r="J570" t="s">
        <v>283</v>
      </c>
      <c r="K570" t="s">
        <v>1036</v>
      </c>
      <c r="L570">
        <f>Table3[[#This Row],[Price of One Product]] * Table3[[#This Row],[No of Products in one Sale]] * (1 - Table3[[#This Row],[Discount]])</f>
        <v>252.72</v>
      </c>
    </row>
    <row r="571" spans="1:12" x14ac:dyDescent="0.35">
      <c r="A571" t="s">
        <v>810</v>
      </c>
      <c r="B571" t="s">
        <v>201</v>
      </c>
      <c r="C571" s="2">
        <v>44757</v>
      </c>
      <c r="D571" t="s">
        <v>211</v>
      </c>
      <c r="E571" t="s">
        <v>230</v>
      </c>
      <c r="F571">
        <v>65</v>
      </c>
      <c r="G571" t="s">
        <v>149</v>
      </c>
      <c r="H571" s="6">
        <v>8</v>
      </c>
      <c r="I571" s="20">
        <v>0.18</v>
      </c>
      <c r="J571" t="s">
        <v>284</v>
      </c>
      <c r="K571" t="s">
        <v>1039</v>
      </c>
      <c r="L571">
        <f>Table3[[#This Row],[Price of One Product]] * Table3[[#This Row],[No of Products in one Sale]] * (1 - Table3[[#This Row],[Discount]])</f>
        <v>426.40000000000003</v>
      </c>
    </row>
    <row r="572" spans="1:12" x14ac:dyDescent="0.35">
      <c r="A572" t="s">
        <v>811</v>
      </c>
      <c r="B572" t="s">
        <v>202</v>
      </c>
      <c r="C572" s="2">
        <v>44759</v>
      </c>
      <c r="D572" t="s">
        <v>212</v>
      </c>
      <c r="E572" t="s">
        <v>230</v>
      </c>
      <c r="F572">
        <v>250</v>
      </c>
      <c r="G572" t="s">
        <v>150</v>
      </c>
      <c r="H572" s="6">
        <v>1</v>
      </c>
      <c r="I572" s="20">
        <v>7.0000000000000007E-2</v>
      </c>
      <c r="J572" t="s">
        <v>285</v>
      </c>
      <c r="K572" t="s">
        <v>1039</v>
      </c>
      <c r="L572">
        <f>Table3[[#This Row],[Price of One Product]] * Table3[[#This Row],[No of Products in one Sale]] * (1 - Table3[[#This Row],[Discount]])</f>
        <v>232.49999999999997</v>
      </c>
    </row>
    <row r="573" spans="1:12" x14ac:dyDescent="0.35">
      <c r="A573" t="s">
        <v>812</v>
      </c>
      <c r="B573" t="s">
        <v>203</v>
      </c>
      <c r="C573" s="2">
        <v>44805</v>
      </c>
      <c r="D573" t="s">
        <v>213</v>
      </c>
      <c r="E573" t="s">
        <v>230</v>
      </c>
      <c r="F573">
        <v>130</v>
      </c>
      <c r="G573" t="s">
        <v>151</v>
      </c>
      <c r="H573" s="6">
        <v>3</v>
      </c>
      <c r="I573" s="20">
        <v>0.14000000000000001</v>
      </c>
      <c r="J573" t="s">
        <v>286</v>
      </c>
      <c r="K573" t="s">
        <v>1036</v>
      </c>
      <c r="L573">
        <f>Table3[[#This Row],[Price of One Product]] * Table3[[#This Row],[No of Products in one Sale]] * (1 - Table3[[#This Row],[Discount]])</f>
        <v>335.4</v>
      </c>
    </row>
    <row r="574" spans="1:12" x14ac:dyDescent="0.35">
      <c r="A574" t="s">
        <v>813</v>
      </c>
      <c r="B574" t="s">
        <v>204</v>
      </c>
      <c r="C574" s="2">
        <v>44760</v>
      </c>
      <c r="D574" t="s">
        <v>214</v>
      </c>
      <c r="E574" t="s">
        <v>230</v>
      </c>
      <c r="F574">
        <v>60</v>
      </c>
      <c r="G574" t="s">
        <v>149</v>
      </c>
      <c r="H574" s="6">
        <v>13</v>
      </c>
      <c r="I574" s="20">
        <v>0.17</v>
      </c>
      <c r="J574" t="s">
        <v>259</v>
      </c>
      <c r="K574" t="s">
        <v>1038</v>
      </c>
      <c r="L574">
        <f>Table3[[#This Row],[Price of One Product]] * Table3[[#This Row],[No of Products in one Sale]] * (1 - Table3[[#This Row],[Discount]])</f>
        <v>647.4</v>
      </c>
    </row>
    <row r="575" spans="1:12" x14ac:dyDescent="0.35">
      <c r="A575" t="s">
        <v>814</v>
      </c>
      <c r="B575" t="s">
        <v>200</v>
      </c>
      <c r="C575" s="2">
        <v>44791</v>
      </c>
      <c r="D575" t="s">
        <v>210</v>
      </c>
      <c r="E575" t="s">
        <v>230</v>
      </c>
      <c r="F575">
        <v>72</v>
      </c>
      <c r="G575" t="s">
        <v>150</v>
      </c>
      <c r="H575" s="6">
        <v>4</v>
      </c>
      <c r="I575" s="20">
        <v>0.52</v>
      </c>
      <c r="J575" t="s">
        <v>260</v>
      </c>
      <c r="K575" t="s">
        <v>1039</v>
      </c>
      <c r="L575">
        <f>Table3[[#This Row],[Price of One Product]] * Table3[[#This Row],[No of Products in one Sale]] * (1 - Table3[[#This Row],[Discount]])</f>
        <v>138.24</v>
      </c>
    </row>
    <row r="576" spans="1:12" x14ac:dyDescent="0.35">
      <c r="A576" t="s">
        <v>815</v>
      </c>
      <c r="B576" t="s">
        <v>201</v>
      </c>
      <c r="C576" s="2">
        <v>44768</v>
      </c>
      <c r="D576" t="s">
        <v>211</v>
      </c>
      <c r="E576" t="s">
        <v>230</v>
      </c>
      <c r="F576">
        <v>65</v>
      </c>
      <c r="G576" t="s">
        <v>151</v>
      </c>
      <c r="H576" s="6">
        <v>12</v>
      </c>
      <c r="I576" s="20">
        <v>0.3</v>
      </c>
      <c r="J576" t="s">
        <v>272</v>
      </c>
      <c r="K576" t="s">
        <v>1037</v>
      </c>
      <c r="L576">
        <f>Table3[[#This Row],[Price of One Product]] * Table3[[#This Row],[No of Products in one Sale]] * (1 - Table3[[#This Row],[Discount]])</f>
        <v>546</v>
      </c>
    </row>
    <row r="577" spans="1:12" x14ac:dyDescent="0.35">
      <c r="A577" t="s">
        <v>816</v>
      </c>
      <c r="B577" t="s">
        <v>202</v>
      </c>
      <c r="C577" s="2">
        <v>44759</v>
      </c>
      <c r="D577" t="s">
        <v>212</v>
      </c>
      <c r="E577" t="s">
        <v>231</v>
      </c>
      <c r="F577">
        <v>250</v>
      </c>
      <c r="G577" t="s">
        <v>149</v>
      </c>
      <c r="H577" s="6">
        <v>3</v>
      </c>
      <c r="I577" s="20">
        <v>0.18</v>
      </c>
      <c r="J577" t="s">
        <v>273</v>
      </c>
      <c r="K577" t="s">
        <v>1036</v>
      </c>
      <c r="L577">
        <f>Table3[[#This Row],[Price of One Product]] * Table3[[#This Row],[No of Products in one Sale]] * (1 - Table3[[#This Row],[Discount]])</f>
        <v>615</v>
      </c>
    </row>
    <row r="578" spans="1:12" x14ac:dyDescent="0.35">
      <c r="A578" t="s">
        <v>817</v>
      </c>
      <c r="B578" t="s">
        <v>203</v>
      </c>
      <c r="C578" s="2">
        <v>44781</v>
      </c>
      <c r="D578" t="s">
        <v>213</v>
      </c>
      <c r="E578" t="s">
        <v>230</v>
      </c>
      <c r="F578">
        <v>130</v>
      </c>
      <c r="G578" t="s">
        <v>150</v>
      </c>
      <c r="H578" s="6">
        <v>6</v>
      </c>
      <c r="I578" s="20">
        <v>0.17</v>
      </c>
      <c r="J578" t="s">
        <v>274</v>
      </c>
      <c r="K578" t="s">
        <v>1036</v>
      </c>
      <c r="L578">
        <f>Table3[[#This Row],[Price of One Product]] * Table3[[#This Row],[No of Products in one Sale]] * (1 - Table3[[#This Row],[Discount]])</f>
        <v>647.4</v>
      </c>
    </row>
    <row r="579" spans="1:12" x14ac:dyDescent="0.35">
      <c r="A579" t="s">
        <v>818</v>
      </c>
      <c r="B579" t="s">
        <v>200</v>
      </c>
      <c r="C579" s="2">
        <v>44785</v>
      </c>
      <c r="D579" t="s">
        <v>210</v>
      </c>
      <c r="E579" t="s">
        <v>230</v>
      </c>
      <c r="F579">
        <v>72</v>
      </c>
      <c r="G579" t="s">
        <v>151</v>
      </c>
      <c r="H579" s="6">
        <v>5</v>
      </c>
      <c r="I579" s="20">
        <v>7.0000000000000007E-2</v>
      </c>
      <c r="J579" t="s">
        <v>275</v>
      </c>
      <c r="K579" t="s">
        <v>1036</v>
      </c>
      <c r="L579">
        <f>Table3[[#This Row],[Price of One Product]] * Table3[[#This Row],[No of Products in one Sale]] * (1 - Table3[[#This Row],[Discount]])</f>
        <v>334.79999999999995</v>
      </c>
    </row>
    <row r="580" spans="1:12" x14ac:dyDescent="0.35">
      <c r="A580" t="s">
        <v>819</v>
      </c>
      <c r="B580" t="s">
        <v>201</v>
      </c>
      <c r="C580" s="2">
        <v>44775</v>
      </c>
      <c r="D580" t="s">
        <v>211</v>
      </c>
      <c r="E580" t="s">
        <v>230</v>
      </c>
      <c r="F580">
        <v>65</v>
      </c>
      <c r="G580" t="s">
        <v>149</v>
      </c>
      <c r="H580" s="6">
        <v>11</v>
      </c>
      <c r="I580" s="20">
        <v>0.52</v>
      </c>
      <c r="J580" t="s">
        <v>265</v>
      </c>
      <c r="K580" t="s">
        <v>1037</v>
      </c>
      <c r="L580">
        <f>Table3[[#This Row],[Price of One Product]] * Table3[[#This Row],[No of Products in one Sale]] * (1 - Table3[[#This Row],[Discount]])</f>
        <v>343.2</v>
      </c>
    </row>
    <row r="581" spans="1:12" x14ac:dyDescent="0.35">
      <c r="A581" t="s">
        <v>820</v>
      </c>
      <c r="B581" t="s">
        <v>202</v>
      </c>
      <c r="C581" s="2">
        <v>44773</v>
      </c>
      <c r="D581" t="s">
        <v>212</v>
      </c>
      <c r="E581" t="s">
        <v>230</v>
      </c>
      <c r="F581">
        <v>250</v>
      </c>
      <c r="G581" t="s">
        <v>150</v>
      </c>
      <c r="H581" s="6">
        <v>2</v>
      </c>
      <c r="I581" s="20">
        <v>0.66</v>
      </c>
      <c r="J581" t="s">
        <v>266</v>
      </c>
      <c r="K581" t="s">
        <v>1039</v>
      </c>
      <c r="L581">
        <f>Table3[[#This Row],[Price of One Product]] * Table3[[#This Row],[No of Products in one Sale]] * (1 - Table3[[#This Row],[Discount]])</f>
        <v>169.99999999999997</v>
      </c>
    </row>
    <row r="582" spans="1:12" x14ac:dyDescent="0.35">
      <c r="A582" t="s">
        <v>821</v>
      </c>
      <c r="B582" t="s">
        <v>203</v>
      </c>
      <c r="C582" s="2">
        <v>44796</v>
      </c>
      <c r="D582" t="s">
        <v>213</v>
      </c>
      <c r="E582" t="s">
        <v>230</v>
      </c>
      <c r="F582">
        <v>130</v>
      </c>
      <c r="G582" t="s">
        <v>151</v>
      </c>
      <c r="H582" s="6">
        <v>2</v>
      </c>
      <c r="I582" s="20">
        <v>0.61</v>
      </c>
      <c r="J582" t="s">
        <v>267</v>
      </c>
      <c r="K582" t="s">
        <v>1039</v>
      </c>
      <c r="L582">
        <f>Table3[[#This Row],[Price of One Product]] * Table3[[#This Row],[No of Products in one Sale]] * (1 - Table3[[#This Row],[Discount]])</f>
        <v>101.4</v>
      </c>
    </row>
    <row r="583" spans="1:12" x14ac:dyDescent="0.35">
      <c r="A583" t="s">
        <v>822</v>
      </c>
      <c r="B583" t="s">
        <v>204</v>
      </c>
      <c r="C583" s="2">
        <v>44801</v>
      </c>
      <c r="D583" t="s">
        <v>214</v>
      </c>
      <c r="E583" t="s">
        <v>231</v>
      </c>
      <c r="F583">
        <v>60</v>
      </c>
      <c r="G583" t="s">
        <v>149</v>
      </c>
      <c r="H583" s="6">
        <v>10</v>
      </c>
      <c r="I583" s="20">
        <v>0.59</v>
      </c>
      <c r="J583" t="s">
        <v>277</v>
      </c>
      <c r="K583" t="s">
        <v>1036</v>
      </c>
      <c r="L583">
        <f>Table3[[#This Row],[Price of One Product]] * Table3[[#This Row],[No of Products in one Sale]] * (1 - Table3[[#This Row],[Discount]])</f>
        <v>246.00000000000003</v>
      </c>
    </row>
    <row r="584" spans="1:12" x14ac:dyDescent="0.35">
      <c r="A584" t="s">
        <v>823</v>
      </c>
      <c r="B584" t="s">
        <v>205</v>
      </c>
      <c r="C584" s="2">
        <v>44779</v>
      </c>
      <c r="D584" t="s">
        <v>222</v>
      </c>
      <c r="E584" t="s">
        <v>230</v>
      </c>
      <c r="F584">
        <v>95</v>
      </c>
      <c r="G584" t="s">
        <v>150</v>
      </c>
      <c r="H584" s="6">
        <v>6</v>
      </c>
      <c r="I584" s="20">
        <v>0.22</v>
      </c>
      <c r="J584" t="s">
        <v>278</v>
      </c>
      <c r="K584" t="s">
        <v>1039</v>
      </c>
      <c r="L584">
        <f>Table3[[#This Row],[Price of One Product]] * Table3[[#This Row],[No of Products in one Sale]] * (1 - Table3[[#This Row],[Discount]])</f>
        <v>444.6</v>
      </c>
    </row>
    <row r="585" spans="1:12" x14ac:dyDescent="0.35">
      <c r="A585" t="s">
        <v>824</v>
      </c>
      <c r="B585" t="s">
        <v>200</v>
      </c>
      <c r="C585" s="2">
        <v>44772</v>
      </c>
      <c r="D585" t="s">
        <v>210</v>
      </c>
      <c r="E585" t="s">
        <v>230</v>
      </c>
      <c r="F585">
        <v>72</v>
      </c>
      <c r="G585" t="s">
        <v>151</v>
      </c>
      <c r="H585" s="6">
        <v>7</v>
      </c>
      <c r="I585" s="20">
        <v>0.36</v>
      </c>
      <c r="J585" t="s">
        <v>279</v>
      </c>
      <c r="K585" t="s">
        <v>1039</v>
      </c>
      <c r="L585">
        <f>Table3[[#This Row],[Price of One Product]] * Table3[[#This Row],[No of Products in one Sale]] * (1 - Table3[[#This Row],[Discount]])</f>
        <v>322.56</v>
      </c>
    </row>
    <row r="586" spans="1:12" x14ac:dyDescent="0.35">
      <c r="A586" t="s">
        <v>825</v>
      </c>
      <c r="B586" t="s">
        <v>201</v>
      </c>
      <c r="C586" s="2">
        <v>44757</v>
      </c>
      <c r="D586" t="s">
        <v>211</v>
      </c>
      <c r="E586" t="s">
        <v>230</v>
      </c>
      <c r="F586">
        <v>65</v>
      </c>
      <c r="G586" t="s">
        <v>149</v>
      </c>
      <c r="H586" s="6">
        <v>8</v>
      </c>
      <c r="I586" s="20">
        <v>0.04</v>
      </c>
      <c r="J586" t="s">
        <v>280</v>
      </c>
      <c r="K586" t="s">
        <v>1036</v>
      </c>
      <c r="L586">
        <f>Table3[[#This Row],[Price of One Product]] * Table3[[#This Row],[No of Products in one Sale]] * (1 - Table3[[#This Row],[Discount]])</f>
        <v>499.2</v>
      </c>
    </row>
    <row r="587" spans="1:12" x14ac:dyDescent="0.35">
      <c r="A587" t="s">
        <v>826</v>
      </c>
      <c r="B587" t="s">
        <v>202</v>
      </c>
      <c r="C587" s="2">
        <v>44808</v>
      </c>
      <c r="D587" t="s">
        <v>212</v>
      </c>
      <c r="E587" t="s">
        <v>231</v>
      </c>
      <c r="F587">
        <v>250</v>
      </c>
      <c r="G587" t="s">
        <v>150</v>
      </c>
      <c r="H587" s="6">
        <v>4</v>
      </c>
      <c r="I587" s="20">
        <v>0.05</v>
      </c>
      <c r="J587" t="s">
        <v>281</v>
      </c>
      <c r="K587" t="s">
        <v>1038</v>
      </c>
      <c r="L587">
        <f>Table3[[#This Row],[Price of One Product]] * Table3[[#This Row],[No of Products in one Sale]] * (1 - Table3[[#This Row],[Discount]])</f>
        <v>950</v>
      </c>
    </row>
    <row r="588" spans="1:12" x14ac:dyDescent="0.35">
      <c r="A588" t="s">
        <v>827</v>
      </c>
      <c r="B588" t="s">
        <v>203</v>
      </c>
      <c r="C588" s="2">
        <v>44782</v>
      </c>
      <c r="D588" t="s">
        <v>213</v>
      </c>
      <c r="E588" t="s">
        <v>231</v>
      </c>
      <c r="F588">
        <v>130</v>
      </c>
      <c r="G588" t="s">
        <v>151</v>
      </c>
      <c r="H588" s="6">
        <v>6</v>
      </c>
      <c r="I588" s="20">
        <v>0.1</v>
      </c>
      <c r="J588" t="s">
        <v>282</v>
      </c>
      <c r="K588" t="s">
        <v>1038</v>
      </c>
      <c r="L588">
        <f>Table3[[#This Row],[Price of One Product]] * Table3[[#This Row],[No of Products in one Sale]] * (1 - Table3[[#This Row],[Discount]])</f>
        <v>702</v>
      </c>
    </row>
    <row r="589" spans="1:12" x14ac:dyDescent="0.35">
      <c r="A589" t="s">
        <v>828</v>
      </c>
      <c r="B589" t="s">
        <v>200</v>
      </c>
      <c r="C589" s="2">
        <v>44787</v>
      </c>
      <c r="D589" t="s">
        <v>210</v>
      </c>
      <c r="E589" t="s">
        <v>231</v>
      </c>
      <c r="F589">
        <v>72</v>
      </c>
      <c r="G589" t="s">
        <v>149</v>
      </c>
      <c r="H589" s="6">
        <v>4</v>
      </c>
      <c r="I589" s="20">
        <v>0.36</v>
      </c>
      <c r="J589" t="s">
        <v>283</v>
      </c>
      <c r="K589" t="s">
        <v>1036</v>
      </c>
      <c r="L589">
        <f>Table3[[#This Row],[Price of One Product]] * Table3[[#This Row],[No of Products in one Sale]] * (1 - Table3[[#This Row],[Discount]])</f>
        <v>184.32</v>
      </c>
    </row>
    <row r="590" spans="1:12" x14ac:dyDescent="0.35">
      <c r="A590" t="s">
        <v>829</v>
      </c>
      <c r="B590" t="s">
        <v>201</v>
      </c>
      <c r="C590" s="2">
        <v>44787</v>
      </c>
      <c r="D590" t="s">
        <v>211</v>
      </c>
      <c r="E590" t="s">
        <v>231</v>
      </c>
      <c r="F590">
        <v>65</v>
      </c>
      <c r="G590" t="s">
        <v>150</v>
      </c>
      <c r="H590" s="6">
        <v>9</v>
      </c>
      <c r="I590" s="20">
        <v>0.59</v>
      </c>
      <c r="J590" t="s">
        <v>266</v>
      </c>
      <c r="K590" t="s">
        <v>1039</v>
      </c>
      <c r="L590">
        <f>Table3[[#This Row],[Price of One Product]] * Table3[[#This Row],[No of Products in one Sale]] * (1 - Table3[[#This Row],[Discount]])</f>
        <v>239.85000000000002</v>
      </c>
    </row>
    <row r="591" spans="1:12" x14ac:dyDescent="0.35">
      <c r="A591" t="s">
        <v>830</v>
      </c>
      <c r="B591" t="s">
        <v>202</v>
      </c>
      <c r="C591" s="2">
        <v>44757</v>
      </c>
      <c r="D591" t="s">
        <v>212</v>
      </c>
      <c r="E591" t="s">
        <v>231</v>
      </c>
      <c r="F591">
        <v>250</v>
      </c>
      <c r="G591" t="s">
        <v>151</v>
      </c>
      <c r="H591" s="6">
        <v>1</v>
      </c>
      <c r="I591" s="20">
        <v>0.26</v>
      </c>
      <c r="J591" t="s">
        <v>267</v>
      </c>
      <c r="K591" t="s">
        <v>1039</v>
      </c>
      <c r="L591">
        <f>Table3[[#This Row],[Price of One Product]] * Table3[[#This Row],[No of Products in one Sale]] * (1 - Table3[[#This Row],[Discount]])</f>
        <v>185</v>
      </c>
    </row>
    <row r="592" spans="1:12" x14ac:dyDescent="0.35">
      <c r="A592" t="s">
        <v>831</v>
      </c>
      <c r="B592" t="s">
        <v>203</v>
      </c>
      <c r="C592" s="2">
        <v>44761</v>
      </c>
      <c r="D592" t="s">
        <v>213</v>
      </c>
      <c r="E592" t="s">
        <v>231</v>
      </c>
      <c r="F592">
        <v>130</v>
      </c>
      <c r="G592" t="s">
        <v>149</v>
      </c>
      <c r="H592" s="6">
        <v>3</v>
      </c>
      <c r="I592" s="20">
        <v>0.48</v>
      </c>
      <c r="J592" t="s">
        <v>268</v>
      </c>
      <c r="K592" t="s">
        <v>1039</v>
      </c>
      <c r="L592">
        <f>Table3[[#This Row],[Price of One Product]] * Table3[[#This Row],[No of Products in one Sale]] * (1 - Table3[[#This Row],[Discount]])</f>
        <v>202.8</v>
      </c>
    </row>
    <row r="593" spans="1:12" x14ac:dyDescent="0.35">
      <c r="A593" t="s">
        <v>832</v>
      </c>
      <c r="B593" t="s">
        <v>200</v>
      </c>
      <c r="C593" s="2">
        <v>44788</v>
      </c>
      <c r="D593" t="s">
        <v>210</v>
      </c>
      <c r="E593" t="s">
        <v>230</v>
      </c>
      <c r="F593">
        <v>72</v>
      </c>
      <c r="G593" t="s">
        <v>149</v>
      </c>
      <c r="H593" s="6">
        <v>6</v>
      </c>
      <c r="I593" s="20">
        <v>0.41</v>
      </c>
      <c r="J593" t="s">
        <v>284</v>
      </c>
      <c r="K593" t="s">
        <v>1039</v>
      </c>
      <c r="L593">
        <f>Table3[[#This Row],[Price of One Product]] * Table3[[#This Row],[No of Products in one Sale]] * (1 - Table3[[#This Row],[Discount]])</f>
        <v>254.88000000000002</v>
      </c>
    </row>
    <row r="594" spans="1:12" x14ac:dyDescent="0.35">
      <c r="A594" t="s">
        <v>833</v>
      </c>
      <c r="B594" t="s">
        <v>201</v>
      </c>
      <c r="C594" s="2">
        <v>44788</v>
      </c>
      <c r="D594" t="s">
        <v>211</v>
      </c>
      <c r="E594" t="s">
        <v>231</v>
      </c>
      <c r="F594">
        <v>65</v>
      </c>
      <c r="G594" t="s">
        <v>150</v>
      </c>
      <c r="H594" s="6">
        <v>13</v>
      </c>
      <c r="I594" s="20">
        <v>0.48</v>
      </c>
      <c r="J594" t="s">
        <v>285</v>
      </c>
      <c r="K594" t="s">
        <v>1039</v>
      </c>
      <c r="L594">
        <f>Table3[[#This Row],[Price of One Product]] * Table3[[#This Row],[No of Products in one Sale]] * (1 - Table3[[#This Row],[Discount]])</f>
        <v>439.40000000000003</v>
      </c>
    </row>
    <row r="595" spans="1:12" x14ac:dyDescent="0.35">
      <c r="A595" t="s">
        <v>834</v>
      </c>
      <c r="B595" t="s">
        <v>202</v>
      </c>
      <c r="C595" s="2">
        <v>44758</v>
      </c>
      <c r="D595" t="s">
        <v>212</v>
      </c>
      <c r="E595" t="s">
        <v>230</v>
      </c>
      <c r="F595">
        <v>250</v>
      </c>
      <c r="G595" t="s">
        <v>151</v>
      </c>
      <c r="H595" s="6">
        <v>1</v>
      </c>
      <c r="I595" s="20">
        <v>0.4</v>
      </c>
      <c r="J595" t="s">
        <v>286</v>
      </c>
      <c r="K595" t="s">
        <v>1036</v>
      </c>
      <c r="L595">
        <f>Table3[[#This Row],[Price of One Product]] * Table3[[#This Row],[No of Products in one Sale]] * (1 - Table3[[#This Row],[Discount]])</f>
        <v>150</v>
      </c>
    </row>
    <row r="596" spans="1:12" x14ac:dyDescent="0.35">
      <c r="A596" t="s">
        <v>835</v>
      </c>
      <c r="B596" t="s">
        <v>203</v>
      </c>
      <c r="C596" s="2">
        <v>44795</v>
      </c>
      <c r="D596" t="s">
        <v>213</v>
      </c>
      <c r="E596" t="s">
        <v>231</v>
      </c>
      <c r="F596">
        <v>130</v>
      </c>
      <c r="G596" t="s">
        <v>149</v>
      </c>
      <c r="H596" s="6">
        <v>3</v>
      </c>
      <c r="I596" s="20">
        <v>0.06</v>
      </c>
      <c r="J596" t="s">
        <v>259</v>
      </c>
      <c r="K596" t="s">
        <v>1038</v>
      </c>
      <c r="L596">
        <f>Table3[[#This Row],[Price of One Product]] * Table3[[#This Row],[No of Products in one Sale]] * (1 - Table3[[#This Row],[Discount]])</f>
        <v>366.59999999999997</v>
      </c>
    </row>
    <row r="597" spans="1:12" x14ac:dyDescent="0.35">
      <c r="A597" t="s">
        <v>836</v>
      </c>
      <c r="B597" t="s">
        <v>200</v>
      </c>
      <c r="C597" s="2">
        <v>44791</v>
      </c>
      <c r="D597" t="s">
        <v>210</v>
      </c>
      <c r="E597" t="s">
        <v>230</v>
      </c>
      <c r="F597">
        <v>72</v>
      </c>
      <c r="G597" t="s">
        <v>150</v>
      </c>
      <c r="H597" s="6">
        <v>6</v>
      </c>
      <c r="I597" s="20">
        <v>0.02</v>
      </c>
      <c r="J597" t="s">
        <v>260</v>
      </c>
      <c r="K597" t="s">
        <v>1039</v>
      </c>
      <c r="L597">
        <f>Table3[[#This Row],[Price of One Product]] * Table3[[#This Row],[No of Products in one Sale]] * (1 - Table3[[#This Row],[Discount]])</f>
        <v>423.36</v>
      </c>
    </row>
    <row r="598" spans="1:12" x14ac:dyDescent="0.35">
      <c r="A598" t="s">
        <v>837</v>
      </c>
      <c r="B598" t="s">
        <v>201</v>
      </c>
      <c r="C598" s="2">
        <v>44791</v>
      </c>
      <c r="D598" t="s">
        <v>211</v>
      </c>
      <c r="E598" t="s">
        <v>231</v>
      </c>
      <c r="F598">
        <v>65</v>
      </c>
      <c r="G598" t="s">
        <v>151</v>
      </c>
      <c r="H598" s="6">
        <v>12</v>
      </c>
      <c r="I598" s="20">
        <v>0.18</v>
      </c>
      <c r="J598" t="s">
        <v>272</v>
      </c>
      <c r="K598" t="s">
        <v>1037</v>
      </c>
      <c r="L598">
        <f>Table3[[#This Row],[Price of One Product]] * Table3[[#This Row],[No of Products in one Sale]] * (1 - Table3[[#This Row],[Discount]])</f>
        <v>639.6</v>
      </c>
    </row>
    <row r="599" spans="1:12" x14ac:dyDescent="0.35">
      <c r="A599" t="s">
        <v>838</v>
      </c>
      <c r="B599" t="s">
        <v>202</v>
      </c>
      <c r="C599" s="2">
        <v>44794</v>
      </c>
      <c r="D599" t="s">
        <v>212</v>
      </c>
      <c r="E599" t="s">
        <v>230</v>
      </c>
      <c r="F599">
        <v>250</v>
      </c>
      <c r="G599" t="s">
        <v>149</v>
      </c>
      <c r="H599" s="6">
        <v>3</v>
      </c>
      <c r="I599" s="20">
        <v>0.28000000000000003</v>
      </c>
      <c r="J599" t="s">
        <v>273</v>
      </c>
      <c r="K599" t="s">
        <v>1036</v>
      </c>
      <c r="L599">
        <f>Table3[[#This Row],[Price of One Product]] * Table3[[#This Row],[No of Products in one Sale]] * (1 - Table3[[#This Row],[Discount]])</f>
        <v>540</v>
      </c>
    </row>
    <row r="600" spans="1:12" x14ac:dyDescent="0.35">
      <c r="A600" t="s">
        <v>839</v>
      </c>
      <c r="B600" t="s">
        <v>203</v>
      </c>
      <c r="C600" s="2">
        <v>44756</v>
      </c>
      <c r="D600" t="s">
        <v>213</v>
      </c>
      <c r="E600" t="s">
        <v>231</v>
      </c>
      <c r="F600">
        <v>130</v>
      </c>
      <c r="G600" t="s">
        <v>150</v>
      </c>
      <c r="H600" s="6">
        <v>4</v>
      </c>
      <c r="I600" s="20">
        <v>0.55000000000000004</v>
      </c>
      <c r="J600" t="s">
        <v>274</v>
      </c>
      <c r="K600" t="s">
        <v>1036</v>
      </c>
      <c r="L600">
        <f>Table3[[#This Row],[Price of One Product]] * Table3[[#This Row],[No of Products in one Sale]] * (1 - Table3[[#This Row],[Discount]])</f>
        <v>233.99999999999997</v>
      </c>
    </row>
    <row r="601" spans="1:12" x14ac:dyDescent="0.35">
      <c r="A601" t="s">
        <v>840</v>
      </c>
      <c r="B601" t="s">
        <v>204</v>
      </c>
      <c r="C601" s="2">
        <v>44789</v>
      </c>
      <c r="D601" t="s">
        <v>214</v>
      </c>
      <c r="E601" t="s">
        <v>230</v>
      </c>
      <c r="F601">
        <v>60</v>
      </c>
      <c r="G601" t="s">
        <v>151</v>
      </c>
      <c r="H601" s="6">
        <v>11</v>
      </c>
      <c r="I601" s="20">
        <v>0.34</v>
      </c>
      <c r="J601" t="s">
        <v>275</v>
      </c>
      <c r="K601" t="s">
        <v>1036</v>
      </c>
      <c r="L601">
        <f>Table3[[#This Row],[Price of One Product]] * Table3[[#This Row],[No of Products in one Sale]] * (1 - Table3[[#This Row],[Discount]])</f>
        <v>435.59999999999997</v>
      </c>
    </row>
    <row r="602" spans="1:12" x14ac:dyDescent="0.35">
      <c r="A602" t="s">
        <v>841</v>
      </c>
      <c r="B602" t="s">
        <v>200</v>
      </c>
      <c r="C602" s="2">
        <v>44810</v>
      </c>
      <c r="D602" t="s">
        <v>210</v>
      </c>
      <c r="E602" t="s">
        <v>231</v>
      </c>
      <c r="F602">
        <v>72</v>
      </c>
      <c r="G602" t="s">
        <v>149</v>
      </c>
      <c r="H602" s="6">
        <v>3</v>
      </c>
      <c r="I602" s="20">
        <v>0.62</v>
      </c>
      <c r="J602" t="s">
        <v>265</v>
      </c>
      <c r="K602" t="s">
        <v>1037</v>
      </c>
      <c r="L602">
        <f>Table3[[#This Row],[Price of One Product]] * Table3[[#This Row],[No of Products in one Sale]] * (1 - Table3[[#This Row],[Discount]])</f>
        <v>82.08</v>
      </c>
    </row>
    <row r="603" spans="1:12" x14ac:dyDescent="0.35">
      <c r="A603" t="s">
        <v>842</v>
      </c>
      <c r="B603" t="s">
        <v>201</v>
      </c>
      <c r="C603" s="2">
        <v>44798</v>
      </c>
      <c r="D603" t="s">
        <v>211</v>
      </c>
      <c r="E603" t="s">
        <v>230</v>
      </c>
      <c r="F603">
        <v>65</v>
      </c>
      <c r="G603" t="s">
        <v>150</v>
      </c>
      <c r="H603" s="6">
        <v>8</v>
      </c>
      <c r="I603" s="20">
        <v>0.37</v>
      </c>
      <c r="J603" t="s">
        <v>266</v>
      </c>
      <c r="K603" t="s">
        <v>1039</v>
      </c>
      <c r="L603">
        <f>Table3[[#This Row],[Price of One Product]] * Table3[[#This Row],[No of Products in one Sale]] * (1 - Table3[[#This Row],[Discount]])</f>
        <v>327.60000000000002</v>
      </c>
    </row>
    <row r="604" spans="1:12" x14ac:dyDescent="0.35">
      <c r="A604" t="s">
        <v>843</v>
      </c>
      <c r="B604" t="s">
        <v>202</v>
      </c>
      <c r="C604" s="2">
        <v>44791</v>
      </c>
      <c r="D604" t="s">
        <v>212</v>
      </c>
      <c r="E604" t="s">
        <v>231</v>
      </c>
      <c r="F604">
        <v>250</v>
      </c>
      <c r="G604" t="s">
        <v>151</v>
      </c>
      <c r="H604" s="6">
        <v>3</v>
      </c>
      <c r="I604" s="20">
        <v>0.56999999999999995</v>
      </c>
      <c r="J604" t="s">
        <v>267</v>
      </c>
      <c r="K604" t="s">
        <v>1039</v>
      </c>
      <c r="L604">
        <f>Table3[[#This Row],[Price of One Product]] * Table3[[#This Row],[No of Products in one Sale]] * (1 - Table3[[#This Row],[Discount]])</f>
        <v>322.50000000000006</v>
      </c>
    </row>
    <row r="605" spans="1:12" x14ac:dyDescent="0.35">
      <c r="A605" t="s">
        <v>844</v>
      </c>
      <c r="B605" t="s">
        <v>203</v>
      </c>
      <c r="C605" s="2">
        <v>44796</v>
      </c>
      <c r="D605" t="s">
        <v>213</v>
      </c>
      <c r="E605" t="s">
        <v>230</v>
      </c>
      <c r="F605">
        <v>130</v>
      </c>
      <c r="G605" t="s">
        <v>149</v>
      </c>
      <c r="H605" s="6">
        <v>2</v>
      </c>
      <c r="I605" s="20">
        <v>0.11</v>
      </c>
      <c r="J605" t="s">
        <v>277</v>
      </c>
      <c r="K605" t="s">
        <v>1036</v>
      </c>
      <c r="L605">
        <f>Table3[[#This Row],[Price of One Product]] * Table3[[#This Row],[No of Products in one Sale]] * (1 - Table3[[#This Row],[Discount]])</f>
        <v>231.4</v>
      </c>
    </row>
    <row r="606" spans="1:12" x14ac:dyDescent="0.35">
      <c r="A606" t="s">
        <v>845</v>
      </c>
      <c r="B606" t="s">
        <v>200</v>
      </c>
      <c r="C606" s="2">
        <v>44810</v>
      </c>
      <c r="D606" t="s">
        <v>210</v>
      </c>
      <c r="E606" t="s">
        <v>231</v>
      </c>
      <c r="F606">
        <v>72</v>
      </c>
      <c r="G606" t="s">
        <v>150</v>
      </c>
      <c r="H606" s="6">
        <v>12</v>
      </c>
      <c r="I606" s="20">
        <v>0.59</v>
      </c>
      <c r="J606" t="s">
        <v>278</v>
      </c>
      <c r="K606" t="s">
        <v>1039</v>
      </c>
      <c r="L606">
        <f>Table3[[#This Row],[Price of One Product]] * Table3[[#This Row],[No of Products in one Sale]] * (1 - Table3[[#This Row],[Discount]])</f>
        <v>354.24</v>
      </c>
    </row>
    <row r="607" spans="1:12" x14ac:dyDescent="0.35">
      <c r="A607" t="s">
        <v>846</v>
      </c>
      <c r="B607" t="s">
        <v>201</v>
      </c>
      <c r="C607" s="2">
        <v>44791</v>
      </c>
      <c r="D607" t="s">
        <v>211</v>
      </c>
      <c r="E607" t="s">
        <v>230</v>
      </c>
      <c r="F607">
        <v>65</v>
      </c>
      <c r="G607" t="s">
        <v>151</v>
      </c>
      <c r="H607" s="6">
        <v>13</v>
      </c>
      <c r="I607" s="20">
        <v>7.0000000000000007E-2</v>
      </c>
      <c r="J607" t="s">
        <v>279</v>
      </c>
      <c r="K607" t="s">
        <v>1039</v>
      </c>
      <c r="L607">
        <f>Table3[[#This Row],[Price of One Product]] * Table3[[#This Row],[No of Products in one Sale]] * (1 - Table3[[#This Row],[Discount]])</f>
        <v>785.84999999999991</v>
      </c>
    </row>
    <row r="608" spans="1:12" x14ac:dyDescent="0.35">
      <c r="A608" t="s">
        <v>847</v>
      </c>
      <c r="B608" t="s">
        <v>202</v>
      </c>
      <c r="C608" s="2">
        <v>44797</v>
      </c>
      <c r="D608" t="s">
        <v>212</v>
      </c>
      <c r="E608" t="s">
        <v>231</v>
      </c>
      <c r="F608">
        <v>250</v>
      </c>
      <c r="G608" t="s">
        <v>149</v>
      </c>
      <c r="H608" s="6">
        <v>2</v>
      </c>
      <c r="I608" s="20">
        <v>0.13</v>
      </c>
      <c r="J608" t="s">
        <v>280</v>
      </c>
      <c r="K608" t="s">
        <v>1036</v>
      </c>
      <c r="L608">
        <f>Table3[[#This Row],[Price of One Product]] * Table3[[#This Row],[No of Products in one Sale]] * (1 - Table3[[#This Row],[Discount]])</f>
        <v>435</v>
      </c>
    </row>
    <row r="609" spans="1:12" x14ac:dyDescent="0.35">
      <c r="A609" t="s">
        <v>848</v>
      </c>
      <c r="B609" t="s">
        <v>203</v>
      </c>
      <c r="C609" s="2">
        <v>44777</v>
      </c>
      <c r="D609" t="s">
        <v>213</v>
      </c>
      <c r="E609" t="s">
        <v>230</v>
      </c>
      <c r="F609">
        <v>130</v>
      </c>
      <c r="G609" t="s">
        <v>150</v>
      </c>
      <c r="H609" s="6">
        <v>4</v>
      </c>
      <c r="I609" s="20">
        <v>0.23</v>
      </c>
      <c r="J609" t="s">
        <v>281</v>
      </c>
      <c r="K609" t="s">
        <v>1038</v>
      </c>
      <c r="L609">
        <f>Table3[[#This Row],[Price of One Product]] * Table3[[#This Row],[No of Products in one Sale]] * (1 - Table3[[#This Row],[Discount]])</f>
        <v>400.40000000000003</v>
      </c>
    </row>
    <row r="610" spans="1:12" x14ac:dyDescent="0.35">
      <c r="A610" t="s">
        <v>849</v>
      </c>
      <c r="B610" t="s">
        <v>204</v>
      </c>
      <c r="C610" s="2">
        <v>44802</v>
      </c>
      <c r="D610" t="s">
        <v>214</v>
      </c>
      <c r="E610" t="s">
        <v>230</v>
      </c>
      <c r="F610">
        <v>60</v>
      </c>
      <c r="G610" t="s">
        <v>151</v>
      </c>
      <c r="H610" s="6">
        <v>4</v>
      </c>
      <c r="I610" s="20">
        <v>0.08</v>
      </c>
      <c r="J610" t="s">
        <v>282</v>
      </c>
      <c r="K610" t="s">
        <v>1038</v>
      </c>
      <c r="L610">
        <f>Table3[[#This Row],[Price of One Product]] * Table3[[#This Row],[No of Products in one Sale]] * (1 - Table3[[#This Row],[Discount]])</f>
        <v>220.8</v>
      </c>
    </row>
    <row r="611" spans="1:12" x14ac:dyDescent="0.35">
      <c r="A611" t="s">
        <v>850</v>
      </c>
      <c r="B611" t="s">
        <v>205</v>
      </c>
      <c r="C611" s="2">
        <v>44758</v>
      </c>
      <c r="D611" t="s">
        <v>222</v>
      </c>
      <c r="E611" t="s">
        <v>231</v>
      </c>
      <c r="F611">
        <v>95</v>
      </c>
      <c r="G611" t="s">
        <v>149</v>
      </c>
      <c r="H611" s="6">
        <v>8</v>
      </c>
      <c r="I611" s="20">
        <v>0.37</v>
      </c>
      <c r="J611" t="s">
        <v>283</v>
      </c>
      <c r="K611" t="s">
        <v>1036</v>
      </c>
      <c r="L611">
        <f>Table3[[#This Row],[Price of One Product]] * Table3[[#This Row],[No of Products in one Sale]] * (1 - Table3[[#This Row],[Discount]])</f>
        <v>478.8</v>
      </c>
    </row>
    <row r="612" spans="1:12" x14ac:dyDescent="0.35">
      <c r="A612" t="s">
        <v>851</v>
      </c>
      <c r="B612" t="s">
        <v>200</v>
      </c>
      <c r="C612" s="2">
        <v>44768</v>
      </c>
      <c r="D612" t="s">
        <v>210</v>
      </c>
      <c r="E612" t="s">
        <v>231</v>
      </c>
      <c r="F612">
        <v>72</v>
      </c>
      <c r="G612" t="s">
        <v>150</v>
      </c>
      <c r="H612" s="6">
        <v>10</v>
      </c>
      <c r="I612" s="20">
        <v>0.33</v>
      </c>
      <c r="J612" t="s">
        <v>266</v>
      </c>
      <c r="K612" t="s">
        <v>1039</v>
      </c>
      <c r="L612">
        <f>Table3[[#This Row],[Price of One Product]] * Table3[[#This Row],[No of Products in one Sale]] * (1 - Table3[[#This Row],[Discount]])</f>
        <v>482.4</v>
      </c>
    </row>
    <row r="613" spans="1:12" x14ac:dyDescent="0.35">
      <c r="A613" t="s">
        <v>852</v>
      </c>
      <c r="B613" t="s">
        <v>201</v>
      </c>
      <c r="C613" s="2">
        <v>44756</v>
      </c>
      <c r="D613" t="s">
        <v>211</v>
      </c>
      <c r="E613" t="s">
        <v>231</v>
      </c>
      <c r="F613">
        <v>65</v>
      </c>
      <c r="G613" t="s">
        <v>151</v>
      </c>
      <c r="H613" s="6">
        <v>7</v>
      </c>
      <c r="I613" s="20">
        <v>7.0000000000000007E-2</v>
      </c>
      <c r="J613" t="s">
        <v>267</v>
      </c>
      <c r="K613" t="s">
        <v>1039</v>
      </c>
      <c r="L613">
        <f>Table3[[#This Row],[Price of One Product]] * Table3[[#This Row],[No of Products in one Sale]] * (1 - Table3[[#This Row],[Discount]])</f>
        <v>423.15</v>
      </c>
    </row>
    <row r="614" spans="1:12" x14ac:dyDescent="0.35">
      <c r="A614" t="s">
        <v>853</v>
      </c>
      <c r="B614" t="s">
        <v>202</v>
      </c>
      <c r="C614" s="2">
        <v>44809</v>
      </c>
      <c r="D614" t="s">
        <v>212</v>
      </c>
      <c r="E614" t="s">
        <v>230</v>
      </c>
      <c r="F614">
        <v>250</v>
      </c>
      <c r="G614" t="s">
        <v>149</v>
      </c>
      <c r="H614" s="6">
        <v>3</v>
      </c>
      <c r="I614" s="20">
        <v>0.09</v>
      </c>
      <c r="J614" t="s">
        <v>268</v>
      </c>
      <c r="K614" t="s">
        <v>1039</v>
      </c>
      <c r="L614">
        <f>Table3[[#This Row],[Price of One Product]] * Table3[[#This Row],[No of Products in one Sale]] * (1 - Table3[[#This Row],[Discount]])</f>
        <v>682.5</v>
      </c>
    </row>
    <row r="615" spans="1:12" x14ac:dyDescent="0.35">
      <c r="A615" t="s">
        <v>854</v>
      </c>
      <c r="B615" t="s">
        <v>203</v>
      </c>
      <c r="C615" s="2">
        <v>44801</v>
      </c>
      <c r="D615" t="s">
        <v>213</v>
      </c>
      <c r="E615" t="s">
        <v>230</v>
      </c>
      <c r="F615">
        <v>130</v>
      </c>
      <c r="G615" t="s">
        <v>150</v>
      </c>
      <c r="H615" s="6">
        <v>6</v>
      </c>
      <c r="I615" s="20">
        <v>0.31</v>
      </c>
      <c r="J615" t="s">
        <v>284</v>
      </c>
      <c r="K615" t="s">
        <v>1039</v>
      </c>
      <c r="L615">
        <f>Table3[[#This Row],[Price of One Product]] * Table3[[#This Row],[No of Products in one Sale]] * (1 - Table3[[#This Row],[Discount]])</f>
        <v>538.19999999999993</v>
      </c>
    </row>
    <row r="616" spans="1:12" x14ac:dyDescent="0.35">
      <c r="A616" t="s">
        <v>855</v>
      </c>
      <c r="B616" t="s">
        <v>200</v>
      </c>
      <c r="C616" s="2">
        <v>44794</v>
      </c>
      <c r="D616" t="s">
        <v>210</v>
      </c>
      <c r="E616" t="s">
        <v>230</v>
      </c>
      <c r="F616">
        <v>72</v>
      </c>
      <c r="G616" t="s">
        <v>151</v>
      </c>
      <c r="H616" s="6">
        <v>7</v>
      </c>
      <c r="I616" s="20">
        <v>0.13</v>
      </c>
      <c r="J616" t="s">
        <v>285</v>
      </c>
      <c r="K616" t="s">
        <v>1039</v>
      </c>
      <c r="L616">
        <f>Table3[[#This Row],[Price of One Product]] * Table3[[#This Row],[No of Products in one Sale]] * (1 - Table3[[#This Row],[Discount]])</f>
        <v>438.48</v>
      </c>
    </row>
    <row r="617" spans="1:12" x14ac:dyDescent="0.35">
      <c r="A617" t="s">
        <v>856</v>
      </c>
      <c r="B617" t="s">
        <v>201</v>
      </c>
      <c r="C617" s="2">
        <v>44792</v>
      </c>
      <c r="D617" t="s">
        <v>211</v>
      </c>
      <c r="E617" t="s">
        <v>230</v>
      </c>
      <c r="F617">
        <v>65</v>
      </c>
      <c r="G617" t="s">
        <v>149</v>
      </c>
      <c r="H617" s="6">
        <v>3</v>
      </c>
      <c r="I617" s="20">
        <v>0.38</v>
      </c>
      <c r="J617" t="s">
        <v>286</v>
      </c>
      <c r="K617" t="s">
        <v>1036</v>
      </c>
      <c r="L617">
        <f>Table3[[#This Row],[Price of One Product]] * Table3[[#This Row],[No of Products in one Sale]] * (1 - Table3[[#This Row],[Discount]])</f>
        <v>120.9</v>
      </c>
    </row>
    <row r="618" spans="1:12" x14ac:dyDescent="0.35">
      <c r="A618" t="s">
        <v>857</v>
      </c>
      <c r="B618" t="s">
        <v>202</v>
      </c>
      <c r="C618" s="2">
        <v>44770</v>
      </c>
      <c r="D618" t="s">
        <v>212</v>
      </c>
      <c r="E618" t="s">
        <v>230</v>
      </c>
      <c r="F618">
        <v>250</v>
      </c>
      <c r="G618" t="s">
        <v>150</v>
      </c>
      <c r="H618" s="6">
        <v>1</v>
      </c>
      <c r="I618" s="20">
        <v>0.21</v>
      </c>
      <c r="J618" t="s">
        <v>259</v>
      </c>
      <c r="K618" t="s">
        <v>1038</v>
      </c>
      <c r="L618">
        <f>Table3[[#This Row],[Price of One Product]] * Table3[[#This Row],[No of Products in one Sale]] * (1 - Table3[[#This Row],[Discount]])</f>
        <v>197.5</v>
      </c>
    </row>
    <row r="619" spans="1:12" x14ac:dyDescent="0.35">
      <c r="A619" t="s">
        <v>858</v>
      </c>
      <c r="B619" t="s">
        <v>203</v>
      </c>
      <c r="C619" s="2">
        <v>44761</v>
      </c>
      <c r="D619" t="s">
        <v>213</v>
      </c>
      <c r="E619" t="s">
        <v>230</v>
      </c>
      <c r="F619">
        <v>130</v>
      </c>
      <c r="G619" t="s">
        <v>151</v>
      </c>
      <c r="H619" s="6">
        <v>5</v>
      </c>
      <c r="I619" s="20">
        <v>0.3</v>
      </c>
      <c r="J619" t="s">
        <v>260</v>
      </c>
      <c r="K619" t="s">
        <v>1039</v>
      </c>
      <c r="L619">
        <f>Table3[[#This Row],[Price of One Product]] * Table3[[#This Row],[No of Products in one Sale]] * (1 - Table3[[#This Row],[Discount]])</f>
        <v>454.99999999999994</v>
      </c>
    </row>
    <row r="620" spans="1:12" x14ac:dyDescent="0.35">
      <c r="A620" t="s">
        <v>859</v>
      </c>
      <c r="B620" t="s">
        <v>204</v>
      </c>
      <c r="C620" s="2">
        <v>44773</v>
      </c>
      <c r="D620" t="s">
        <v>214</v>
      </c>
      <c r="E620" t="s">
        <v>230</v>
      </c>
      <c r="F620">
        <v>60</v>
      </c>
      <c r="G620" t="s">
        <v>149</v>
      </c>
      <c r="H620" s="6">
        <v>7</v>
      </c>
      <c r="I620" s="20">
        <v>0.37</v>
      </c>
      <c r="J620" t="s">
        <v>272</v>
      </c>
      <c r="K620" t="s">
        <v>1037</v>
      </c>
      <c r="L620">
        <f>Table3[[#This Row],[Price of One Product]] * Table3[[#This Row],[No of Products in one Sale]] * (1 - Table3[[#This Row],[Discount]])</f>
        <v>264.60000000000002</v>
      </c>
    </row>
    <row r="621" spans="1:12" x14ac:dyDescent="0.35">
      <c r="A621" t="s">
        <v>860</v>
      </c>
      <c r="B621" t="s">
        <v>200</v>
      </c>
      <c r="C621" s="2">
        <v>44766</v>
      </c>
      <c r="D621" t="s">
        <v>210</v>
      </c>
      <c r="E621" t="s">
        <v>230</v>
      </c>
      <c r="F621">
        <v>72</v>
      </c>
      <c r="G621" t="s">
        <v>150</v>
      </c>
      <c r="H621" s="6">
        <v>7</v>
      </c>
      <c r="I621" s="20">
        <v>0.24</v>
      </c>
      <c r="J621" t="s">
        <v>273</v>
      </c>
      <c r="K621" t="s">
        <v>1036</v>
      </c>
      <c r="L621">
        <f>Table3[[#This Row],[Price of One Product]] * Table3[[#This Row],[No of Products in one Sale]] * (1 - Table3[[#This Row],[Discount]])</f>
        <v>383.04</v>
      </c>
    </row>
    <row r="622" spans="1:12" x14ac:dyDescent="0.35">
      <c r="A622" t="s">
        <v>861</v>
      </c>
      <c r="B622" t="s">
        <v>201</v>
      </c>
      <c r="C622" s="2">
        <v>44793</v>
      </c>
      <c r="D622" t="s">
        <v>211</v>
      </c>
      <c r="E622" t="s">
        <v>230</v>
      </c>
      <c r="F622">
        <v>65</v>
      </c>
      <c r="G622" t="s">
        <v>151</v>
      </c>
      <c r="H622" s="6">
        <v>11</v>
      </c>
      <c r="I622" s="20">
        <v>0.65</v>
      </c>
      <c r="J622" t="s">
        <v>274</v>
      </c>
      <c r="K622" t="s">
        <v>1036</v>
      </c>
      <c r="L622">
        <f>Table3[[#This Row],[Price of One Product]] * Table3[[#This Row],[No of Products in one Sale]] * (1 - Table3[[#This Row],[Discount]])</f>
        <v>250.24999999999997</v>
      </c>
    </row>
    <row r="623" spans="1:12" x14ac:dyDescent="0.35">
      <c r="A623" t="s">
        <v>862</v>
      </c>
      <c r="B623" t="s">
        <v>202</v>
      </c>
      <c r="C623" s="2">
        <v>44769</v>
      </c>
      <c r="D623" t="s">
        <v>212</v>
      </c>
      <c r="E623" t="s">
        <v>231</v>
      </c>
      <c r="F623">
        <v>250</v>
      </c>
      <c r="G623" t="s">
        <v>149</v>
      </c>
      <c r="H623" s="6">
        <v>1</v>
      </c>
      <c r="I623" s="20">
        <v>0.36</v>
      </c>
      <c r="J623" t="s">
        <v>275</v>
      </c>
      <c r="K623" t="s">
        <v>1036</v>
      </c>
      <c r="L623">
        <f>Table3[[#This Row],[Price of One Product]] * Table3[[#This Row],[No of Products in one Sale]] * (1 - Table3[[#This Row],[Discount]])</f>
        <v>160</v>
      </c>
    </row>
    <row r="624" spans="1:12" x14ac:dyDescent="0.35">
      <c r="A624" t="s">
        <v>863</v>
      </c>
      <c r="B624" t="s">
        <v>203</v>
      </c>
      <c r="C624" s="2">
        <v>44758</v>
      </c>
      <c r="D624" t="s">
        <v>213</v>
      </c>
      <c r="E624" t="s">
        <v>230</v>
      </c>
      <c r="F624">
        <v>130</v>
      </c>
      <c r="G624" t="s">
        <v>150</v>
      </c>
      <c r="H624" s="6">
        <v>5</v>
      </c>
      <c r="I624" s="20">
        <v>0.33</v>
      </c>
      <c r="J624" t="s">
        <v>265</v>
      </c>
      <c r="K624" t="s">
        <v>1037</v>
      </c>
      <c r="L624">
        <f>Table3[[#This Row],[Price of One Product]] * Table3[[#This Row],[No of Products in one Sale]] * (1 - Table3[[#This Row],[Discount]])</f>
        <v>435.49999999999994</v>
      </c>
    </row>
    <row r="625" spans="1:12" x14ac:dyDescent="0.35">
      <c r="A625" t="s">
        <v>864</v>
      </c>
      <c r="B625" t="s">
        <v>200</v>
      </c>
      <c r="C625" s="2">
        <v>44803</v>
      </c>
      <c r="D625" t="s">
        <v>210</v>
      </c>
      <c r="E625" t="s">
        <v>230</v>
      </c>
      <c r="F625">
        <v>72</v>
      </c>
      <c r="G625" t="s">
        <v>151</v>
      </c>
      <c r="H625" s="6">
        <v>11</v>
      </c>
      <c r="I625" s="20">
        <v>0.31</v>
      </c>
      <c r="J625" t="s">
        <v>266</v>
      </c>
      <c r="K625" t="s">
        <v>1039</v>
      </c>
      <c r="L625">
        <f>Table3[[#This Row],[Price of One Product]] * Table3[[#This Row],[No of Products in one Sale]] * (1 - Table3[[#This Row],[Discount]])</f>
        <v>546.4799999999999</v>
      </c>
    </row>
    <row r="626" spans="1:12" x14ac:dyDescent="0.35">
      <c r="A626" t="s">
        <v>865</v>
      </c>
      <c r="B626" t="s">
        <v>201</v>
      </c>
      <c r="C626" s="2">
        <v>44808</v>
      </c>
      <c r="D626" t="s">
        <v>211</v>
      </c>
      <c r="E626" t="s">
        <v>230</v>
      </c>
      <c r="F626">
        <v>65</v>
      </c>
      <c r="G626" t="s">
        <v>149</v>
      </c>
      <c r="H626" s="6">
        <v>7</v>
      </c>
      <c r="I626" s="20">
        <v>0.11</v>
      </c>
      <c r="J626" t="s">
        <v>267</v>
      </c>
      <c r="K626" t="s">
        <v>1039</v>
      </c>
      <c r="L626">
        <f>Table3[[#This Row],[Price of One Product]] * Table3[[#This Row],[No of Products in one Sale]] * (1 - Table3[[#This Row],[Discount]])</f>
        <v>404.95</v>
      </c>
    </row>
    <row r="627" spans="1:12" x14ac:dyDescent="0.35">
      <c r="A627" t="s">
        <v>866</v>
      </c>
      <c r="B627" t="s">
        <v>202</v>
      </c>
      <c r="C627" s="2">
        <v>44784</v>
      </c>
      <c r="D627" t="s">
        <v>212</v>
      </c>
      <c r="E627" t="s">
        <v>230</v>
      </c>
      <c r="F627">
        <v>250</v>
      </c>
      <c r="G627" t="s">
        <v>150</v>
      </c>
      <c r="H627" s="6">
        <v>2</v>
      </c>
      <c r="I627" s="20">
        <v>0.22</v>
      </c>
      <c r="J627" t="s">
        <v>277</v>
      </c>
      <c r="K627" t="s">
        <v>1036</v>
      </c>
      <c r="L627">
        <f>Table3[[#This Row],[Price of One Product]] * Table3[[#This Row],[No of Products in one Sale]] * (1 - Table3[[#This Row],[Discount]])</f>
        <v>390</v>
      </c>
    </row>
    <row r="628" spans="1:12" x14ac:dyDescent="0.35">
      <c r="A628" t="s">
        <v>867</v>
      </c>
      <c r="B628" t="s">
        <v>203</v>
      </c>
      <c r="C628" s="2">
        <v>44764</v>
      </c>
      <c r="D628" t="s">
        <v>213</v>
      </c>
      <c r="E628" t="s">
        <v>230</v>
      </c>
      <c r="F628">
        <v>130</v>
      </c>
      <c r="G628" t="s">
        <v>151</v>
      </c>
      <c r="H628" s="6">
        <v>3</v>
      </c>
      <c r="I628" s="20">
        <v>0</v>
      </c>
      <c r="J628" t="s">
        <v>278</v>
      </c>
      <c r="K628" t="s">
        <v>1039</v>
      </c>
      <c r="L628">
        <f>Table3[[#This Row],[Price of One Product]] * Table3[[#This Row],[No of Products in one Sale]] * (1 - Table3[[#This Row],[Discount]])</f>
        <v>390</v>
      </c>
    </row>
    <row r="629" spans="1:12" x14ac:dyDescent="0.35">
      <c r="A629" t="s">
        <v>868</v>
      </c>
      <c r="B629" t="s">
        <v>204</v>
      </c>
      <c r="C629" s="2">
        <v>44795</v>
      </c>
      <c r="D629" t="s">
        <v>214</v>
      </c>
      <c r="E629" t="s">
        <v>231</v>
      </c>
      <c r="F629">
        <v>60</v>
      </c>
      <c r="G629" t="s">
        <v>149</v>
      </c>
      <c r="H629" s="6">
        <v>4</v>
      </c>
      <c r="I629" s="20">
        <v>0.61</v>
      </c>
      <c r="J629" t="s">
        <v>279</v>
      </c>
      <c r="K629" t="s">
        <v>1039</v>
      </c>
      <c r="L629">
        <f>Table3[[#This Row],[Price of One Product]] * Table3[[#This Row],[No of Products in one Sale]] * (1 - Table3[[#This Row],[Discount]])</f>
        <v>93.600000000000009</v>
      </c>
    </row>
    <row r="630" spans="1:12" x14ac:dyDescent="0.35">
      <c r="A630" t="s">
        <v>869</v>
      </c>
      <c r="B630" t="s">
        <v>205</v>
      </c>
      <c r="C630" s="2">
        <v>44799</v>
      </c>
      <c r="D630" t="s">
        <v>222</v>
      </c>
      <c r="E630" t="s">
        <v>230</v>
      </c>
      <c r="F630">
        <v>95</v>
      </c>
      <c r="G630" t="s">
        <v>150</v>
      </c>
      <c r="H630" s="6">
        <v>4</v>
      </c>
      <c r="I630" s="20">
        <v>0.13</v>
      </c>
      <c r="J630" t="s">
        <v>280</v>
      </c>
      <c r="K630" t="s">
        <v>1036</v>
      </c>
      <c r="L630">
        <f>Table3[[#This Row],[Price of One Product]] * Table3[[#This Row],[No of Products in one Sale]] * (1 - Table3[[#This Row],[Discount]])</f>
        <v>330.6</v>
      </c>
    </row>
    <row r="631" spans="1:12" x14ac:dyDescent="0.35">
      <c r="A631" t="s">
        <v>870</v>
      </c>
      <c r="B631" t="s">
        <v>200</v>
      </c>
      <c r="C631" s="2">
        <v>44800</v>
      </c>
      <c r="D631" t="s">
        <v>210</v>
      </c>
      <c r="E631" t="s">
        <v>230</v>
      </c>
      <c r="F631">
        <v>72</v>
      </c>
      <c r="G631" t="s">
        <v>151</v>
      </c>
      <c r="H631" s="6">
        <v>8</v>
      </c>
      <c r="I631" s="20">
        <v>0.23</v>
      </c>
      <c r="J631" t="s">
        <v>281</v>
      </c>
      <c r="K631" t="s">
        <v>1038</v>
      </c>
      <c r="L631">
        <f>Table3[[#This Row],[Price of One Product]] * Table3[[#This Row],[No of Products in one Sale]] * (1 - Table3[[#This Row],[Discount]])</f>
        <v>443.52</v>
      </c>
    </row>
    <row r="632" spans="1:12" x14ac:dyDescent="0.35">
      <c r="A632" t="s">
        <v>871</v>
      </c>
      <c r="B632" t="s">
        <v>201</v>
      </c>
      <c r="C632" s="2">
        <v>44771</v>
      </c>
      <c r="D632" t="s">
        <v>211</v>
      </c>
      <c r="E632" t="s">
        <v>230</v>
      </c>
      <c r="F632">
        <v>65</v>
      </c>
      <c r="G632" t="s">
        <v>149</v>
      </c>
      <c r="H632" s="6">
        <v>12</v>
      </c>
      <c r="I632" s="20">
        <v>0.03</v>
      </c>
      <c r="J632" t="s">
        <v>282</v>
      </c>
      <c r="K632" t="s">
        <v>1038</v>
      </c>
      <c r="L632">
        <f>Table3[[#This Row],[Price of One Product]] * Table3[[#This Row],[No of Products in one Sale]] * (1 - Table3[[#This Row],[Discount]])</f>
        <v>756.6</v>
      </c>
    </row>
    <row r="633" spans="1:12" x14ac:dyDescent="0.35">
      <c r="A633" t="s">
        <v>872</v>
      </c>
      <c r="B633" t="s">
        <v>202</v>
      </c>
      <c r="C633" s="2">
        <v>44760</v>
      </c>
      <c r="D633" t="s">
        <v>212</v>
      </c>
      <c r="E633" t="s">
        <v>231</v>
      </c>
      <c r="F633">
        <v>250</v>
      </c>
      <c r="G633" t="s">
        <v>150</v>
      </c>
      <c r="H633" s="6">
        <v>3</v>
      </c>
      <c r="I633" s="20">
        <v>0.56999999999999995</v>
      </c>
      <c r="J633" t="s">
        <v>283</v>
      </c>
      <c r="K633" t="s">
        <v>1036</v>
      </c>
      <c r="L633">
        <f>Table3[[#This Row],[Price of One Product]] * Table3[[#This Row],[No of Products in one Sale]] * (1 - Table3[[#This Row],[Discount]])</f>
        <v>322.50000000000006</v>
      </c>
    </row>
    <row r="634" spans="1:12" x14ac:dyDescent="0.35">
      <c r="A634" t="s">
        <v>873</v>
      </c>
      <c r="B634" t="s">
        <v>203</v>
      </c>
      <c r="C634" s="2">
        <v>44778</v>
      </c>
      <c r="D634" t="s">
        <v>213</v>
      </c>
      <c r="E634" t="s">
        <v>231</v>
      </c>
      <c r="F634">
        <v>130</v>
      </c>
      <c r="G634" t="s">
        <v>151</v>
      </c>
      <c r="H634" s="6">
        <v>2</v>
      </c>
      <c r="I634" s="20">
        <v>0.03</v>
      </c>
      <c r="J634" t="s">
        <v>266</v>
      </c>
      <c r="K634" t="s">
        <v>1039</v>
      </c>
      <c r="L634">
        <f>Table3[[#This Row],[Price of One Product]] * Table3[[#This Row],[No of Products in one Sale]] * (1 - Table3[[#This Row],[Discount]])</f>
        <v>252.2</v>
      </c>
    </row>
    <row r="635" spans="1:12" x14ac:dyDescent="0.35">
      <c r="A635" t="s">
        <v>874</v>
      </c>
      <c r="B635" t="s">
        <v>200</v>
      </c>
      <c r="C635" s="2">
        <v>44755</v>
      </c>
      <c r="D635" t="s">
        <v>210</v>
      </c>
      <c r="E635" t="s">
        <v>231</v>
      </c>
      <c r="F635">
        <v>72</v>
      </c>
      <c r="G635" t="s">
        <v>149</v>
      </c>
      <c r="H635" s="6">
        <v>10</v>
      </c>
      <c r="I635" s="20">
        <v>0.56000000000000005</v>
      </c>
      <c r="J635" t="s">
        <v>267</v>
      </c>
      <c r="K635" t="s">
        <v>1039</v>
      </c>
      <c r="L635">
        <f>Table3[[#This Row],[Price of One Product]] * Table3[[#This Row],[No of Products in one Sale]] * (1 - Table3[[#This Row],[Discount]])</f>
        <v>316.79999999999995</v>
      </c>
    </row>
    <row r="636" spans="1:12" x14ac:dyDescent="0.35">
      <c r="A636" t="s">
        <v>875</v>
      </c>
      <c r="B636" t="s">
        <v>201</v>
      </c>
      <c r="C636" s="2">
        <v>44770</v>
      </c>
      <c r="D636" t="s">
        <v>211</v>
      </c>
      <c r="E636" t="s">
        <v>231</v>
      </c>
      <c r="F636">
        <v>65</v>
      </c>
      <c r="G636" t="s">
        <v>150</v>
      </c>
      <c r="H636" s="6">
        <v>9</v>
      </c>
      <c r="I636" s="20">
        <v>0.26</v>
      </c>
      <c r="J636" t="s">
        <v>268</v>
      </c>
      <c r="K636" t="s">
        <v>1039</v>
      </c>
      <c r="L636">
        <f>Table3[[#This Row],[Price of One Product]] * Table3[[#This Row],[No of Products in one Sale]] * (1 - Table3[[#This Row],[Discount]])</f>
        <v>432.9</v>
      </c>
    </row>
    <row r="637" spans="1:12" x14ac:dyDescent="0.35">
      <c r="A637" t="s">
        <v>876</v>
      </c>
      <c r="B637" t="s">
        <v>202</v>
      </c>
      <c r="C637" s="2">
        <v>44772</v>
      </c>
      <c r="D637" t="s">
        <v>212</v>
      </c>
      <c r="E637" t="s">
        <v>231</v>
      </c>
      <c r="F637">
        <v>250</v>
      </c>
      <c r="G637" t="s">
        <v>151</v>
      </c>
      <c r="H637" s="6">
        <v>2</v>
      </c>
      <c r="I637" s="20">
        <v>0.09</v>
      </c>
      <c r="J637" t="s">
        <v>286</v>
      </c>
      <c r="K637" t="s">
        <v>1036</v>
      </c>
      <c r="L637">
        <f>Table3[[#This Row],[Price of One Product]] * Table3[[#This Row],[No of Products in one Sale]] * (1 - Table3[[#This Row],[Discount]])</f>
        <v>455</v>
      </c>
    </row>
    <row r="638" spans="1:12" x14ac:dyDescent="0.35">
      <c r="A638" t="s">
        <v>877</v>
      </c>
      <c r="B638" t="s">
        <v>203</v>
      </c>
      <c r="C638" s="2">
        <v>44799</v>
      </c>
      <c r="D638" t="s">
        <v>213</v>
      </c>
      <c r="E638" t="s">
        <v>231</v>
      </c>
      <c r="F638">
        <v>130</v>
      </c>
      <c r="G638" t="s">
        <v>149</v>
      </c>
      <c r="H638" s="6">
        <v>3</v>
      </c>
      <c r="I638" s="20">
        <v>0.17</v>
      </c>
      <c r="J638" t="s">
        <v>259</v>
      </c>
      <c r="K638" t="s">
        <v>1038</v>
      </c>
      <c r="L638">
        <f>Table3[[#This Row],[Price of One Product]] * Table3[[#This Row],[No of Products in one Sale]] * (1 - Table3[[#This Row],[Discount]])</f>
        <v>323.7</v>
      </c>
    </row>
    <row r="639" spans="1:12" x14ac:dyDescent="0.35">
      <c r="A639" t="s">
        <v>878</v>
      </c>
      <c r="B639" t="s">
        <v>200</v>
      </c>
      <c r="C639" s="2">
        <v>44782</v>
      </c>
      <c r="D639" t="s">
        <v>210</v>
      </c>
      <c r="E639" t="s">
        <v>230</v>
      </c>
      <c r="F639">
        <v>72</v>
      </c>
      <c r="G639" t="s">
        <v>149</v>
      </c>
      <c r="H639" s="6">
        <v>9</v>
      </c>
      <c r="I639" s="20">
        <v>0.25</v>
      </c>
      <c r="J639" t="s">
        <v>260</v>
      </c>
      <c r="K639" t="s">
        <v>1039</v>
      </c>
      <c r="L639">
        <f>Table3[[#This Row],[Price of One Product]] * Table3[[#This Row],[No of Products in one Sale]] * (1 - Table3[[#This Row],[Discount]])</f>
        <v>486</v>
      </c>
    </row>
    <row r="640" spans="1:12" x14ac:dyDescent="0.35">
      <c r="A640" t="s">
        <v>879</v>
      </c>
      <c r="B640" t="s">
        <v>201</v>
      </c>
      <c r="C640" s="2">
        <v>44761</v>
      </c>
      <c r="D640" t="s">
        <v>211</v>
      </c>
      <c r="E640" t="s">
        <v>231</v>
      </c>
      <c r="F640">
        <v>65</v>
      </c>
      <c r="G640" t="s">
        <v>150</v>
      </c>
      <c r="H640" s="6">
        <v>6</v>
      </c>
      <c r="I640" s="20">
        <v>0.59</v>
      </c>
      <c r="J640" t="s">
        <v>272</v>
      </c>
      <c r="K640" t="s">
        <v>1037</v>
      </c>
      <c r="L640">
        <f>Table3[[#This Row],[Price of One Product]] * Table3[[#This Row],[No of Products in one Sale]] * (1 - Table3[[#This Row],[Discount]])</f>
        <v>159.9</v>
      </c>
    </row>
    <row r="641" spans="1:12" x14ac:dyDescent="0.35">
      <c r="A641" t="s">
        <v>880</v>
      </c>
      <c r="B641" t="s">
        <v>202</v>
      </c>
      <c r="C641" s="2">
        <v>44794</v>
      </c>
      <c r="D641" t="s">
        <v>212</v>
      </c>
      <c r="E641" t="s">
        <v>230</v>
      </c>
      <c r="F641">
        <v>250</v>
      </c>
      <c r="G641" t="s">
        <v>151</v>
      </c>
      <c r="H641" s="6">
        <v>3</v>
      </c>
      <c r="I641" s="20">
        <v>0.32</v>
      </c>
      <c r="J641" t="s">
        <v>273</v>
      </c>
      <c r="K641" t="s">
        <v>1036</v>
      </c>
      <c r="L641">
        <f>Table3[[#This Row],[Price of One Product]] * Table3[[#This Row],[No of Products in one Sale]] * (1 - Table3[[#This Row],[Discount]])</f>
        <v>509.99999999999994</v>
      </c>
    </row>
    <row r="642" spans="1:12" x14ac:dyDescent="0.35">
      <c r="A642" t="s">
        <v>881</v>
      </c>
      <c r="B642" t="s">
        <v>203</v>
      </c>
      <c r="C642" s="2">
        <v>44762</v>
      </c>
      <c r="D642" t="s">
        <v>213</v>
      </c>
      <c r="E642" t="s">
        <v>231</v>
      </c>
      <c r="F642">
        <v>130</v>
      </c>
      <c r="G642" t="s">
        <v>149</v>
      </c>
      <c r="H642" s="6">
        <v>3</v>
      </c>
      <c r="I642" s="20">
        <v>0</v>
      </c>
      <c r="J642" t="s">
        <v>274</v>
      </c>
      <c r="K642" t="s">
        <v>1036</v>
      </c>
      <c r="L642">
        <f>Table3[[#This Row],[Price of One Product]] * Table3[[#This Row],[No of Products in one Sale]] * (1 - Table3[[#This Row],[Discount]])</f>
        <v>390</v>
      </c>
    </row>
    <row r="643" spans="1:12" x14ac:dyDescent="0.35">
      <c r="A643" t="s">
        <v>882</v>
      </c>
      <c r="B643" t="s">
        <v>200</v>
      </c>
      <c r="C643" s="2">
        <v>44769</v>
      </c>
      <c r="D643" t="s">
        <v>210</v>
      </c>
      <c r="E643" t="s">
        <v>230</v>
      </c>
      <c r="F643">
        <v>72</v>
      </c>
      <c r="G643" t="s">
        <v>150</v>
      </c>
      <c r="H643" s="6">
        <v>11</v>
      </c>
      <c r="I643" s="20">
        <v>0.28000000000000003</v>
      </c>
      <c r="J643" t="s">
        <v>275</v>
      </c>
      <c r="K643" t="s">
        <v>1036</v>
      </c>
      <c r="L643">
        <f>Table3[[#This Row],[Price of One Product]] * Table3[[#This Row],[No of Products in one Sale]] * (1 - Table3[[#This Row],[Discount]])</f>
        <v>570.24</v>
      </c>
    </row>
    <row r="644" spans="1:12" x14ac:dyDescent="0.35">
      <c r="A644" t="s">
        <v>883</v>
      </c>
      <c r="B644" t="s">
        <v>201</v>
      </c>
      <c r="C644" s="2">
        <v>44770</v>
      </c>
      <c r="D644" t="s">
        <v>211</v>
      </c>
      <c r="E644" t="s">
        <v>231</v>
      </c>
      <c r="F644">
        <v>65</v>
      </c>
      <c r="G644" t="s">
        <v>151</v>
      </c>
      <c r="H644" s="6">
        <v>13</v>
      </c>
      <c r="I644" s="20">
        <v>0.57999999999999996</v>
      </c>
      <c r="J644" t="s">
        <v>265</v>
      </c>
      <c r="K644" t="s">
        <v>1037</v>
      </c>
      <c r="L644">
        <f>Table3[[#This Row],[Price of One Product]] * Table3[[#This Row],[No of Products in one Sale]] * (1 - Table3[[#This Row],[Discount]])</f>
        <v>354.90000000000003</v>
      </c>
    </row>
    <row r="645" spans="1:12" x14ac:dyDescent="0.35">
      <c r="A645" t="s">
        <v>884</v>
      </c>
      <c r="B645" t="s">
        <v>202</v>
      </c>
      <c r="C645" s="2">
        <v>44797</v>
      </c>
      <c r="D645" t="s">
        <v>212</v>
      </c>
      <c r="E645" t="s">
        <v>230</v>
      </c>
      <c r="F645">
        <v>250</v>
      </c>
      <c r="G645" t="s">
        <v>149</v>
      </c>
      <c r="H645" s="6">
        <v>3</v>
      </c>
      <c r="I645" s="20">
        <v>0.17</v>
      </c>
      <c r="J645" t="s">
        <v>266</v>
      </c>
      <c r="K645" t="s">
        <v>1039</v>
      </c>
      <c r="L645">
        <f>Table3[[#This Row],[Price of One Product]] * Table3[[#This Row],[No of Products in one Sale]] * (1 - Table3[[#This Row],[Discount]])</f>
        <v>622.5</v>
      </c>
    </row>
    <row r="646" spans="1:12" x14ac:dyDescent="0.35">
      <c r="A646" t="s">
        <v>885</v>
      </c>
      <c r="B646" t="s">
        <v>203</v>
      </c>
      <c r="C646" s="2">
        <v>44783</v>
      </c>
      <c r="D646" t="s">
        <v>213</v>
      </c>
      <c r="E646" t="s">
        <v>231</v>
      </c>
      <c r="F646">
        <v>130</v>
      </c>
      <c r="G646" t="s">
        <v>150</v>
      </c>
      <c r="H646" s="6">
        <v>3</v>
      </c>
      <c r="I646" s="20">
        <v>0.65</v>
      </c>
      <c r="J646" t="s">
        <v>267</v>
      </c>
      <c r="K646" t="s">
        <v>1039</v>
      </c>
      <c r="L646">
        <f>Table3[[#This Row],[Price of One Product]] * Table3[[#This Row],[No of Products in one Sale]] * (1 - Table3[[#This Row],[Discount]])</f>
        <v>136.5</v>
      </c>
    </row>
    <row r="647" spans="1:12" x14ac:dyDescent="0.35">
      <c r="A647" t="s">
        <v>886</v>
      </c>
      <c r="B647" t="s">
        <v>204</v>
      </c>
      <c r="C647" s="2">
        <v>44801</v>
      </c>
      <c r="D647" t="s">
        <v>214</v>
      </c>
      <c r="E647" t="s">
        <v>230</v>
      </c>
      <c r="F647">
        <v>60</v>
      </c>
      <c r="G647" t="s">
        <v>151</v>
      </c>
      <c r="H647" s="6">
        <v>6</v>
      </c>
      <c r="I647" s="20">
        <v>0.27</v>
      </c>
      <c r="J647" t="s">
        <v>277</v>
      </c>
      <c r="K647" t="s">
        <v>1036</v>
      </c>
      <c r="L647">
        <f>Table3[[#This Row],[Price of One Product]] * Table3[[#This Row],[No of Products in one Sale]] * (1 - Table3[[#This Row],[Discount]])</f>
        <v>262.8</v>
      </c>
    </row>
    <row r="648" spans="1:12" x14ac:dyDescent="0.35">
      <c r="A648" t="s">
        <v>887</v>
      </c>
      <c r="B648" t="s">
        <v>200</v>
      </c>
      <c r="C648" s="2">
        <v>44808</v>
      </c>
      <c r="D648" t="s">
        <v>210</v>
      </c>
      <c r="E648" t="s">
        <v>231</v>
      </c>
      <c r="F648">
        <v>72</v>
      </c>
      <c r="G648" t="s">
        <v>149</v>
      </c>
      <c r="H648" s="6">
        <v>6</v>
      </c>
      <c r="I648" s="20">
        <v>0.11</v>
      </c>
      <c r="J648" t="s">
        <v>278</v>
      </c>
      <c r="K648" t="s">
        <v>1039</v>
      </c>
      <c r="L648">
        <f>Table3[[#This Row],[Price of One Product]] * Table3[[#This Row],[No of Products in one Sale]] * (1 - Table3[[#This Row],[Discount]])</f>
        <v>384.48</v>
      </c>
    </row>
    <row r="649" spans="1:12" x14ac:dyDescent="0.35">
      <c r="A649" t="s">
        <v>888</v>
      </c>
      <c r="B649" t="s">
        <v>201</v>
      </c>
      <c r="C649" s="2">
        <v>44808</v>
      </c>
      <c r="D649" t="s">
        <v>211</v>
      </c>
      <c r="E649" t="s">
        <v>230</v>
      </c>
      <c r="F649">
        <v>65</v>
      </c>
      <c r="G649" t="s">
        <v>150</v>
      </c>
      <c r="H649" s="6">
        <v>5</v>
      </c>
      <c r="I649" s="20">
        <v>0.26</v>
      </c>
      <c r="J649" t="s">
        <v>279</v>
      </c>
      <c r="K649" t="s">
        <v>1039</v>
      </c>
      <c r="L649">
        <f>Table3[[#This Row],[Price of One Product]] * Table3[[#This Row],[No of Products in one Sale]] * (1 - Table3[[#This Row],[Discount]])</f>
        <v>240.5</v>
      </c>
    </row>
    <row r="650" spans="1:12" x14ac:dyDescent="0.35">
      <c r="A650" t="s">
        <v>889</v>
      </c>
      <c r="B650" t="s">
        <v>202</v>
      </c>
      <c r="C650" s="2">
        <v>44781</v>
      </c>
      <c r="D650" t="s">
        <v>212</v>
      </c>
      <c r="E650" t="s">
        <v>231</v>
      </c>
      <c r="F650">
        <v>250</v>
      </c>
      <c r="G650" t="s">
        <v>151</v>
      </c>
      <c r="H650" s="6">
        <v>3</v>
      </c>
      <c r="I650" s="20">
        <v>0.36</v>
      </c>
      <c r="J650" t="s">
        <v>280</v>
      </c>
      <c r="K650" t="s">
        <v>1036</v>
      </c>
      <c r="L650">
        <f>Table3[[#This Row],[Price of One Product]] * Table3[[#This Row],[No of Products in one Sale]] * (1 - Table3[[#This Row],[Discount]])</f>
        <v>480</v>
      </c>
    </row>
    <row r="651" spans="1:12" x14ac:dyDescent="0.35">
      <c r="A651" t="s">
        <v>890</v>
      </c>
      <c r="B651" t="s">
        <v>203</v>
      </c>
      <c r="C651" s="2">
        <v>44783</v>
      </c>
      <c r="D651" t="s">
        <v>213</v>
      </c>
      <c r="E651" t="s">
        <v>230</v>
      </c>
      <c r="F651">
        <v>130</v>
      </c>
      <c r="G651" t="s">
        <v>149</v>
      </c>
      <c r="H651" s="6">
        <v>6</v>
      </c>
      <c r="I651" s="20">
        <v>0.54</v>
      </c>
      <c r="J651" t="s">
        <v>281</v>
      </c>
      <c r="K651" t="s">
        <v>1038</v>
      </c>
      <c r="L651">
        <f>Table3[[#This Row],[Price of One Product]] * Table3[[#This Row],[No of Products in one Sale]] * (1 - Table3[[#This Row],[Discount]])</f>
        <v>358.79999999999995</v>
      </c>
    </row>
    <row r="652" spans="1:12" x14ac:dyDescent="0.35">
      <c r="A652" t="s">
        <v>891</v>
      </c>
      <c r="B652" t="s">
        <v>200</v>
      </c>
      <c r="C652" s="2">
        <v>44762</v>
      </c>
      <c r="D652" t="s">
        <v>210</v>
      </c>
      <c r="E652" t="s">
        <v>231</v>
      </c>
      <c r="F652">
        <v>72</v>
      </c>
      <c r="G652" t="s">
        <v>150</v>
      </c>
      <c r="H652" s="6">
        <v>5</v>
      </c>
      <c r="I652" s="20">
        <v>0.28000000000000003</v>
      </c>
      <c r="J652" t="s">
        <v>282</v>
      </c>
      <c r="K652" t="s">
        <v>1038</v>
      </c>
      <c r="L652">
        <f>Table3[[#This Row],[Price of One Product]] * Table3[[#This Row],[No of Products in one Sale]] * (1 - Table3[[#This Row],[Discount]])</f>
        <v>259.2</v>
      </c>
    </row>
    <row r="653" spans="1:12" x14ac:dyDescent="0.35">
      <c r="A653" t="s">
        <v>892</v>
      </c>
      <c r="B653" t="s">
        <v>201</v>
      </c>
      <c r="C653" s="2">
        <v>44800</v>
      </c>
      <c r="D653" t="s">
        <v>211</v>
      </c>
      <c r="E653" t="s">
        <v>230</v>
      </c>
      <c r="F653">
        <v>65</v>
      </c>
      <c r="G653" t="s">
        <v>151</v>
      </c>
      <c r="H653" s="6">
        <v>10</v>
      </c>
      <c r="I653" s="20">
        <v>0.23</v>
      </c>
      <c r="J653" t="s">
        <v>283</v>
      </c>
      <c r="K653" t="s">
        <v>1036</v>
      </c>
      <c r="L653">
        <f>Table3[[#This Row],[Price of One Product]] * Table3[[#This Row],[No of Products in one Sale]] * (1 - Table3[[#This Row],[Discount]])</f>
        <v>500.5</v>
      </c>
    </row>
    <row r="654" spans="1:12" x14ac:dyDescent="0.35">
      <c r="A654" t="s">
        <v>893</v>
      </c>
      <c r="B654" t="s">
        <v>202</v>
      </c>
      <c r="C654" s="2">
        <v>44799</v>
      </c>
      <c r="D654" t="s">
        <v>212</v>
      </c>
      <c r="E654" t="s">
        <v>231</v>
      </c>
      <c r="F654">
        <v>250</v>
      </c>
      <c r="G654" t="s">
        <v>149</v>
      </c>
      <c r="H654" s="6">
        <v>2</v>
      </c>
      <c r="I654" s="20">
        <v>0.54</v>
      </c>
      <c r="J654" t="s">
        <v>266</v>
      </c>
      <c r="K654" t="s">
        <v>1039</v>
      </c>
      <c r="L654">
        <f>Table3[[#This Row],[Price of One Product]] * Table3[[#This Row],[No of Products in one Sale]] * (1 - Table3[[#This Row],[Discount]])</f>
        <v>229.99999999999997</v>
      </c>
    </row>
    <row r="655" spans="1:12" x14ac:dyDescent="0.35">
      <c r="A655" t="s">
        <v>894</v>
      </c>
      <c r="B655" t="s">
        <v>203</v>
      </c>
      <c r="C655" s="2">
        <v>44777</v>
      </c>
      <c r="D655" t="s">
        <v>213</v>
      </c>
      <c r="E655" t="s">
        <v>230</v>
      </c>
      <c r="F655">
        <v>130</v>
      </c>
      <c r="G655" t="s">
        <v>150</v>
      </c>
      <c r="H655" s="6">
        <v>2</v>
      </c>
      <c r="I655" s="20">
        <v>0.25</v>
      </c>
      <c r="J655" t="s">
        <v>267</v>
      </c>
      <c r="K655" t="s">
        <v>1039</v>
      </c>
      <c r="L655">
        <f>Table3[[#This Row],[Price of One Product]] * Table3[[#This Row],[No of Products in one Sale]] * (1 - Table3[[#This Row],[Discount]])</f>
        <v>195</v>
      </c>
    </row>
    <row r="656" spans="1:12" x14ac:dyDescent="0.35">
      <c r="A656" t="s">
        <v>895</v>
      </c>
      <c r="B656" t="s">
        <v>204</v>
      </c>
      <c r="C656" s="2">
        <v>44800</v>
      </c>
      <c r="D656" t="s">
        <v>214</v>
      </c>
      <c r="E656" t="s">
        <v>230</v>
      </c>
      <c r="F656">
        <v>60</v>
      </c>
      <c r="G656" t="s">
        <v>151</v>
      </c>
      <c r="H656" s="6">
        <v>10</v>
      </c>
      <c r="I656" s="20">
        <v>0.48</v>
      </c>
      <c r="J656" t="s">
        <v>268</v>
      </c>
      <c r="K656" t="s">
        <v>1039</v>
      </c>
      <c r="L656">
        <f>Table3[[#This Row],[Price of One Product]] * Table3[[#This Row],[No of Products in one Sale]] * (1 - Table3[[#This Row],[Discount]])</f>
        <v>312</v>
      </c>
    </row>
    <row r="657" spans="1:12" x14ac:dyDescent="0.35">
      <c r="A657" t="s">
        <v>896</v>
      </c>
      <c r="B657" t="s">
        <v>205</v>
      </c>
      <c r="C657" s="2">
        <v>44770</v>
      </c>
      <c r="D657" t="s">
        <v>222</v>
      </c>
      <c r="E657" t="s">
        <v>231</v>
      </c>
      <c r="F657">
        <v>95</v>
      </c>
      <c r="G657" t="s">
        <v>149</v>
      </c>
      <c r="H657" s="6">
        <v>3</v>
      </c>
      <c r="I657" s="20">
        <v>0.46</v>
      </c>
      <c r="J657" t="s">
        <v>281</v>
      </c>
      <c r="K657" t="s">
        <v>1038</v>
      </c>
      <c r="L657">
        <f>Table3[[#This Row],[Price of One Product]] * Table3[[#This Row],[No of Products in one Sale]] * (1 - Table3[[#This Row],[Discount]])</f>
        <v>153.9</v>
      </c>
    </row>
    <row r="658" spans="1:12" x14ac:dyDescent="0.35">
      <c r="A658" t="s">
        <v>897</v>
      </c>
      <c r="B658" t="s">
        <v>200</v>
      </c>
      <c r="C658" s="2">
        <v>44774</v>
      </c>
      <c r="D658" t="s">
        <v>210</v>
      </c>
      <c r="E658" t="s">
        <v>231</v>
      </c>
      <c r="F658">
        <v>72</v>
      </c>
      <c r="G658" t="s">
        <v>150</v>
      </c>
      <c r="H658" s="6">
        <v>6</v>
      </c>
      <c r="I658" s="20">
        <v>0.25</v>
      </c>
      <c r="J658" t="s">
        <v>272</v>
      </c>
      <c r="K658" t="s">
        <v>1037</v>
      </c>
      <c r="L658">
        <f>Table3[[#This Row],[Price of One Product]] * Table3[[#This Row],[No of Products in one Sale]] * (1 - Table3[[#This Row],[Discount]])</f>
        <v>324</v>
      </c>
    </row>
    <row r="659" spans="1:12" x14ac:dyDescent="0.35">
      <c r="A659" t="s">
        <v>898</v>
      </c>
      <c r="B659" t="s">
        <v>201</v>
      </c>
      <c r="C659" s="2">
        <v>44779</v>
      </c>
      <c r="D659" t="s">
        <v>211</v>
      </c>
      <c r="E659" t="s">
        <v>231</v>
      </c>
      <c r="F659">
        <v>65</v>
      </c>
      <c r="G659" t="s">
        <v>151</v>
      </c>
      <c r="H659" s="6">
        <v>8</v>
      </c>
      <c r="I659" s="20">
        <v>0.35</v>
      </c>
      <c r="J659" t="s">
        <v>281</v>
      </c>
      <c r="K659" t="s">
        <v>1038</v>
      </c>
      <c r="L659">
        <f>Table3[[#This Row],[Price of One Product]] * Table3[[#This Row],[No of Products in one Sale]] * (1 - Table3[[#This Row],[Discount]])</f>
        <v>338</v>
      </c>
    </row>
    <row r="660" spans="1:12" x14ac:dyDescent="0.35">
      <c r="A660" t="s">
        <v>899</v>
      </c>
      <c r="B660" t="s">
        <v>202</v>
      </c>
      <c r="C660" s="2">
        <v>44796</v>
      </c>
      <c r="D660" t="s">
        <v>212</v>
      </c>
      <c r="E660" t="s">
        <v>230</v>
      </c>
      <c r="F660">
        <v>250</v>
      </c>
      <c r="G660" t="s">
        <v>149</v>
      </c>
      <c r="H660" s="6">
        <v>2</v>
      </c>
      <c r="I660" s="20">
        <v>0</v>
      </c>
      <c r="J660" t="s">
        <v>272</v>
      </c>
      <c r="K660" t="s">
        <v>1037</v>
      </c>
      <c r="L660">
        <f>Table3[[#This Row],[Price of One Product]] * Table3[[#This Row],[No of Products in one Sale]] * (1 - Table3[[#This Row],[Discount]])</f>
        <v>500</v>
      </c>
    </row>
    <row r="661" spans="1:12" x14ac:dyDescent="0.35">
      <c r="A661" t="s">
        <v>900</v>
      </c>
      <c r="B661" t="s">
        <v>203</v>
      </c>
      <c r="C661" s="2">
        <v>44772</v>
      </c>
      <c r="D661" t="s">
        <v>213</v>
      </c>
      <c r="E661" t="s">
        <v>230</v>
      </c>
      <c r="F661">
        <v>130</v>
      </c>
      <c r="G661" t="s">
        <v>150</v>
      </c>
      <c r="H661" s="6">
        <v>2</v>
      </c>
      <c r="I661" s="20">
        <v>0.56999999999999995</v>
      </c>
      <c r="J661" t="s">
        <v>281</v>
      </c>
      <c r="K661" t="s">
        <v>1038</v>
      </c>
      <c r="L661">
        <f>Table3[[#This Row],[Price of One Product]] * Table3[[#This Row],[No of Products in one Sale]] * (1 - Table3[[#This Row],[Discount]])</f>
        <v>111.80000000000001</v>
      </c>
    </row>
    <row r="662" spans="1:12" x14ac:dyDescent="0.35">
      <c r="A662" t="s">
        <v>901</v>
      </c>
      <c r="B662" t="s">
        <v>200</v>
      </c>
      <c r="C662" s="2">
        <v>44809</v>
      </c>
      <c r="D662" t="s">
        <v>210</v>
      </c>
      <c r="E662" t="s">
        <v>230</v>
      </c>
      <c r="F662">
        <v>72</v>
      </c>
      <c r="G662" t="s">
        <v>151</v>
      </c>
      <c r="H662" s="6">
        <v>9</v>
      </c>
      <c r="I662" s="20">
        <v>0.31</v>
      </c>
      <c r="J662" t="s">
        <v>272</v>
      </c>
      <c r="K662" t="s">
        <v>1037</v>
      </c>
      <c r="L662">
        <f>Table3[[#This Row],[Price of One Product]] * Table3[[#This Row],[No of Products in one Sale]] * (1 - Table3[[#This Row],[Discount]])</f>
        <v>447.11999999999995</v>
      </c>
    </row>
    <row r="663" spans="1:12" x14ac:dyDescent="0.35">
      <c r="A663" t="s">
        <v>902</v>
      </c>
      <c r="B663" t="s">
        <v>201</v>
      </c>
      <c r="C663" s="2">
        <v>44757</v>
      </c>
      <c r="D663" t="s">
        <v>211</v>
      </c>
      <c r="E663" t="s">
        <v>230</v>
      </c>
      <c r="F663">
        <v>65</v>
      </c>
      <c r="G663" t="s">
        <v>149</v>
      </c>
      <c r="H663" s="6">
        <v>4</v>
      </c>
      <c r="I663" s="20">
        <v>0.44</v>
      </c>
      <c r="J663" t="s">
        <v>281</v>
      </c>
      <c r="K663" t="s">
        <v>1038</v>
      </c>
      <c r="L663">
        <f>Table3[[#This Row],[Price of One Product]] * Table3[[#This Row],[No of Products in one Sale]] * (1 - Table3[[#This Row],[Discount]])</f>
        <v>145.60000000000002</v>
      </c>
    </row>
    <row r="664" spans="1:12" x14ac:dyDescent="0.35">
      <c r="A664" t="s">
        <v>903</v>
      </c>
      <c r="B664" t="s">
        <v>202</v>
      </c>
      <c r="C664" s="2">
        <v>44782</v>
      </c>
      <c r="D664" t="s">
        <v>212</v>
      </c>
      <c r="E664" t="s">
        <v>230</v>
      </c>
      <c r="F664">
        <v>250</v>
      </c>
      <c r="G664" t="s">
        <v>150</v>
      </c>
      <c r="H664" s="6">
        <v>1</v>
      </c>
      <c r="I664" s="20">
        <v>0.56999999999999995</v>
      </c>
      <c r="J664" t="s">
        <v>272</v>
      </c>
      <c r="K664" t="s">
        <v>1037</v>
      </c>
      <c r="L664">
        <f>Table3[[#This Row],[Price of One Product]] * Table3[[#This Row],[No of Products in one Sale]] * (1 - Table3[[#This Row],[Discount]])</f>
        <v>107.50000000000001</v>
      </c>
    </row>
    <row r="665" spans="1:12" x14ac:dyDescent="0.35">
      <c r="A665" t="s">
        <v>904</v>
      </c>
      <c r="B665" t="s">
        <v>203</v>
      </c>
      <c r="C665" s="2">
        <v>44809</v>
      </c>
      <c r="D665" t="s">
        <v>213</v>
      </c>
      <c r="E665" t="s">
        <v>230</v>
      </c>
      <c r="F665">
        <v>130</v>
      </c>
      <c r="G665" t="s">
        <v>151</v>
      </c>
      <c r="H665" s="6">
        <v>5</v>
      </c>
      <c r="I665" s="20">
        <v>0.04</v>
      </c>
      <c r="J665" t="s">
        <v>281</v>
      </c>
      <c r="K665" t="s">
        <v>1038</v>
      </c>
      <c r="L665">
        <f>Table3[[#This Row],[Price of One Product]] * Table3[[#This Row],[No of Products in one Sale]] * (1 - Table3[[#This Row],[Discount]])</f>
        <v>624</v>
      </c>
    </row>
    <row r="666" spans="1:12" x14ac:dyDescent="0.35">
      <c r="A666" t="s">
        <v>905</v>
      </c>
      <c r="B666" t="s">
        <v>204</v>
      </c>
      <c r="C666" s="2">
        <v>44795</v>
      </c>
      <c r="D666" t="s">
        <v>214</v>
      </c>
      <c r="E666" t="s">
        <v>230</v>
      </c>
      <c r="F666">
        <v>60</v>
      </c>
      <c r="G666" t="s">
        <v>149</v>
      </c>
      <c r="H666" s="6">
        <v>12</v>
      </c>
      <c r="I666" s="20">
        <v>0.17</v>
      </c>
      <c r="J666" t="s">
        <v>272</v>
      </c>
      <c r="K666" t="s">
        <v>1037</v>
      </c>
      <c r="L666">
        <f>Table3[[#This Row],[Price of One Product]] * Table3[[#This Row],[No of Products in one Sale]] * (1 - Table3[[#This Row],[Discount]])</f>
        <v>597.6</v>
      </c>
    </row>
    <row r="667" spans="1:12" x14ac:dyDescent="0.35">
      <c r="A667" t="s">
        <v>906</v>
      </c>
      <c r="B667" t="s">
        <v>200</v>
      </c>
      <c r="C667" s="2">
        <v>44801</v>
      </c>
      <c r="D667" t="s">
        <v>210</v>
      </c>
      <c r="E667" t="s">
        <v>230</v>
      </c>
      <c r="F667">
        <v>72</v>
      </c>
      <c r="G667" t="s">
        <v>150</v>
      </c>
      <c r="H667" s="6">
        <v>6</v>
      </c>
      <c r="I667" s="20">
        <v>0.39</v>
      </c>
      <c r="J667" t="s">
        <v>281</v>
      </c>
      <c r="K667" t="s">
        <v>1038</v>
      </c>
      <c r="L667">
        <f>Table3[[#This Row],[Price of One Product]] * Table3[[#This Row],[No of Products in one Sale]] * (1 - Table3[[#This Row],[Discount]])</f>
        <v>263.52</v>
      </c>
    </row>
    <row r="668" spans="1:12" x14ac:dyDescent="0.35">
      <c r="A668" t="s">
        <v>907</v>
      </c>
      <c r="B668" t="s">
        <v>201</v>
      </c>
      <c r="C668" s="2">
        <v>44770</v>
      </c>
      <c r="D668" t="s">
        <v>211</v>
      </c>
      <c r="E668" t="s">
        <v>230</v>
      </c>
      <c r="F668">
        <v>65</v>
      </c>
      <c r="G668" t="s">
        <v>151</v>
      </c>
      <c r="H668" s="6">
        <v>6</v>
      </c>
      <c r="I668" s="20">
        <v>0.22</v>
      </c>
      <c r="J668" t="s">
        <v>272</v>
      </c>
      <c r="K668" t="s">
        <v>1037</v>
      </c>
      <c r="L668">
        <f>Table3[[#This Row],[Price of One Product]] * Table3[[#This Row],[No of Products in one Sale]] * (1 - Table3[[#This Row],[Discount]])</f>
        <v>304.2</v>
      </c>
    </row>
    <row r="669" spans="1:12" x14ac:dyDescent="0.35">
      <c r="A669" t="s">
        <v>908</v>
      </c>
      <c r="B669" t="s">
        <v>202</v>
      </c>
      <c r="C669" s="2">
        <v>44764</v>
      </c>
      <c r="D669" t="s">
        <v>212</v>
      </c>
      <c r="E669" t="s">
        <v>231</v>
      </c>
      <c r="F669">
        <v>250</v>
      </c>
      <c r="G669" t="s">
        <v>149</v>
      </c>
      <c r="H669" s="6">
        <v>2</v>
      </c>
      <c r="I669" s="20">
        <v>0.61</v>
      </c>
      <c r="J669" t="s">
        <v>281</v>
      </c>
      <c r="K669" t="s">
        <v>1038</v>
      </c>
      <c r="L669">
        <f>Table3[[#This Row],[Price of One Product]] * Table3[[#This Row],[No of Products in one Sale]] * (1 - Table3[[#This Row],[Discount]])</f>
        <v>195</v>
      </c>
    </row>
    <row r="670" spans="1:12" x14ac:dyDescent="0.35">
      <c r="A670" t="s">
        <v>909</v>
      </c>
      <c r="B670" t="s">
        <v>203</v>
      </c>
      <c r="C670" s="2">
        <v>44776</v>
      </c>
      <c r="D670" t="s">
        <v>213</v>
      </c>
      <c r="E670" t="s">
        <v>230</v>
      </c>
      <c r="F670">
        <v>130</v>
      </c>
      <c r="G670" t="s">
        <v>150</v>
      </c>
      <c r="H670" s="6">
        <v>4</v>
      </c>
      <c r="I670" s="20">
        <v>0.56999999999999995</v>
      </c>
      <c r="J670" t="s">
        <v>272</v>
      </c>
      <c r="K670" t="s">
        <v>1037</v>
      </c>
      <c r="L670">
        <f>Table3[[#This Row],[Price of One Product]] * Table3[[#This Row],[No of Products in one Sale]] * (1 - Table3[[#This Row],[Discount]])</f>
        <v>223.60000000000002</v>
      </c>
    </row>
    <row r="671" spans="1:12" x14ac:dyDescent="0.35">
      <c r="A671" t="s">
        <v>910</v>
      </c>
      <c r="B671" t="s">
        <v>200</v>
      </c>
      <c r="C671" s="2">
        <v>44771</v>
      </c>
      <c r="D671" t="s">
        <v>210</v>
      </c>
      <c r="E671" t="s">
        <v>230</v>
      </c>
      <c r="F671">
        <v>72</v>
      </c>
      <c r="G671" t="s">
        <v>151</v>
      </c>
      <c r="H671" s="6">
        <v>10</v>
      </c>
      <c r="I671" s="20">
        <v>0.53</v>
      </c>
      <c r="J671" t="s">
        <v>281</v>
      </c>
      <c r="K671" t="s">
        <v>1038</v>
      </c>
      <c r="L671">
        <f>Table3[[#This Row],[Price of One Product]] * Table3[[#This Row],[No of Products in one Sale]] * (1 - Table3[[#This Row],[Discount]])</f>
        <v>338.4</v>
      </c>
    </row>
    <row r="672" spans="1:12" x14ac:dyDescent="0.35">
      <c r="A672" t="s">
        <v>911</v>
      </c>
      <c r="B672" t="s">
        <v>201</v>
      </c>
      <c r="C672" s="2">
        <v>44794</v>
      </c>
      <c r="D672" t="s">
        <v>211</v>
      </c>
      <c r="E672" t="s">
        <v>230</v>
      </c>
      <c r="F672">
        <v>65</v>
      </c>
      <c r="G672" t="s">
        <v>149</v>
      </c>
      <c r="H672" s="6">
        <v>8</v>
      </c>
      <c r="I672" s="20">
        <v>0.36</v>
      </c>
      <c r="J672" t="s">
        <v>272</v>
      </c>
      <c r="K672" t="s">
        <v>1037</v>
      </c>
      <c r="L672">
        <f>Table3[[#This Row],[Price of One Product]] * Table3[[#This Row],[No of Products in one Sale]] * (1 - Table3[[#This Row],[Discount]])</f>
        <v>332.8</v>
      </c>
    </row>
    <row r="673" spans="1:12" x14ac:dyDescent="0.35">
      <c r="A673" t="s">
        <v>912</v>
      </c>
      <c r="B673" t="s">
        <v>202</v>
      </c>
      <c r="C673" s="2">
        <v>44792</v>
      </c>
      <c r="D673" t="s">
        <v>212</v>
      </c>
      <c r="E673" t="s">
        <v>230</v>
      </c>
      <c r="F673">
        <v>250</v>
      </c>
      <c r="G673" t="s">
        <v>150</v>
      </c>
      <c r="H673" s="6">
        <v>2</v>
      </c>
      <c r="I673" s="20">
        <v>0.15</v>
      </c>
      <c r="J673" t="s">
        <v>281</v>
      </c>
      <c r="K673" t="s">
        <v>1038</v>
      </c>
      <c r="L673">
        <f>Table3[[#This Row],[Price of One Product]] * Table3[[#This Row],[No of Products in one Sale]] * (1 - Table3[[#This Row],[Discount]])</f>
        <v>425</v>
      </c>
    </row>
    <row r="674" spans="1:12" x14ac:dyDescent="0.35">
      <c r="A674" t="s">
        <v>913</v>
      </c>
      <c r="B674" t="s">
        <v>203</v>
      </c>
      <c r="C674" s="2">
        <v>44792</v>
      </c>
      <c r="D674" t="s">
        <v>213</v>
      </c>
      <c r="E674" t="s">
        <v>230</v>
      </c>
      <c r="F674">
        <v>130</v>
      </c>
      <c r="G674" t="s">
        <v>151</v>
      </c>
      <c r="H674" s="6">
        <v>2</v>
      </c>
      <c r="I674" s="20">
        <v>0.36</v>
      </c>
      <c r="J674" t="s">
        <v>272</v>
      </c>
      <c r="K674" t="s">
        <v>1037</v>
      </c>
      <c r="L674">
        <f>Table3[[#This Row],[Price of One Product]] * Table3[[#This Row],[No of Products in one Sale]] * (1 - Table3[[#This Row],[Discount]])</f>
        <v>166.4</v>
      </c>
    </row>
    <row r="675" spans="1:12" x14ac:dyDescent="0.35">
      <c r="A675" t="s">
        <v>914</v>
      </c>
      <c r="B675" t="s">
        <v>204</v>
      </c>
      <c r="C675" s="2">
        <v>44790</v>
      </c>
      <c r="D675" t="s">
        <v>214</v>
      </c>
      <c r="E675" t="s">
        <v>231</v>
      </c>
      <c r="F675">
        <v>60</v>
      </c>
      <c r="G675" t="s">
        <v>149</v>
      </c>
      <c r="H675" s="6">
        <v>14</v>
      </c>
      <c r="I675" s="20">
        <v>0.16</v>
      </c>
      <c r="J675" t="s">
        <v>281</v>
      </c>
      <c r="K675" t="s">
        <v>1038</v>
      </c>
      <c r="L675">
        <f>Table3[[#This Row],[Price of One Product]] * Table3[[#This Row],[No of Products in one Sale]] * (1 - Table3[[#This Row],[Discount]])</f>
        <v>705.6</v>
      </c>
    </row>
    <row r="676" spans="1:12" x14ac:dyDescent="0.35">
      <c r="A676" t="s">
        <v>915</v>
      </c>
      <c r="B676" t="s">
        <v>205</v>
      </c>
      <c r="C676" s="2">
        <v>44809</v>
      </c>
      <c r="D676" t="s">
        <v>222</v>
      </c>
      <c r="E676" t="s">
        <v>230</v>
      </c>
      <c r="F676">
        <v>95</v>
      </c>
      <c r="G676" t="s">
        <v>150</v>
      </c>
      <c r="H676" s="6">
        <v>3</v>
      </c>
      <c r="I676" s="20">
        <v>0.41</v>
      </c>
      <c r="J676" t="s">
        <v>272</v>
      </c>
      <c r="K676" t="s">
        <v>1037</v>
      </c>
      <c r="L676">
        <f>Table3[[#This Row],[Price of One Product]] * Table3[[#This Row],[No of Products in one Sale]] * (1 - Table3[[#This Row],[Discount]])</f>
        <v>168.15000000000003</v>
      </c>
    </row>
    <row r="677" spans="1:12" x14ac:dyDescent="0.35">
      <c r="A677" t="s">
        <v>916</v>
      </c>
      <c r="B677" t="s">
        <v>200</v>
      </c>
      <c r="C677" s="2">
        <v>44772</v>
      </c>
      <c r="D677" t="s">
        <v>210</v>
      </c>
      <c r="E677" t="s">
        <v>230</v>
      </c>
      <c r="F677">
        <v>72</v>
      </c>
      <c r="G677" t="s">
        <v>151</v>
      </c>
      <c r="H677" s="6">
        <v>6</v>
      </c>
      <c r="I677" s="20">
        <v>0.65</v>
      </c>
      <c r="J677" t="s">
        <v>281</v>
      </c>
      <c r="K677" t="s">
        <v>1038</v>
      </c>
      <c r="L677">
        <f>Table3[[#This Row],[Price of One Product]] * Table3[[#This Row],[No of Products in one Sale]] * (1 - Table3[[#This Row],[Discount]])</f>
        <v>151.19999999999999</v>
      </c>
    </row>
    <row r="678" spans="1:12" x14ac:dyDescent="0.35">
      <c r="A678" t="s">
        <v>917</v>
      </c>
      <c r="B678" t="s">
        <v>201</v>
      </c>
      <c r="C678" s="2">
        <v>44802</v>
      </c>
      <c r="D678" t="s">
        <v>211</v>
      </c>
      <c r="E678" t="s">
        <v>230</v>
      </c>
      <c r="F678">
        <v>65</v>
      </c>
      <c r="G678" t="s">
        <v>149</v>
      </c>
      <c r="H678" s="6">
        <v>12</v>
      </c>
      <c r="I678" s="20">
        <v>7.0000000000000007E-2</v>
      </c>
      <c r="J678" t="s">
        <v>272</v>
      </c>
      <c r="K678" t="s">
        <v>1037</v>
      </c>
      <c r="L678">
        <f>Table3[[#This Row],[Price of One Product]] * Table3[[#This Row],[No of Products in one Sale]] * (1 - Table3[[#This Row],[Discount]])</f>
        <v>725.4</v>
      </c>
    </row>
    <row r="679" spans="1:12" x14ac:dyDescent="0.35">
      <c r="A679" t="s">
        <v>918</v>
      </c>
      <c r="B679" t="s">
        <v>202</v>
      </c>
      <c r="C679" s="2">
        <v>44809</v>
      </c>
      <c r="D679" t="s">
        <v>212</v>
      </c>
      <c r="E679" t="s">
        <v>231</v>
      </c>
      <c r="F679">
        <v>250</v>
      </c>
      <c r="G679" t="s">
        <v>150</v>
      </c>
      <c r="H679" s="6">
        <v>2</v>
      </c>
      <c r="I679" s="20">
        <v>0.54</v>
      </c>
      <c r="J679" t="s">
        <v>281</v>
      </c>
      <c r="K679" t="s">
        <v>1038</v>
      </c>
      <c r="L679">
        <f>Table3[[#This Row],[Price of One Product]] * Table3[[#This Row],[No of Products in one Sale]] * (1 - Table3[[#This Row],[Discount]])</f>
        <v>229.99999999999997</v>
      </c>
    </row>
    <row r="680" spans="1:12" x14ac:dyDescent="0.35">
      <c r="A680" t="s">
        <v>919</v>
      </c>
      <c r="B680" t="s">
        <v>203</v>
      </c>
      <c r="C680" s="2">
        <v>44793</v>
      </c>
      <c r="D680" t="s">
        <v>213</v>
      </c>
      <c r="E680" t="s">
        <v>231</v>
      </c>
      <c r="F680">
        <v>130</v>
      </c>
      <c r="G680" t="s">
        <v>151</v>
      </c>
      <c r="H680" s="6">
        <v>2</v>
      </c>
      <c r="I680" s="20">
        <v>0.63</v>
      </c>
      <c r="J680" t="s">
        <v>272</v>
      </c>
      <c r="K680" t="s">
        <v>1037</v>
      </c>
      <c r="L680">
        <f>Table3[[#This Row],[Price of One Product]] * Table3[[#This Row],[No of Products in one Sale]] * (1 - Table3[[#This Row],[Discount]])</f>
        <v>96.2</v>
      </c>
    </row>
    <row r="681" spans="1:12" x14ac:dyDescent="0.35">
      <c r="A681" t="s">
        <v>920</v>
      </c>
      <c r="B681" t="s">
        <v>200</v>
      </c>
      <c r="C681" s="2">
        <v>44802</v>
      </c>
      <c r="D681" t="s">
        <v>210</v>
      </c>
      <c r="E681" t="s">
        <v>231</v>
      </c>
      <c r="F681">
        <v>72</v>
      </c>
      <c r="G681" t="s">
        <v>149</v>
      </c>
      <c r="H681" s="6">
        <v>8</v>
      </c>
      <c r="I681" s="20">
        <v>0.35</v>
      </c>
      <c r="J681" t="s">
        <v>281</v>
      </c>
      <c r="K681" t="s">
        <v>1038</v>
      </c>
      <c r="L681">
        <f>Table3[[#This Row],[Price of One Product]] * Table3[[#This Row],[No of Products in one Sale]] * (1 - Table3[[#This Row],[Discount]])</f>
        <v>374.40000000000003</v>
      </c>
    </row>
    <row r="682" spans="1:12" x14ac:dyDescent="0.35">
      <c r="A682" t="s">
        <v>921</v>
      </c>
      <c r="B682" t="s">
        <v>201</v>
      </c>
      <c r="C682" s="2">
        <v>44766</v>
      </c>
      <c r="D682" t="s">
        <v>211</v>
      </c>
      <c r="E682" t="s">
        <v>231</v>
      </c>
      <c r="F682">
        <v>65</v>
      </c>
      <c r="G682" t="s">
        <v>150</v>
      </c>
      <c r="H682" s="6">
        <v>10</v>
      </c>
      <c r="I682" s="20">
        <v>0.12</v>
      </c>
      <c r="J682" t="s">
        <v>272</v>
      </c>
      <c r="K682" t="s">
        <v>1037</v>
      </c>
      <c r="L682">
        <f>Table3[[#This Row],[Price of One Product]] * Table3[[#This Row],[No of Products in one Sale]] * (1 - Table3[[#This Row],[Discount]])</f>
        <v>572</v>
      </c>
    </row>
    <row r="683" spans="1:12" x14ac:dyDescent="0.35">
      <c r="A683" t="s">
        <v>922</v>
      </c>
      <c r="B683" t="s">
        <v>202</v>
      </c>
      <c r="C683" s="2">
        <v>44807</v>
      </c>
      <c r="D683" t="s">
        <v>212</v>
      </c>
      <c r="E683" t="s">
        <v>231</v>
      </c>
      <c r="F683">
        <v>250</v>
      </c>
      <c r="G683" t="s">
        <v>151</v>
      </c>
      <c r="H683" s="6">
        <v>3</v>
      </c>
      <c r="I683" s="20">
        <v>0</v>
      </c>
      <c r="J683" t="s">
        <v>281</v>
      </c>
      <c r="K683" t="s">
        <v>1038</v>
      </c>
      <c r="L683">
        <f>Table3[[#This Row],[Price of One Product]] * Table3[[#This Row],[No of Products in one Sale]] * (1 - Table3[[#This Row],[Discount]])</f>
        <v>750</v>
      </c>
    </row>
    <row r="684" spans="1:12" x14ac:dyDescent="0.35">
      <c r="A684" t="s">
        <v>923</v>
      </c>
      <c r="B684" t="s">
        <v>203</v>
      </c>
      <c r="C684" s="2">
        <v>44784</v>
      </c>
      <c r="D684" t="s">
        <v>213</v>
      </c>
      <c r="E684" t="s">
        <v>231</v>
      </c>
      <c r="F684">
        <v>130</v>
      </c>
      <c r="G684" t="s">
        <v>149</v>
      </c>
      <c r="H684" s="6">
        <v>7</v>
      </c>
      <c r="I684" s="20">
        <v>0.09</v>
      </c>
      <c r="J684" t="s">
        <v>272</v>
      </c>
      <c r="K684" t="s">
        <v>1037</v>
      </c>
      <c r="L684">
        <f>Table3[[#This Row],[Price of One Product]] * Table3[[#This Row],[No of Products in one Sale]] * (1 - Table3[[#This Row],[Discount]])</f>
        <v>828.1</v>
      </c>
    </row>
    <row r="685" spans="1:12" x14ac:dyDescent="0.35">
      <c r="A685" t="s">
        <v>924</v>
      </c>
      <c r="B685" t="s">
        <v>200</v>
      </c>
      <c r="C685" s="2">
        <v>44763</v>
      </c>
      <c r="D685" t="s">
        <v>210</v>
      </c>
      <c r="E685" t="s">
        <v>230</v>
      </c>
      <c r="F685">
        <v>72</v>
      </c>
      <c r="G685" t="s">
        <v>149</v>
      </c>
      <c r="H685" s="6">
        <v>10</v>
      </c>
      <c r="I685" s="20">
        <v>0.43</v>
      </c>
      <c r="J685" t="s">
        <v>281</v>
      </c>
      <c r="K685" t="s">
        <v>1038</v>
      </c>
      <c r="L685">
        <f>Table3[[#This Row],[Price of One Product]] * Table3[[#This Row],[No of Products in one Sale]] * (1 - Table3[[#This Row],[Discount]])</f>
        <v>410.40000000000003</v>
      </c>
    </row>
    <row r="686" spans="1:12" x14ac:dyDescent="0.35">
      <c r="A686" t="s">
        <v>925</v>
      </c>
      <c r="B686" t="s">
        <v>201</v>
      </c>
      <c r="C686" s="2">
        <v>44799</v>
      </c>
      <c r="D686" t="s">
        <v>211</v>
      </c>
      <c r="E686" t="s">
        <v>231</v>
      </c>
      <c r="F686">
        <v>65</v>
      </c>
      <c r="G686" t="s">
        <v>150</v>
      </c>
      <c r="H686" s="6">
        <v>13</v>
      </c>
      <c r="I686" s="20">
        <v>0.12</v>
      </c>
      <c r="J686" t="s">
        <v>272</v>
      </c>
      <c r="K686" t="s">
        <v>1037</v>
      </c>
      <c r="L686">
        <f>Table3[[#This Row],[Price of One Product]] * Table3[[#This Row],[No of Products in one Sale]] * (1 - Table3[[#This Row],[Discount]])</f>
        <v>743.6</v>
      </c>
    </row>
    <row r="687" spans="1:12" x14ac:dyDescent="0.35">
      <c r="A687" t="s">
        <v>926</v>
      </c>
      <c r="B687" t="s">
        <v>202</v>
      </c>
      <c r="C687" s="2">
        <v>44808</v>
      </c>
      <c r="D687" t="s">
        <v>212</v>
      </c>
      <c r="E687" t="s">
        <v>230</v>
      </c>
      <c r="F687">
        <v>250</v>
      </c>
      <c r="G687" t="s">
        <v>151</v>
      </c>
      <c r="H687" s="6">
        <v>1</v>
      </c>
      <c r="I687" s="20">
        <v>0.17</v>
      </c>
      <c r="J687" t="s">
        <v>281</v>
      </c>
      <c r="K687" t="s">
        <v>1038</v>
      </c>
      <c r="L687">
        <f>Table3[[#This Row],[Price of One Product]] * Table3[[#This Row],[No of Products in one Sale]] * (1 - Table3[[#This Row],[Discount]])</f>
        <v>207.5</v>
      </c>
    </row>
    <row r="688" spans="1:12" x14ac:dyDescent="0.35">
      <c r="A688" t="s">
        <v>927</v>
      </c>
      <c r="B688" t="s">
        <v>203</v>
      </c>
      <c r="C688" s="2">
        <v>44786</v>
      </c>
      <c r="D688" t="s">
        <v>213</v>
      </c>
      <c r="E688" t="s">
        <v>231</v>
      </c>
      <c r="F688">
        <v>130</v>
      </c>
      <c r="G688" t="s">
        <v>149</v>
      </c>
      <c r="H688" s="6">
        <v>2</v>
      </c>
      <c r="I688" s="20">
        <v>0.59</v>
      </c>
      <c r="J688" t="s">
        <v>272</v>
      </c>
      <c r="K688" t="s">
        <v>1037</v>
      </c>
      <c r="L688">
        <f>Table3[[#This Row],[Price of One Product]] * Table3[[#This Row],[No of Products in one Sale]] * (1 - Table3[[#This Row],[Discount]])</f>
        <v>106.60000000000001</v>
      </c>
    </row>
    <row r="689" spans="1:12" x14ac:dyDescent="0.35">
      <c r="A689" t="s">
        <v>928</v>
      </c>
      <c r="B689" t="s">
        <v>200</v>
      </c>
      <c r="C689" s="2">
        <v>44770</v>
      </c>
      <c r="D689" t="s">
        <v>210</v>
      </c>
      <c r="E689" t="s">
        <v>230</v>
      </c>
      <c r="F689">
        <v>72</v>
      </c>
      <c r="G689" t="s">
        <v>150</v>
      </c>
      <c r="H689" s="6">
        <v>10</v>
      </c>
      <c r="I689" s="20">
        <v>0.28000000000000003</v>
      </c>
      <c r="J689" t="s">
        <v>259</v>
      </c>
      <c r="K689" t="s">
        <v>1038</v>
      </c>
      <c r="L689">
        <f>Table3[[#This Row],[Price of One Product]] * Table3[[#This Row],[No of Products in one Sale]] * (1 - Table3[[#This Row],[Discount]])</f>
        <v>518.4</v>
      </c>
    </row>
    <row r="690" spans="1:12" x14ac:dyDescent="0.35">
      <c r="A690" t="s">
        <v>929</v>
      </c>
      <c r="B690" t="s">
        <v>201</v>
      </c>
      <c r="C690" s="2">
        <v>44777</v>
      </c>
      <c r="D690" t="s">
        <v>211</v>
      </c>
      <c r="E690" t="s">
        <v>231</v>
      </c>
      <c r="F690">
        <v>65</v>
      </c>
      <c r="G690" t="s">
        <v>151</v>
      </c>
      <c r="H690" s="6">
        <v>4</v>
      </c>
      <c r="I690" s="20">
        <v>0.34</v>
      </c>
      <c r="J690" t="s">
        <v>260</v>
      </c>
      <c r="K690" t="s">
        <v>1039</v>
      </c>
      <c r="L690">
        <f>Table3[[#This Row],[Price of One Product]] * Table3[[#This Row],[No of Products in one Sale]] * (1 - Table3[[#This Row],[Discount]])</f>
        <v>171.59999999999997</v>
      </c>
    </row>
    <row r="691" spans="1:12" x14ac:dyDescent="0.35">
      <c r="A691" t="s">
        <v>930</v>
      </c>
      <c r="B691" t="s">
        <v>202</v>
      </c>
      <c r="C691" s="2">
        <v>44780</v>
      </c>
      <c r="D691" t="s">
        <v>212</v>
      </c>
      <c r="E691" t="s">
        <v>230</v>
      </c>
      <c r="F691">
        <v>250</v>
      </c>
      <c r="G691" t="s">
        <v>149</v>
      </c>
      <c r="H691" s="6">
        <v>3</v>
      </c>
      <c r="I691" s="20">
        <v>0.54</v>
      </c>
      <c r="J691" t="s">
        <v>272</v>
      </c>
      <c r="K691" t="s">
        <v>1037</v>
      </c>
      <c r="L691">
        <f>Table3[[#This Row],[Price of One Product]] * Table3[[#This Row],[No of Products in one Sale]] * (1 - Table3[[#This Row],[Discount]])</f>
        <v>345</v>
      </c>
    </row>
    <row r="692" spans="1:12" x14ac:dyDescent="0.35">
      <c r="A692" t="s">
        <v>931</v>
      </c>
      <c r="B692" t="s">
        <v>203</v>
      </c>
      <c r="C692" s="2">
        <v>44778</v>
      </c>
      <c r="D692" t="s">
        <v>213</v>
      </c>
      <c r="E692" t="s">
        <v>231</v>
      </c>
      <c r="F692">
        <v>130</v>
      </c>
      <c r="G692" t="s">
        <v>150</v>
      </c>
      <c r="H692" s="6">
        <v>4</v>
      </c>
      <c r="I692" s="20">
        <v>0.06</v>
      </c>
      <c r="J692" t="s">
        <v>273</v>
      </c>
      <c r="K692" t="s">
        <v>1036</v>
      </c>
      <c r="L692">
        <f>Table3[[#This Row],[Price of One Product]] * Table3[[#This Row],[No of Products in one Sale]] * (1 - Table3[[#This Row],[Discount]])</f>
        <v>488.79999999999995</v>
      </c>
    </row>
    <row r="693" spans="1:12" x14ac:dyDescent="0.35">
      <c r="A693" t="s">
        <v>932</v>
      </c>
      <c r="B693" t="s">
        <v>204</v>
      </c>
      <c r="C693" s="2">
        <v>44774</v>
      </c>
      <c r="D693" t="s">
        <v>214</v>
      </c>
      <c r="E693" t="s">
        <v>230</v>
      </c>
      <c r="F693">
        <v>60</v>
      </c>
      <c r="G693" t="s">
        <v>151</v>
      </c>
      <c r="H693" s="6">
        <v>13</v>
      </c>
      <c r="I693" s="20">
        <v>0.47</v>
      </c>
      <c r="J693" t="s">
        <v>274</v>
      </c>
      <c r="K693" t="s">
        <v>1036</v>
      </c>
      <c r="L693">
        <f>Table3[[#This Row],[Price of One Product]] * Table3[[#This Row],[No of Products in one Sale]] * (1 - Table3[[#This Row],[Discount]])</f>
        <v>413.40000000000003</v>
      </c>
    </row>
    <row r="694" spans="1:12" x14ac:dyDescent="0.35">
      <c r="A694" t="s">
        <v>933</v>
      </c>
      <c r="B694" t="s">
        <v>200</v>
      </c>
      <c r="C694" s="2">
        <v>44760</v>
      </c>
      <c r="D694" t="s">
        <v>210</v>
      </c>
      <c r="E694" t="s">
        <v>231</v>
      </c>
      <c r="F694">
        <v>72</v>
      </c>
      <c r="G694" t="s">
        <v>149</v>
      </c>
      <c r="H694" s="6">
        <v>3</v>
      </c>
      <c r="I694" s="20">
        <v>0.42</v>
      </c>
      <c r="J694" t="s">
        <v>275</v>
      </c>
      <c r="K694" t="s">
        <v>1036</v>
      </c>
      <c r="L694">
        <f>Table3[[#This Row],[Price of One Product]] * Table3[[#This Row],[No of Products in one Sale]] * (1 - Table3[[#This Row],[Discount]])</f>
        <v>125.28000000000002</v>
      </c>
    </row>
    <row r="695" spans="1:12" x14ac:dyDescent="0.35">
      <c r="A695" t="s">
        <v>934</v>
      </c>
      <c r="B695" t="s">
        <v>201</v>
      </c>
      <c r="C695" s="2">
        <v>44756</v>
      </c>
      <c r="D695" t="s">
        <v>211</v>
      </c>
      <c r="E695" t="s">
        <v>230</v>
      </c>
      <c r="F695">
        <v>65</v>
      </c>
      <c r="G695" t="s">
        <v>150</v>
      </c>
      <c r="H695" s="6">
        <v>9</v>
      </c>
      <c r="I695" s="20">
        <v>0.56999999999999995</v>
      </c>
      <c r="J695" t="s">
        <v>265</v>
      </c>
      <c r="K695" t="s">
        <v>1037</v>
      </c>
      <c r="L695">
        <f>Table3[[#This Row],[Price of One Product]] * Table3[[#This Row],[No of Products in one Sale]] * (1 - Table3[[#This Row],[Discount]])</f>
        <v>251.55000000000004</v>
      </c>
    </row>
    <row r="696" spans="1:12" x14ac:dyDescent="0.35">
      <c r="A696" t="s">
        <v>935</v>
      </c>
      <c r="B696" t="s">
        <v>202</v>
      </c>
      <c r="C696" s="2">
        <v>44755</v>
      </c>
      <c r="D696" t="s">
        <v>212</v>
      </c>
      <c r="E696" t="s">
        <v>231</v>
      </c>
      <c r="F696">
        <v>250</v>
      </c>
      <c r="G696" t="s">
        <v>151</v>
      </c>
      <c r="H696" s="6">
        <v>3</v>
      </c>
      <c r="I696" s="20">
        <v>0.61</v>
      </c>
      <c r="J696" t="s">
        <v>266</v>
      </c>
      <c r="K696" t="s">
        <v>1039</v>
      </c>
      <c r="L696">
        <f>Table3[[#This Row],[Price of One Product]] * Table3[[#This Row],[No of Products in one Sale]] * (1 - Table3[[#This Row],[Discount]])</f>
        <v>292.5</v>
      </c>
    </row>
    <row r="697" spans="1:12" x14ac:dyDescent="0.35">
      <c r="A697" t="s">
        <v>936</v>
      </c>
      <c r="B697" t="s">
        <v>203</v>
      </c>
      <c r="C697" s="2">
        <v>44770</v>
      </c>
      <c r="D697" t="s">
        <v>213</v>
      </c>
      <c r="E697" t="s">
        <v>230</v>
      </c>
      <c r="F697">
        <v>130</v>
      </c>
      <c r="G697" t="s">
        <v>149</v>
      </c>
      <c r="H697" s="6">
        <v>5</v>
      </c>
      <c r="I697" s="20">
        <v>0.14000000000000001</v>
      </c>
      <c r="J697" t="s">
        <v>267</v>
      </c>
      <c r="K697" t="s">
        <v>1039</v>
      </c>
      <c r="L697">
        <f>Table3[[#This Row],[Price of One Product]] * Table3[[#This Row],[No of Products in one Sale]] * (1 - Table3[[#This Row],[Discount]])</f>
        <v>559</v>
      </c>
    </row>
    <row r="698" spans="1:12" x14ac:dyDescent="0.35">
      <c r="A698" t="s">
        <v>937</v>
      </c>
      <c r="B698" t="s">
        <v>200</v>
      </c>
      <c r="C698" s="2">
        <v>44755</v>
      </c>
      <c r="D698" t="s">
        <v>210</v>
      </c>
      <c r="E698" t="s">
        <v>231</v>
      </c>
      <c r="F698">
        <v>72</v>
      </c>
      <c r="G698" t="s">
        <v>150</v>
      </c>
      <c r="H698" s="6">
        <v>9</v>
      </c>
      <c r="I698" s="20">
        <v>0.13</v>
      </c>
      <c r="J698" t="s">
        <v>277</v>
      </c>
      <c r="K698" t="s">
        <v>1036</v>
      </c>
      <c r="L698">
        <f>Table3[[#This Row],[Price of One Product]] * Table3[[#This Row],[No of Products in one Sale]] * (1 - Table3[[#This Row],[Discount]])</f>
        <v>563.76</v>
      </c>
    </row>
    <row r="699" spans="1:12" x14ac:dyDescent="0.35">
      <c r="A699" t="s">
        <v>938</v>
      </c>
      <c r="B699" t="s">
        <v>201</v>
      </c>
      <c r="C699" s="2">
        <v>44775</v>
      </c>
      <c r="D699" t="s">
        <v>211</v>
      </c>
      <c r="E699" t="s">
        <v>230</v>
      </c>
      <c r="F699">
        <v>65</v>
      </c>
      <c r="G699" t="s">
        <v>151</v>
      </c>
      <c r="H699" s="6">
        <v>7</v>
      </c>
      <c r="I699" s="20">
        <v>0.02</v>
      </c>
      <c r="J699" t="s">
        <v>278</v>
      </c>
      <c r="K699" t="s">
        <v>1039</v>
      </c>
      <c r="L699">
        <f>Table3[[#This Row],[Price of One Product]] * Table3[[#This Row],[No of Products in one Sale]] * (1 - Table3[[#This Row],[Discount]])</f>
        <v>445.9</v>
      </c>
    </row>
    <row r="700" spans="1:12" x14ac:dyDescent="0.35">
      <c r="A700" t="s">
        <v>939</v>
      </c>
      <c r="B700" t="s">
        <v>202</v>
      </c>
      <c r="C700" s="2">
        <v>44797</v>
      </c>
      <c r="D700" t="s">
        <v>212</v>
      </c>
      <c r="E700" t="s">
        <v>231</v>
      </c>
      <c r="F700">
        <v>250</v>
      </c>
      <c r="G700" t="s">
        <v>149</v>
      </c>
      <c r="H700" s="6">
        <v>2</v>
      </c>
      <c r="I700" s="20">
        <v>0.05</v>
      </c>
      <c r="J700" t="s">
        <v>279</v>
      </c>
      <c r="K700" t="s">
        <v>1039</v>
      </c>
      <c r="L700">
        <f>Table3[[#This Row],[Price of One Product]] * Table3[[#This Row],[No of Products in one Sale]] * (1 - Table3[[#This Row],[Discount]])</f>
        <v>475</v>
      </c>
    </row>
    <row r="701" spans="1:12" x14ac:dyDescent="0.35">
      <c r="A701" t="s">
        <v>940</v>
      </c>
      <c r="B701" t="s">
        <v>203</v>
      </c>
      <c r="C701" s="2">
        <v>44802</v>
      </c>
      <c r="D701" t="s">
        <v>213</v>
      </c>
      <c r="E701" t="s">
        <v>230</v>
      </c>
      <c r="F701">
        <v>130</v>
      </c>
      <c r="G701" t="s">
        <v>150</v>
      </c>
      <c r="H701" s="6">
        <v>7</v>
      </c>
      <c r="I701" s="20">
        <v>0.25</v>
      </c>
      <c r="J701" t="s">
        <v>280</v>
      </c>
      <c r="K701" t="s">
        <v>1036</v>
      </c>
      <c r="L701">
        <f>Table3[[#This Row],[Price of One Product]] * Table3[[#This Row],[No of Products in one Sale]] * (1 - Table3[[#This Row],[Discount]])</f>
        <v>682.5</v>
      </c>
    </row>
    <row r="702" spans="1:12" x14ac:dyDescent="0.35">
      <c r="A702" t="s">
        <v>941</v>
      </c>
      <c r="B702" t="s">
        <v>204</v>
      </c>
      <c r="C702" s="2">
        <v>44764</v>
      </c>
      <c r="D702" t="s">
        <v>214</v>
      </c>
      <c r="E702" t="s">
        <v>230</v>
      </c>
      <c r="F702">
        <v>60</v>
      </c>
      <c r="G702" t="s">
        <v>151</v>
      </c>
      <c r="H702" s="6">
        <v>8</v>
      </c>
      <c r="I702" s="20">
        <v>0.6</v>
      </c>
      <c r="J702" t="s">
        <v>281</v>
      </c>
      <c r="K702" t="s">
        <v>1038</v>
      </c>
      <c r="L702">
        <f>Table3[[#This Row],[Price of One Product]] * Table3[[#This Row],[No of Products in one Sale]] * (1 - Table3[[#This Row],[Discount]])</f>
        <v>192</v>
      </c>
    </row>
    <row r="703" spans="1:12" x14ac:dyDescent="0.35">
      <c r="A703" t="s">
        <v>942</v>
      </c>
      <c r="B703" t="s">
        <v>205</v>
      </c>
      <c r="C703" s="2">
        <v>44780</v>
      </c>
      <c r="D703" t="s">
        <v>222</v>
      </c>
      <c r="E703" t="s">
        <v>231</v>
      </c>
      <c r="F703">
        <v>95</v>
      </c>
      <c r="G703" t="s">
        <v>149</v>
      </c>
      <c r="H703" s="6">
        <v>2</v>
      </c>
      <c r="I703" s="20">
        <v>0.6</v>
      </c>
      <c r="J703" t="s">
        <v>259</v>
      </c>
      <c r="K703" t="s">
        <v>1038</v>
      </c>
      <c r="L703">
        <f>Table3[[#This Row],[Price of One Product]] * Table3[[#This Row],[No of Products in one Sale]] * (1 - Table3[[#This Row],[Discount]])</f>
        <v>76</v>
      </c>
    </row>
    <row r="704" spans="1:12" x14ac:dyDescent="0.35">
      <c r="A704" t="s">
        <v>943</v>
      </c>
      <c r="B704" t="s">
        <v>200</v>
      </c>
      <c r="C704" s="2">
        <v>44799</v>
      </c>
      <c r="D704" t="s">
        <v>210</v>
      </c>
      <c r="E704" t="s">
        <v>231</v>
      </c>
      <c r="F704">
        <v>72</v>
      </c>
      <c r="G704" t="s">
        <v>150</v>
      </c>
      <c r="H704" s="6">
        <v>5</v>
      </c>
      <c r="I704" s="20">
        <v>0.64</v>
      </c>
      <c r="J704" t="s">
        <v>260</v>
      </c>
      <c r="K704" t="s">
        <v>1039</v>
      </c>
      <c r="L704">
        <f>Table3[[#This Row],[Price of One Product]] * Table3[[#This Row],[No of Products in one Sale]] * (1 - Table3[[#This Row],[Discount]])</f>
        <v>129.6</v>
      </c>
    </row>
    <row r="705" spans="1:12" x14ac:dyDescent="0.35">
      <c r="A705" t="s">
        <v>944</v>
      </c>
      <c r="B705" t="s">
        <v>201</v>
      </c>
      <c r="C705" s="2">
        <v>44761</v>
      </c>
      <c r="D705" t="s">
        <v>211</v>
      </c>
      <c r="E705" t="s">
        <v>231</v>
      </c>
      <c r="F705">
        <v>65</v>
      </c>
      <c r="G705" t="s">
        <v>151</v>
      </c>
      <c r="H705" s="6">
        <v>13</v>
      </c>
      <c r="I705" s="20">
        <v>0.61</v>
      </c>
      <c r="J705" t="s">
        <v>272</v>
      </c>
      <c r="K705" t="s">
        <v>1037</v>
      </c>
      <c r="L705">
        <f>Table3[[#This Row],[Price of One Product]] * Table3[[#This Row],[No of Products in one Sale]] * (1 - Table3[[#This Row],[Discount]])</f>
        <v>329.55</v>
      </c>
    </row>
    <row r="706" spans="1:12" x14ac:dyDescent="0.35">
      <c r="A706" t="s">
        <v>945</v>
      </c>
      <c r="B706" t="s">
        <v>202</v>
      </c>
      <c r="C706" s="2">
        <v>44782</v>
      </c>
      <c r="D706" t="s">
        <v>212</v>
      </c>
      <c r="E706" t="s">
        <v>230</v>
      </c>
      <c r="F706">
        <v>250</v>
      </c>
      <c r="G706" t="s">
        <v>149</v>
      </c>
      <c r="H706" s="6">
        <v>3</v>
      </c>
      <c r="I706" s="20">
        <v>0.28999999999999998</v>
      </c>
      <c r="J706" t="s">
        <v>273</v>
      </c>
      <c r="K706" t="s">
        <v>1036</v>
      </c>
      <c r="L706">
        <f>Table3[[#This Row],[Price of One Product]] * Table3[[#This Row],[No of Products in one Sale]] * (1 - Table3[[#This Row],[Discount]])</f>
        <v>532.5</v>
      </c>
    </row>
    <row r="707" spans="1:12" x14ac:dyDescent="0.35">
      <c r="A707" t="s">
        <v>946</v>
      </c>
      <c r="B707" t="s">
        <v>203</v>
      </c>
      <c r="C707" s="2">
        <v>44806</v>
      </c>
      <c r="D707" t="s">
        <v>213</v>
      </c>
      <c r="E707" t="s">
        <v>230</v>
      </c>
      <c r="F707">
        <v>130</v>
      </c>
      <c r="G707" t="s">
        <v>150</v>
      </c>
      <c r="H707" s="6">
        <v>2</v>
      </c>
      <c r="I707" s="20">
        <v>0.36</v>
      </c>
      <c r="J707" t="s">
        <v>274</v>
      </c>
      <c r="K707" t="s">
        <v>1036</v>
      </c>
      <c r="L707">
        <f>Table3[[#This Row],[Price of One Product]] * Table3[[#This Row],[No of Products in one Sale]] * (1 - Table3[[#This Row],[Discount]])</f>
        <v>166.4</v>
      </c>
    </row>
    <row r="708" spans="1:12" x14ac:dyDescent="0.35">
      <c r="A708" t="s">
        <v>947</v>
      </c>
      <c r="B708" t="s">
        <v>200</v>
      </c>
      <c r="C708" s="2">
        <v>44798</v>
      </c>
      <c r="D708" t="s">
        <v>210</v>
      </c>
      <c r="E708" t="s">
        <v>230</v>
      </c>
      <c r="F708">
        <v>72</v>
      </c>
      <c r="G708" t="s">
        <v>151</v>
      </c>
      <c r="H708" s="6">
        <v>5</v>
      </c>
      <c r="I708" s="20">
        <v>0.34</v>
      </c>
      <c r="J708" t="s">
        <v>275</v>
      </c>
      <c r="K708" t="s">
        <v>1036</v>
      </c>
      <c r="L708">
        <f>Table3[[#This Row],[Price of One Product]] * Table3[[#This Row],[No of Products in one Sale]] * (1 - Table3[[#This Row],[Discount]])</f>
        <v>237.59999999999997</v>
      </c>
    </row>
    <row r="709" spans="1:12" x14ac:dyDescent="0.35">
      <c r="A709" t="s">
        <v>948</v>
      </c>
      <c r="B709" t="s">
        <v>201</v>
      </c>
      <c r="C709" s="2">
        <v>44758</v>
      </c>
      <c r="D709" t="s">
        <v>211</v>
      </c>
      <c r="E709" t="s">
        <v>230</v>
      </c>
      <c r="F709">
        <v>65</v>
      </c>
      <c r="G709" t="s">
        <v>149</v>
      </c>
      <c r="H709" s="6">
        <v>6</v>
      </c>
      <c r="I709" s="20">
        <v>0.52</v>
      </c>
      <c r="J709" t="s">
        <v>265</v>
      </c>
      <c r="K709" t="s">
        <v>1037</v>
      </c>
      <c r="L709">
        <f>Table3[[#This Row],[Price of One Product]] * Table3[[#This Row],[No of Products in one Sale]] * (1 - Table3[[#This Row],[Discount]])</f>
        <v>187.2</v>
      </c>
    </row>
    <row r="710" spans="1:12" x14ac:dyDescent="0.35">
      <c r="A710" t="s">
        <v>949</v>
      </c>
      <c r="B710" t="s">
        <v>202</v>
      </c>
      <c r="C710" s="2">
        <v>44785</v>
      </c>
      <c r="D710" t="s">
        <v>212</v>
      </c>
      <c r="E710" t="s">
        <v>230</v>
      </c>
      <c r="F710">
        <v>250</v>
      </c>
      <c r="G710" t="s">
        <v>150</v>
      </c>
      <c r="H710" s="6">
        <v>1</v>
      </c>
      <c r="I710" s="20">
        <v>0.19</v>
      </c>
      <c r="J710" t="s">
        <v>266</v>
      </c>
      <c r="K710" t="s">
        <v>1039</v>
      </c>
      <c r="L710">
        <f>Table3[[#This Row],[Price of One Product]] * Table3[[#This Row],[No of Products in one Sale]] * (1 - Table3[[#This Row],[Discount]])</f>
        <v>202.5</v>
      </c>
    </row>
    <row r="711" spans="1:12" x14ac:dyDescent="0.35">
      <c r="A711" t="s">
        <v>950</v>
      </c>
      <c r="B711" t="s">
        <v>203</v>
      </c>
      <c r="C711" s="2">
        <v>44761</v>
      </c>
      <c r="D711" t="s">
        <v>213</v>
      </c>
      <c r="E711" t="s">
        <v>230</v>
      </c>
      <c r="F711">
        <v>130</v>
      </c>
      <c r="G711" t="s">
        <v>151</v>
      </c>
      <c r="H711" s="6">
        <v>4</v>
      </c>
      <c r="I711" s="20">
        <v>0.57999999999999996</v>
      </c>
      <c r="J711" t="s">
        <v>267</v>
      </c>
      <c r="K711" t="s">
        <v>1039</v>
      </c>
      <c r="L711">
        <f>Table3[[#This Row],[Price of One Product]] * Table3[[#This Row],[No of Products in one Sale]] * (1 - Table3[[#This Row],[Discount]])</f>
        <v>218.40000000000003</v>
      </c>
    </row>
    <row r="712" spans="1:12" x14ac:dyDescent="0.35">
      <c r="A712" t="s">
        <v>951</v>
      </c>
      <c r="B712" t="s">
        <v>204</v>
      </c>
      <c r="C712" s="2">
        <v>44800</v>
      </c>
      <c r="D712" t="s">
        <v>214</v>
      </c>
      <c r="E712" t="s">
        <v>230</v>
      </c>
      <c r="F712">
        <v>60</v>
      </c>
      <c r="G712" t="s">
        <v>149</v>
      </c>
      <c r="H712" s="6">
        <v>7</v>
      </c>
      <c r="I712" s="20">
        <v>0.42</v>
      </c>
      <c r="J712" t="s">
        <v>277</v>
      </c>
      <c r="K712" t="s">
        <v>1036</v>
      </c>
      <c r="L712">
        <f>Table3[[#This Row],[Price of One Product]] * Table3[[#This Row],[No of Products in one Sale]] * (1 - Table3[[#This Row],[Discount]])</f>
        <v>243.60000000000002</v>
      </c>
    </row>
    <row r="713" spans="1:12" x14ac:dyDescent="0.35">
      <c r="A713" t="s">
        <v>952</v>
      </c>
      <c r="B713" t="s">
        <v>200</v>
      </c>
      <c r="C713" s="2">
        <v>44807</v>
      </c>
      <c r="D713" t="s">
        <v>210</v>
      </c>
      <c r="E713" t="s">
        <v>230</v>
      </c>
      <c r="F713">
        <v>72</v>
      </c>
      <c r="G713" t="s">
        <v>150</v>
      </c>
      <c r="H713" s="6">
        <v>6</v>
      </c>
      <c r="I713" s="20">
        <v>0.32</v>
      </c>
      <c r="J713" t="s">
        <v>278</v>
      </c>
      <c r="K713" t="s">
        <v>1039</v>
      </c>
      <c r="L713">
        <f>Table3[[#This Row],[Price of One Product]] * Table3[[#This Row],[No of Products in one Sale]] * (1 - Table3[[#This Row],[Discount]])</f>
        <v>293.76</v>
      </c>
    </row>
    <row r="714" spans="1:12" x14ac:dyDescent="0.35">
      <c r="A714" t="s">
        <v>953</v>
      </c>
      <c r="B714" t="s">
        <v>201</v>
      </c>
      <c r="C714" s="2">
        <v>44799</v>
      </c>
      <c r="D714" t="s">
        <v>211</v>
      </c>
      <c r="E714" t="s">
        <v>230</v>
      </c>
      <c r="F714">
        <v>65</v>
      </c>
      <c r="G714" t="s">
        <v>151</v>
      </c>
      <c r="H714" s="6">
        <v>11</v>
      </c>
      <c r="I714" s="20">
        <v>0.11</v>
      </c>
      <c r="J714" t="s">
        <v>279</v>
      </c>
      <c r="K714" t="s">
        <v>1039</v>
      </c>
      <c r="L714">
        <f>Table3[[#This Row],[Price of One Product]] * Table3[[#This Row],[No of Products in one Sale]] * (1 - Table3[[#This Row],[Discount]])</f>
        <v>636.35</v>
      </c>
    </row>
    <row r="715" spans="1:12" x14ac:dyDescent="0.35">
      <c r="A715" t="s">
        <v>954</v>
      </c>
      <c r="B715" t="s">
        <v>202</v>
      </c>
      <c r="C715" s="2">
        <v>44759</v>
      </c>
      <c r="D715" t="s">
        <v>212</v>
      </c>
      <c r="E715" t="s">
        <v>231</v>
      </c>
      <c r="F715">
        <v>250</v>
      </c>
      <c r="G715" t="s">
        <v>149</v>
      </c>
      <c r="H715" s="6">
        <v>1</v>
      </c>
      <c r="I715" s="20">
        <v>0</v>
      </c>
      <c r="J715" t="s">
        <v>280</v>
      </c>
      <c r="K715" t="s">
        <v>1036</v>
      </c>
      <c r="L715">
        <f>Table3[[#This Row],[Price of One Product]] * Table3[[#This Row],[No of Products in one Sale]] * (1 - Table3[[#This Row],[Discount]])</f>
        <v>250</v>
      </c>
    </row>
    <row r="716" spans="1:12" x14ac:dyDescent="0.35">
      <c r="A716" t="s">
        <v>955</v>
      </c>
      <c r="B716" t="s">
        <v>203</v>
      </c>
      <c r="C716" s="2">
        <v>44763</v>
      </c>
      <c r="D716" t="s">
        <v>213</v>
      </c>
      <c r="E716" t="s">
        <v>230</v>
      </c>
      <c r="F716">
        <v>130</v>
      </c>
      <c r="G716" t="s">
        <v>150</v>
      </c>
      <c r="H716" s="6">
        <v>2</v>
      </c>
      <c r="I716" s="20">
        <v>7.0000000000000007E-2</v>
      </c>
      <c r="J716" t="s">
        <v>281</v>
      </c>
      <c r="K716" t="s">
        <v>1038</v>
      </c>
      <c r="L716">
        <f>Table3[[#This Row],[Price of One Product]] * Table3[[#This Row],[No of Products in one Sale]] * (1 - Table3[[#This Row],[Discount]])</f>
        <v>241.79999999999998</v>
      </c>
    </row>
    <row r="717" spans="1:12" x14ac:dyDescent="0.35">
      <c r="A717" t="s">
        <v>956</v>
      </c>
      <c r="B717" t="s">
        <v>200</v>
      </c>
      <c r="C717" s="2">
        <v>44776</v>
      </c>
      <c r="D717" t="s">
        <v>210</v>
      </c>
      <c r="E717" t="s">
        <v>230</v>
      </c>
      <c r="F717">
        <v>72</v>
      </c>
      <c r="G717" t="s">
        <v>151</v>
      </c>
      <c r="H717" s="6">
        <v>12</v>
      </c>
      <c r="I717" s="20">
        <v>0.16</v>
      </c>
      <c r="J717" t="s">
        <v>259</v>
      </c>
      <c r="K717" t="s">
        <v>1038</v>
      </c>
      <c r="L717">
        <f>Table3[[#This Row],[Price of One Product]] * Table3[[#This Row],[No of Products in one Sale]] * (1 - Table3[[#This Row],[Discount]])</f>
        <v>725.76</v>
      </c>
    </row>
    <row r="718" spans="1:12" x14ac:dyDescent="0.35">
      <c r="A718" t="s">
        <v>957</v>
      </c>
      <c r="B718" t="s">
        <v>201</v>
      </c>
      <c r="C718" s="2">
        <v>44763</v>
      </c>
      <c r="D718" t="s">
        <v>211</v>
      </c>
      <c r="E718" t="s">
        <v>230</v>
      </c>
      <c r="F718">
        <v>65</v>
      </c>
      <c r="G718" t="s">
        <v>149</v>
      </c>
      <c r="H718" s="6">
        <v>9</v>
      </c>
      <c r="I718" s="20">
        <v>0.28999999999999998</v>
      </c>
      <c r="J718" t="s">
        <v>260</v>
      </c>
      <c r="K718" t="s">
        <v>1039</v>
      </c>
      <c r="L718">
        <f>Table3[[#This Row],[Price of One Product]] * Table3[[#This Row],[No of Products in one Sale]] * (1 - Table3[[#This Row],[Discount]])</f>
        <v>415.34999999999997</v>
      </c>
    </row>
    <row r="719" spans="1:12" x14ac:dyDescent="0.35">
      <c r="A719" t="s">
        <v>958</v>
      </c>
      <c r="B719" t="s">
        <v>202</v>
      </c>
      <c r="C719" s="2">
        <v>44803</v>
      </c>
      <c r="D719" t="s">
        <v>212</v>
      </c>
      <c r="E719" t="s">
        <v>230</v>
      </c>
      <c r="F719">
        <v>250</v>
      </c>
      <c r="G719" t="s">
        <v>150</v>
      </c>
      <c r="H719" s="6">
        <v>2</v>
      </c>
      <c r="I719" s="20">
        <v>0.03</v>
      </c>
      <c r="J719" t="s">
        <v>272</v>
      </c>
      <c r="K719" t="s">
        <v>1037</v>
      </c>
      <c r="L719">
        <f>Table3[[#This Row],[Price of One Product]] * Table3[[#This Row],[No of Products in one Sale]] * (1 - Table3[[#This Row],[Discount]])</f>
        <v>485</v>
      </c>
    </row>
    <row r="720" spans="1:12" x14ac:dyDescent="0.35">
      <c r="A720" t="s">
        <v>959</v>
      </c>
      <c r="B720" t="s">
        <v>203</v>
      </c>
      <c r="C720" s="2">
        <v>44806</v>
      </c>
      <c r="D720" t="s">
        <v>213</v>
      </c>
      <c r="E720" t="s">
        <v>230</v>
      </c>
      <c r="F720">
        <v>130</v>
      </c>
      <c r="G720" t="s">
        <v>151</v>
      </c>
      <c r="H720" s="6">
        <v>2</v>
      </c>
      <c r="I720" s="20">
        <v>0.33</v>
      </c>
      <c r="J720" t="s">
        <v>273</v>
      </c>
      <c r="K720" t="s">
        <v>1036</v>
      </c>
      <c r="L720">
        <f>Table3[[#This Row],[Price of One Product]] * Table3[[#This Row],[No of Products in one Sale]] * (1 - Table3[[#This Row],[Discount]])</f>
        <v>174.2</v>
      </c>
    </row>
    <row r="721" spans="1:12" x14ac:dyDescent="0.35">
      <c r="A721" t="s">
        <v>960</v>
      </c>
      <c r="B721" t="s">
        <v>204</v>
      </c>
      <c r="C721" s="2">
        <v>44774</v>
      </c>
      <c r="D721" t="s">
        <v>214</v>
      </c>
      <c r="E721" t="s">
        <v>231</v>
      </c>
      <c r="F721">
        <v>60</v>
      </c>
      <c r="G721" t="s">
        <v>149</v>
      </c>
      <c r="H721" s="6">
        <v>12</v>
      </c>
      <c r="I721" s="20">
        <v>0.28999999999999998</v>
      </c>
      <c r="J721" t="s">
        <v>274</v>
      </c>
      <c r="K721" t="s">
        <v>1036</v>
      </c>
      <c r="L721">
        <f>Table3[[#This Row],[Price of One Product]] * Table3[[#This Row],[No of Products in one Sale]] * (1 - Table3[[#This Row],[Discount]])</f>
        <v>511.2</v>
      </c>
    </row>
    <row r="722" spans="1:12" x14ac:dyDescent="0.35">
      <c r="A722" t="s">
        <v>961</v>
      </c>
      <c r="B722" t="s">
        <v>205</v>
      </c>
      <c r="C722" s="2">
        <v>44769</v>
      </c>
      <c r="D722" t="s">
        <v>222</v>
      </c>
      <c r="E722" t="s">
        <v>230</v>
      </c>
      <c r="F722">
        <v>95</v>
      </c>
      <c r="G722" t="s">
        <v>150</v>
      </c>
      <c r="H722" s="6">
        <v>5</v>
      </c>
      <c r="I722" s="20">
        <v>0.43</v>
      </c>
      <c r="J722" t="s">
        <v>275</v>
      </c>
      <c r="K722" t="s">
        <v>1036</v>
      </c>
      <c r="L722">
        <f>Table3[[#This Row],[Price of One Product]] * Table3[[#This Row],[No of Products in one Sale]] * (1 - Table3[[#This Row],[Discount]])</f>
        <v>270.75000000000006</v>
      </c>
    </row>
    <row r="723" spans="1:12" x14ac:dyDescent="0.35">
      <c r="A723" t="s">
        <v>962</v>
      </c>
      <c r="B723" t="s">
        <v>200</v>
      </c>
      <c r="C723" s="2">
        <v>44793</v>
      </c>
      <c r="D723" t="s">
        <v>210</v>
      </c>
      <c r="E723" t="s">
        <v>230</v>
      </c>
      <c r="F723">
        <v>72</v>
      </c>
      <c r="G723" t="s">
        <v>151</v>
      </c>
      <c r="H723" s="6">
        <v>8</v>
      </c>
      <c r="I723" s="20">
        <v>0.55000000000000004</v>
      </c>
      <c r="J723" t="s">
        <v>265</v>
      </c>
      <c r="K723" t="s">
        <v>1037</v>
      </c>
      <c r="L723">
        <f>Table3[[#This Row],[Price of One Product]] * Table3[[#This Row],[No of Products in one Sale]] * (1 - Table3[[#This Row],[Discount]])</f>
        <v>259.2</v>
      </c>
    </row>
    <row r="724" spans="1:12" x14ac:dyDescent="0.35">
      <c r="A724" t="s">
        <v>963</v>
      </c>
      <c r="B724" t="s">
        <v>201</v>
      </c>
      <c r="C724" s="2">
        <v>44768</v>
      </c>
      <c r="D724" t="s">
        <v>211</v>
      </c>
      <c r="E724" t="s">
        <v>230</v>
      </c>
      <c r="F724">
        <v>65</v>
      </c>
      <c r="G724" t="s">
        <v>149</v>
      </c>
      <c r="H724" s="6">
        <v>4</v>
      </c>
      <c r="I724" s="20">
        <v>0.48</v>
      </c>
      <c r="J724" t="s">
        <v>266</v>
      </c>
      <c r="K724" t="s">
        <v>1039</v>
      </c>
      <c r="L724">
        <f>Table3[[#This Row],[Price of One Product]] * Table3[[#This Row],[No of Products in one Sale]] * (1 - Table3[[#This Row],[Discount]])</f>
        <v>135.20000000000002</v>
      </c>
    </row>
    <row r="725" spans="1:12" x14ac:dyDescent="0.35">
      <c r="A725" t="s">
        <v>964</v>
      </c>
      <c r="B725" t="s">
        <v>202</v>
      </c>
      <c r="C725" s="2">
        <v>44803</v>
      </c>
      <c r="D725" t="s">
        <v>212</v>
      </c>
      <c r="E725" t="s">
        <v>231</v>
      </c>
      <c r="F725">
        <v>250</v>
      </c>
      <c r="G725" t="s">
        <v>150</v>
      </c>
      <c r="H725" s="6">
        <v>2</v>
      </c>
      <c r="I725" s="20">
        <v>0.27</v>
      </c>
      <c r="J725" t="s">
        <v>267</v>
      </c>
      <c r="K725" t="s">
        <v>1039</v>
      </c>
      <c r="L725">
        <f>Table3[[#This Row],[Price of One Product]] * Table3[[#This Row],[No of Products in one Sale]] * (1 - Table3[[#This Row],[Discount]])</f>
        <v>365</v>
      </c>
    </row>
    <row r="726" spans="1:12" x14ac:dyDescent="0.35">
      <c r="A726" t="s">
        <v>965</v>
      </c>
      <c r="B726" t="s">
        <v>203</v>
      </c>
      <c r="C726" s="2">
        <v>44755</v>
      </c>
      <c r="D726" t="s">
        <v>213</v>
      </c>
      <c r="E726" t="s">
        <v>231</v>
      </c>
      <c r="F726">
        <v>130</v>
      </c>
      <c r="G726" t="s">
        <v>151</v>
      </c>
      <c r="H726" s="6">
        <v>4</v>
      </c>
      <c r="I726" s="20">
        <v>0.38</v>
      </c>
      <c r="J726" t="s">
        <v>277</v>
      </c>
      <c r="K726" t="s">
        <v>1036</v>
      </c>
      <c r="L726">
        <f>Table3[[#This Row],[Price of One Product]] * Table3[[#This Row],[No of Products in one Sale]] * (1 - Table3[[#This Row],[Discount]])</f>
        <v>322.39999999999998</v>
      </c>
    </row>
    <row r="727" spans="1:12" x14ac:dyDescent="0.35">
      <c r="A727" t="s">
        <v>966</v>
      </c>
      <c r="B727" t="s">
        <v>200</v>
      </c>
      <c r="C727" s="2">
        <v>44789</v>
      </c>
      <c r="D727" t="s">
        <v>210</v>
      </c>
      <c r="E727" t="s">
        <v>231</v>
      </c>
      <c r="F727">
        <v>72</v>
      </c>
      <c r="G727" t="s">
        <v>149</v>
      </c>
      <c r="H727" s="6">
        <v>5</v>
      </c>
      <c r="I727" s="20">
        <v>0.57999999999999996</v>
      </c>
      <c r="J727" t="s">
        <v>278</v>
      </c>
      <c r="K727" t="s">
        <v>1039</v>
      </c>
      <c r="L727">
        <f>Table3[[#This Row],[Price of One Product]] * Table3[[#This Row],[No of Products in one Sale]] * (1 - Table3[[#This Row],[Discount]])</f>
        <v>151.20000000000002</v>
      </c>
    </row>
    <row r="728" spans="1:12" x14ac:dyDescent="0.35">
      <c r="A728" t="s">
        <v>967</v>
      </c>
      <c r="B728" t="s">
        <v>201</v>
      </c>
      <c r="C728" s="2">
        <v>44785</v>
      </c>
      <c r="D728" t="s">
        <v>211</v>
      </c>
      <c r="E728" t="s">
        <v>231</v>
      </c>
      <c r="F728">
        <v>65</v>
      </c>
      <c r="G728" t="s">
        <v>150</v>
      </c>
      <c r="H728" s="6">
        <v>10</v>
      </c>
      <c r="I728" s="20">
        <v>0.11</v>
      </c>
      <c r="J728" t="s">
        <v>279</v>
      </c>
      <c r="K728" t="s">
        <v>1039</v>
      </c>
      <c r="L728">
        <f>Table3[[#This Row],[Price of One Product]] * Table3[[#This Row],[No of Products in one Sale]] * (1 - Table3[[#This Row],[Discount]])</f>
        <v>578.5</v>
      </c>
    </row>
    <row r="729" spans="1:12" x14ac:dyDescent="0.35">
      <c r="A729" t="s">
        <v>968</v>
      </c>
      <c r="B729" t="s">
        <v>202</v>
      </c>
      <c r="C729" s="2">
        <v>44775</v>
      </c>
      <c r="D729" t="s">
        <v>212</v>
      </c>
      <c r="E729" t="s">
        <v>231</v>
      </c>
      <c r="F729">
        <v>250</v>
      </c>
      <c r="G729" t="s">
        <v>151</v>
      </c>
      <c r="H729" s="6">
        <v>2</v>
      </c>
      <c r="I729" s="20">
        <v>0.03</v>
      </c>
      <c r="J729" t="s">
        <v>280</v>
      </c>
      <c r="K729" t="s">
        <v>1036</v>
      </c>
      <c r="L729">
        <f>Table3[[#This Row],[Price of One Product]] * Table3[[#This Row],[No of Products in one Sale]] * (1 - Table3[[#This Row],[Discount]])</f>
        <v>485</v>
      </c>
    </row>
    <row r="730" spans="1:12" x14ac:dyDescent="0.35">
      <c r="A730" t="s">
        <v>969</v>
      </c>
      <c r="B730" t="s">
        <v>203</v>
      </c>
      <c r="C730" s="2">
        <v>44807</v>
      </c>
      <c r="D730" t="s">
        <v>213</v>
      </c>
      <c r="E730" t="s">
        <v>231</v>
      </c>
      <c r="F730">
        <v>130</v>
      </c>
      <c r="G730" t="s">
        <v>149</v>
      </c>
      <c r="H730" s="6">
        <v>3</v>
      </c>
      <c r="I730" s="20">
        <v>0.37</v>
      </c>
      <c r="J730" t="s">
        <v>281</v>
      </c>
      <c r="K730" t="s">
        <v>1038</v>
      </c>
      <c r="L730">
        <f>Table3[[#This Row],[Price of One Product]] * Table3[[#This Row],[No of Products in one Sale]] * (1 - Table3[[#This Row],[Discount]])</f>
        <v>245.7</v>
      </c>
    </row>
    <row r="731" spans="1:12" x14ac:dyDescent="0.35">
      <c r="A731" t="s">
        <v>970</v>
      </c>
      <c r="B731" t="s">
        <v>200</v>
      </c>
      <c r="C731" s="2">
        <v>44765</v>
      </c>
      <c r="D731" t="s">
        <v>210</v>
      </c>
      <c r="E731" t="s">
        <v>231</v>
      </c>
      <c r="F731">
        <v>72</v>
      </c>
      <c r="G731" t="s">
        <v>149</v>
      </c>
      <c r="H731" s="6">
        <v>9</v>
      </c>
      <c r="I731" s="20">
        <v>0.13</v>
      </c>
      <c r="J731" t="s">
        <v>259</v>
      </c>
      <c r="K731" t="s">
        <v>1038</v>
      </c>
      <c r="L731">
        <f>Table3[[#This Row],[Price of One Product]] * Table3[[#This Row],[No of Products in one Sale]] * (1 - Table3[[#This Row],[Discount]])</f>
        <v>563.76</v>
      </c>
    </row>
    <row r="732" spans="1:12" x14ac:dyDescent="0.35">
      <c r="A732" t="s">
        <v>971</v>
      </c>
      <c r="B732" t="s">
        <v>201</v>
      </c>
      <c r="C732" s="2">
        <v>44791</v>
      </c>
      <c r="D732" t="s">
        <v>211</v>
      </c>
      <c r="E732" t="s">
        <v>230</v>
      </c>
      <c r="F732">
        <v>65</v>
      </c>
      <c r="G732" t="s">
        <v>150</v>
      </c>
      <c r="H732" s="6">
        <v>11</v>
      </c>
      <c r="I732" s="20">
        <v>0.54</v>
      </c>
      <c r="J732" t="s">
        <v>260</v>
      </c>
      <c r="K732" t="s">
        <v>1039</v>
      </c>
      <c r="L732">
        <f>Table3[[#This Row],[Price of One Product]] * Table3[[#This Row],[No of Products in one Sale]] * (1 - Table3[[#This Row],[Discount]])</f>
        <v>328.9</v>
      </c>
    </row>
    <row r="733" spans="1:12" x14ac:dyDescent="0.35">
      <c r="A733" t="s">
        <v>972</v>
      </c>
      <c r="B733" t="s">
        <v>202</v>
      </c>
      <c r="C733" s="2">
        <v>44777</v>
      </c>
      <c r="D733" t="s">
        <v>212</v>
      </c>
      <c r="E733" t="s">
        <v>230</v>
      </c>
      <c r="F733">
        <v>250</v>
      </c>
      <c r="G733" t="s">
        <v>151</v>
      </c>
      <c r="H733" s="6">
        <v>1</v>
      </c>
      <c r="I733" s="20">
        <v>0.12</v>
      </c>
      <c r="J733" t="s">
        <v>261</v>
      </c>
      <c r="K733" t="s">
        <v>1036</v>
      </c>
      <c r="L733">
        <f>Table3[[#This Row],[Price of One Product]] * Table3[[#This Row],[No of Products in one Sale]] * (1 - Table3[[#This Row],[Discount]])</f>
        <v>220</v>
      </c>
    </row>
    <row r="734" spans="1:12" x14ac:dyDescent="0.35">
      <c r="A734" t="s">
        <v>973</v>
      </c>
      <c r="B734" t="s">
        <v>203</v>
      </c>
      <c r="C734" s="2">
        <v>44806</v>
      </c>
      <c r="D734" t="s">
        <v>213</v>
      </c>
      <c r="E734" t="s">
        <v>230</v>
      </c>
      <c r="F734">
        <v>130</v>
      </c>
      <c r="G734" t="s">
        <v>149</v>
      </c>
      <c r="H734" s="6">
        <v>5</v>
      </c>
      <c r="I734" s="20">
        <v>0.62</v>
      </c>
      <c r="J734" t="s">
        <v>262</v>
      </c>
      <c r="K734" t="s">
        <v>1039</v>
      </c>
      <c r="L734">
        <f>Table3[[#This Row],[Price of One Product]] * Table3[[#This Row],[No of Products in one Sale]] * (1 - Table3[[#This Row],[Discount]])</f>
        <v>247</v>
      </c>
    </row>
    <row r="735" spans="1:12" x14ac:dyDescent="0.35">
      <c r="A735" t="s">
        <v>974</v>
      </c>
      <c r="B735" t="s">
        <v>200</v>
      </c>
      <c r="C735" s="2">
        <v>44796</v>
      </c>
      <c r="D735" t="s">
        <v>210</v>
      </c>
      <c r="E735" t="s">
        <v>231</v>
      </c>
      <c r="F735">
        <v>72</v>
      </c>
      <c r="G735" t="s">
        <v>150</v>
      </c>
      <c r="H735" s="6">
        <v>11</v>
      </c>
      <c r="I735" s="20">
        <v>0.16</v>
      </c>
      <c r="J735" t="s">
        <v>263</v>
      </c>
      <c r="K735" t="s">
        <v>1037</v>
      </c>
      <c r="L735">
        <f>Table3[[#This Row],[Price of One Product]] * Table3[[#This Row],[No of Products in one Sale]] * (1 - Table3[[#This Row],[Discount]])</f>
        <v>665.28</v>
      </c>
    </row>
    <row r="736" spans="1:12" x14ac:dyDescent="0.35">
      <c r="A736" t="s">
        <v>975</v>
      </c>
      <c r="B736" t="s">
        <v>201</v>
      </c>
      <c r="C736" s="2">
        <v>44760</v>
      </c>
      <c r="D736" t="s">
        <v>211</v>
      </c>
      <c r="E736" t="s">
        <v>231</v>
      </c>
      <c r="F736">
        <v>65</v>
      </c>
      <c r="G736" t="s">
        <v>151</v>
      </c>
      <c r="H736" s="6">
        <v>10</v>
      </c>
      <c r="I736" s="20">
        <v>0.08</v>
      </c>
      <c r="J736" t="s">
        <v>264</v>
      </c>
      <c r="K736" t="s">
        <v>1037</v>
      </c>
      <c r="L736">
        <f>Table3[[#This Row],[Price of One Product]] * Table3[[#This Row],[No of Products in one Sale]] * (1 - Table3[[#This Row],[Discount]])</f>
        <v>598</v>
      </c>
    </row>
    <row r="737" spans="1:12" x14ac:dyDescent="0.35">
      <c r="A737" t="s">
        <v>976</v>
      </c>
      <c r="B737" t="s">
        <v>202</v>
      </c>
      <c r="C737" s="2">
        <v>44759</v>
      </c>
      <c r="D737" t="s">
        <v>212</v>
      </c>
      <c r="E737" t="s">
        <v>231</v>
      </c>
      <c r="F737">
        <v>250</v>
      </c>
      <c r="G737" t="s">
        <v>149</v>
      </c>
      <c r="H737" s="6">
        <v>2</v>
      </c>
      <c r="I737" s="20">
        <v>0.1</v>
      </c>
      <c r="J737" t="s">
        <v>265</v>
      </c>
      <c r="K737" t="s">
        <v>1037</v>
      </c>
      <c r="L737">
        <f>Table3[[#This Row],[Price of One Product]] * Table3[[#This Row],[No of Products in one Sale]] * (1 - Table3[[#This Row],[Discount]])</f>
        <v>450</v>
      </c>
    </row>
    <row r="738" spans="1:12" x14ac:dyDescent="0.35">
      <c r="A738" t="s">
        <v>977</v>
      </c>
      <c r="B738" t="s">
        <v>203</v>
      </c>
      <c r="C738" s="2">
        <v>44795</v>
      </c>
      <c r="D738" t="s">
        <v>213</v>
      </c>
      <c r="E738" t="s">
        <v>231</v>
      </c>
      <c r="F738">
        <v>130</v>
      </c>
      <c r="G738" t="s">
        <v>150</v>
      </c>
      <c r="H738" s="6">
        <v>4</v>
      </c>
      <c r="I738" s="20">
        <v>0.6</v>
      </c>
      <c r="J738" t="s">
        <v>266</v>
      </c>
      <c r="K738" t="s">
        <v>1039</v>
      </c>
      <c r="L738">
        <f>Table3[[#This Row],[Price of One Product]] * Table3[[#This Row],[No of Products in one Sale]] * (1 - Table3[[#This Row],[Discount]])</f>
        <v>208</v>
      </c>
    </row>
    <row r="739" spans="1:12" x14ac:dyDescent="0.35">
      <c r="A739" t="s">
        <v>978</v>
      </c>
      <c r="B739" t="s">
        <v>204</v>
      </c>
      <c r="C739" s="2">
        <v>44808</v>
      </c>
      <c r="D739" t="s">
        <v>214</v>
      </c>
      <c r="E739" t="s">
        <v>231</v>
      </c>
      <c r="F739">
        <v>60</v>
      </c>
      <c r="G739" t="s">
        <v>151</v>
      </c>
      <c r="H739" s="6">
        <v>4</v>
      </c>
      <c r="I739" s="20">
        <v>0.37</v>
      </c>
      <c r="J739" t="s">
        <v>267</v>
      </c>
      <c r="K739" t="s">
        <v>1039</v>
      </c>
      <c r="L739">
        <f>Table3[[#This Row],[Price of One Product]] * Table3[[#This Row],[No of Products in one Sale]] * (1 - Table3[[#This Row],[Discount]])</f>
        <v>151.19999999999999</v>
      </c>
    </row>
    <row r="740" spans="1:12" x14ac:dyDescent="0.35">
      <c r="A740" t="s">
        <v>979</v>
      </c>
      <c r="B740" t="s">
        <v>200</v>
      </c>
      <c r="C740" s="2">
        <v>44756</v>
      </c>
      <c r="D740" t="s">
        <v>210</v>
      </c>
      <c r="E740" t="s">
        <v>231</v>
      </c>
      <c r="F740">
        <v>72</v>
      </c>
      <c r="G740" t="s">
        <v>149</v>
      </c>
      <c r="H740" s="6">
        <v>12</v>
      </c>
      <c r="I740" s="20">
        <v>0.53</v>
      </c>
      <c r="J740" t="s">
        <v>268</v>
      </c>
      <c r="K740" t="s">
        <v>1039</v>
      </c>
      <c r="L740">
        <f>Table3[[#This Row],[Price of One Product]] * Table3[[#This Row],[No of Products in one Sale]] * (1 - Table3[[#This Row],[Discount]])</f>
        <v>406.08</v>
      </c>
    </row>
    <row r="741" spans="1:12" x14ac:dyDescent="0.35">
      <c r="A741" t="s">
        <v>980</v>
      </c>
      <c r="B741" t="s">
        <v>201</v>
      </c>
      <c r="C741" s="2">
        <v>44801</v>
      </c>
      <c r="D741" t="s">
        <v>211</v>
      </c>
      <c r="E741" t="s">
        <v>231</v>
      </c>
      <c r="F741">
        <v>65</v>
      </c>
      <c r="G741" t="s">
        <v>150</v>
      </c>
      <c r="H741" s="6">
        <v>5</v>
      </c>
      <c r="I741" s="20">
        <v>0.12</v>
      </c>
      <c r="J741" t="s">
        <v>269</v>
      </c>
      <c r="K741" t="s">
        <v>1038</v>
      </c>
      <c r="L741">
        <f>Table3[[#This Row],[Price of One Product]] * Table3[[#This Row],[No of Products in one Sale]] * (1 - Table3[[#This Row],[Discount]])</f>
        <v>286</v>
      </c>
    </row>
    <row r="742" spans="1:12" x14ac:dyDescent="0.35">
      <c r="A742" t="s">
        <v>981</v>
      </c>
      <c r="B742" t="s">
        <v>202</v>
      </c>
      <c r="C742" s="2">
        <v>44806</v>
      </c>
      <c r="D742" t="s">
        <v>212</v>
      </c>
      <c r="E742" t="s">
        <v>230</v>
      </c>
      <c r="F742">
        <v>250</v>
      </c>
      <c r="G742" t="s">
        <v>151</v>
      </c>
      <c r="H742" s="6">
        <v>3</v>
      </c>
      <c r="I742" s="20">
        <v>0.43</v>
      </c>
      <c r="J742" t="s">
        <v>270</v>
      </c>
      <c r="K742" t="s">
        <v>1038</v>
      </c>
      <c r="L742">
        <f>Table3[[#This Row],[Price of One Product]] * Table3[[#This Row],[No of Products in one Sale]] * (1 - Table3[[#This Row],[Discount]])</f>
        <v>427.50000000000006</v>
      </c>
    </row>
    <row r="743" spans="1:12" x14ac:dyDescent="0.35">
      <c r="A743" t="s">
        <v>982</v>
      </c>
      <c r="B743" t="s">
        <v>203</v>
      </c>
      <c r="C743" s="2">
        <v>44794</v>
      </c>
      <c r="D743" t="s">
        <v>213</v>
      </c>
      <c r="E743" t="s">
        <v>230</v>
      </c>
      <c r="F743">
        <v>130</v>
      </c>
      <c r="G743" t="s">
        <v>149</v>
      </c>
      <c r="H743" s="6">
        <v>2</v>
      </c>
      <c r="I743" s="20">
        <v>0.41</v>
      </c>
      <c r="J743" t="s">
        <v>271</v>
      </c>
      <c r="K743" t="s">
        <v>1037</v>
      </c>
      <c r="L743">
        <f>Table3[[#This Row],[Price of One Product]] * Table3[[#This Row],[No of Products in one Sale]] * (1 - Table3[[#This Row],[Discount]])</f>
        <v>153.40000000000003</v>
      </c>
    </row>
    <row r="744" spans="1:12" x14ac:dyDescent="0.35">
      <c r="A744" t="s">
        <v>983</v>
      </c>
      <c r="B744" t="s">
        <v>200</v>
      </c>
      <c r="C744" s="2">
        <v>44800</v>
      </c>
      <c r="D744" t="s">
        <v>210</v>
      </c>
      <c r="E744" t="s">
        <v>230</v>
      </c>
      <c r="F744">
        <v>72</v>
      </c>
      <c r="G744" t="s">
        <v>150</v>
      </c>
      <c r="H744" s="6">
        <v>7</v>
      </c>
      <c r="I744" s="20">
        <v>0.02</v>
      </c>
      <c r="J744" t="s">
        <v>259</v>
      </c>
      <c r="K744" t="s">
        <v>1038</v>
      </c>
      <c r="L744">
        <f>Table3[[#This Row],[Price of One Product]] * Table3[[#This Row],[No of Products in one Sale]] * (1 - Table3[[#This Row],[Discount]])</f>
        <v>493.92</v>
      </c>
    </row>
    <row r="745" spans="1:12" x14ac:dyDescent="0.35">
      <c r="A745" t="s">
        <v>984</v>
      </c>
      <c r="B745" t="s">
        <v>201</v>
      </c>
      <c r="C745" s="2">
        <v>44789</v>
      </c>
      <c r="D745" t="s">
        <v>211</v>
      </c>
      <c r="E745" t="s">
        <v>231</v>
      </c>
      <c r="F745">
        <v>65</v>
      </c>
      <c r="G745" t="s">
        <v>151</v>
      </c>
      <c r="H745" s="6">
        <v>12</v>
      </c>
      <c r="I745" s="20">
        <v>0.2</v>
      </c>
      <c r="J745" t="s">
        <v>260</v>
      </c>
      <c r="K745" t="s">
        <v>1039</v>
      </c>
      <c r="L745">
        <f>Table3[[#This Row],[Price of One Product]] * Table3[[#This Row],[No of Products in one Sale]] * (1 - Table3[[#This Row],[Discount]])</f>
        <v>624</v>
      </c>
    </row>
    <row r="746" spans="1:12" x14ac:dyDescent="0.35">
      <c r="A746" t="s">
        <v>985</v>
      </c>
      <c r="B746" t="s">
        <v>202</v>
      </c>
      <c r="C746" s="2">
        <v>44802</v>
      </c>
      <c r="D746" t="s">
        <v>212</v>
      </c>
      <c r="E746" t="s">
        <v>231</v>
      </c>
      <c r="F746">
        <v>250</v>
      </c>
      <c r="G746" t="s">
        <v>149</v>
      </c>
      <c r="H746" s="6">
        <v>3</v>
      </c>
      <c r="I746" s="20">
        <v>0.17</v>
      </c>
      <c r="J746" t="s">
        <v>261</v>
      </c>
      <c r="K746" t="s">
        <v>1036</v>
      </c>
      <c r="L746">
        <f>Table3[[#This Row],[Price of One Product]] * Table3[[#This Row],[No of Products in one Sale]] * (1 - Table3[[#This Row],[Discount]])</f>
        <v>622.5</v>
      </c>
    </row>
    <row r="747" spans="1:12" x14ac:dyDescent="0.35">
      <c r="A747" t="s">
        <v>986</v>
      </c>
      <c r="B747" t="s">
        <v>203</v>
      </c>
      <c r="C747" s="2">
        <v>44793</v>
      </c>
      <c r="D747" t="s">
        <v>213</v>
      </c>
      <c r="E747" t="s">
        <v>231</v>
      </c>
      <c r="F747">
        <v>130</v>
      </c>
      <c r="G747" t="s">
        <v>150</v>
      </c>
      <c r="H747" s="6">
        <v>4</v>
      </c>
      <c r="I747" s="20">
        <v>0.51</v>
      </c>
      <c r="J747" t="s">
        <v>262</v>
      </c>
      <c r="K747" t="s">
        <v>1039</v>
      </c>
      <c r="L747">
        <f>Table3[[#This Row],[Price of One Product]] * Table3[[#This Row],[No of Products in one Sale]] * (1 - Table3[[#This Row],[Discount]])</f>
        <v>254.79999999999998</v>
      </c>
    </row>
    <row r="748" spans="1:12" x14ac:dyDescent="0.35">
      <c r="A748" t="s">
        <v>987</v>
      </c>
      <c r="B748" t="s">
        <v>204</v>
      </c>
      <c r="C748" s="2">
        <v>44793</v>
      </c>
      <c r="D748" t="s">
        <v>214</v>
      </c>
      <c r="E748" t="s">
        <v>231</v>
      </c>
      <c r="F748">
        <v>60</v>
      </c>
      <c r="G748" t="s">
        <v>151</v>
      </c>
      <c r="H748" s="6">
        <v>8</v>
      </c>
      <c r="I748" s="20">
        <v>0.26</v>
      </c>
      <c r="J748" t="s">
        <v>263</v>
      </c>
      <c r="K748" t="s">
        <v>1037</v>
      </c>
      <c r="L748">
        <f>Table3[[#This Row],[Price of One Product]] * Table3[[#This Row],[No of Products in one Sale]] * (1 - Table3[[#This Row],[Discount]])</f>
        <v>355.2</v>
      </c>
    </row>
    <row r="749" spans="1:12" x14ac:dyDescent="0.35">
      <c r="A749" t="s">
        <v>988</v>
      </c>
      <c r="B749" t="s">
        <v>205</v>
      </c>
      <c r="C749" s="2">
        <v>44785</v>
      </c>
      <c r="D749" t="s">
        <v>222</v>
      </c>
      <c r="E749" t="s">
        <v>231</v>
      </c>
      <c r="F749">
        <v>95</v>
      </c>
      <c r="G749" t="s">
        <v>149</v>
      </c>
      <c r="H749" s="6">
        <v>3</v>
      </c>
      <c r="I749" s="20">
        <v>0.45</v>
      </c>
      <c r="J749" t="s">
        <v>264</v>
      </c>
      <c r="K749" t="s">
        <v>1037</v>
      </c>
      <c r="L749">
        <f>Table3[[#This Row],[Price of One Product]] * Table3[[#This Row],[No of Products in one Sale]] * (1 - Table3[[#This Row],[Discount]])</f>
        <v>156.75</v>
      </c>
    </row>
    <row r="750" spans="1:12" x14ac:dyDescent="0.35">
      <c r="A750" t="s">
        <v>989</v>
      </c>
      <c r="B750" t="s">
        <v>200</v>
      </c>
      <c r="C750" s="2">
        <v>44778</v>
      </c>
      <c r="D750" t="s">
        <v>210</v>
      </c>
      <c r="E750" t="s">
        <v>231</v>
      </c>
      <c r="F750">
        <v>72</v>
      </c>
      <c r="G750" t="s">
        <v>150</v>
      </c>
      <c r="H750" s="6">
        <v>8</v>
      </c>
      <c r="I750" s="20">
        <v>0.5</v>
      </c>
      <c r="J750" t="s">
        <v>265</v>
      </c>
      <c r="K750" t="s">
        <v>1037</v>
      </c>
      <c r="L750">
        <f>Table3[[#This Row],[Price of One Product]] * Table3[[#This Row],[No of Products in one Sale]] * (1 - Table3[[#This Row],[Discount]])</f>
        <v>288</v>
      </c>
    </row>
    <row r="751" spans="1:12" x14ac:dyDescent="0.35">
      <c r="A751" t="s">
        <v>990</v>
      </c>
      <c r="B751" t="s">
        <v>201</v>
      </c>
      <c r="C751" s="2">
        <v>44764</v>
      </c>
      <c r="D751" t="s">
        <v>211</v>
      </c>
      <c r="E751" t="s">
        <v>231</v>
      </c>
      <c r="F751">
        <v>65</v>
      </c>
      <c r="G751" t="s">
        <v>151</v>
      </c>
      <c r="H751" s="6">
        <v>12</v>
      </c>
      <c r="I751" s="20">
        <v>0.04</v>
      </c>
      <c r="J751" t="s">
        <v>266</v>
      </c>
      <c r="K751" t="s">
        <v>1039</v>
      </c>
      <c r="L751">
        <f>Table3[[#This Row],[Price of One Product]] * Table3[[#This Row],[No of Products in one Sale]] * (1 - Table3[[#This Row],[Discount]])</f>
        <v>748.8</v>
      </c>
    </row>
    <row r="752" spans="1:12" x14ac:dyDescent="0.35">
      <c r="A752" t="s">
        <v>991</v>
      </c>
      <c r="B752" t="s">
        <v>202</v>
      </c>
      <c r="C752" s="2">
        <v>44769</v>
      </c>
      <c r="D752" t="s">
        <v>212</v>
      </c>
      <c r="E752" t="s">
        <v>230</v>
      </c>
      <c r="F752">
        <v>250</v>
      </c>
      <c r="G752" t="s">
        <v>149</v>
      </c>
      <c r="H752" s="6">
        <v>3</v>
      </c>
      <c r="I752" s="20">
        <v>0.6</v>
      </c>
      <c r="J752" t="s">
        <v>267</v>
      </c>
      <c r="K752" t="s">
        <v>1039</v>
      </c>
      <c r="L752">
        <f>Table3[[#This Row],[Price of One Product]] * Table3[[#This Row],[No of Products in one Sale]] * (1 - Table3[[#This Row],[Discount]])</f>
        <v>300</v>
      </c>
    </row>
    <row r="753" spans="1:12" x14ac:dyDescent="0.35">
      <c r="A753" t="s">
        <v>992</v>
      </c>
      <c r="B753" t="s">
        <v>203</v>
      </c>
      <c r="C753" s="2">
        <v>44794</v>
      </c>
      <c r="D753" t="s">
        <v>213</v>
      </c>
      <c r="E753" t="s">
        <v>230</v>
      </c>
      <c r="F753">
        <v>130</v>
      </c>
      <c r="G753" t="s">
        <v>150</v>
      </c>
      <c r="H753" s="6">
        <v>4</v>
      </c>
      <c r="I753" s="20">
        <v>0.02</v>
      </c>
      <c r="J753" t="s">
        <v>268</v>
      </c>
      <c r="K753" t="s">
        <v>1039</v>
      </c>
      <c r="L753">
        <f>Table3[[#This Row],[Price of One Product]] * Table3[[#This Row],[No of Products in one Sale]] * (1 - Table3[[#This Row],[Discount]])</f>
        <v>509.59999999999997</v>
      </c>
    </row>
    <row r="754" spans="1:12" x14ac:dyDescent="0.35">
      <c r="A754" t="s">
        <v>993</v>
      </c>
      <c r="B754" t="s">
        <v>200</v>
      </c>
      <c r="C754" s="2">
        <v>44766</v>
      </c>
      <c r="D754" t="s">
        <v>210</v>
      </c>
      <c r="E754" t="s">
        <v>230</v>
      </c>
      <c r="F754">
        <v>72</v>
      </c>
      <c r="G754" t="s">
        <v>151</v>
      </c>
      <c r="H754" s="6">
        <v>11</v>
      </c>
      <c r="I754" s="20">
        <v>0.59</v>
      </c>
      <c r="J754" t="s">
        <v>269</v>
      </c>
      <c r="K754" t="s">
        <v>1038</v>
      </c>
      <c r="L754">
        <f>Table3[[#This Row],[Price of One Product]] * Table3[[#This Row],[No of Products in one Sale]] * (1 - Table3[[#This Row],[Discount]])</f>
        <v>324.72000000000003</v>
      </c>
    </row>
    <row r="755" spans="1:12" x14ac:dyDescent="0.35">
      <c r="A755" t="s">
        <v>994</v>
      </c>
      <c r="B755" t="s">
        <v>201</v>
      </c>
      <c r="C755" s="2">
        <v>44772</v>
      </c>
      <c r="D755" t="s">
        <v>211</v>
      </c>
      <c r="E755" t="s">
        <v>231</v>
      </c>
      <c r="F755">
        <v>65</v>
      </c>
      <c r="G755" t="s">
        <v>149</v>
      </c>
      <c r="H755" s="6">
        <v>9</v>
      </c>
      <c r="I755" s="20">
        <v>0.28999999999999998</v>
      </c>
      <c r="J755" t="s">
        <v>270</v>
      </c>
      <c r="K755" t="s">
        <v>1038</v>
      </c>
      <c r="L755">
        <f>Table3[[#This Row],[Price of One Product]] * Table3[[#This Row],[No of Products in one Sale]] * (1 - Table3[[#This Row],[Discount]])</f>
        <v>415.34999999999997</v>
      </c>
    </row>
    <row r="756" spans="1:12" x14ac:dyDescent="0.35">
      <c r="A756" t="s">
        <v>995</v>
      </c>
      <c r="B756" t="s">
        <v>202</v>
      </c>
      <c r="C756" s="2">
        <v>44787</v>
      </c>
      <c r="D756" t="s">
        <v>212</v>
      </c>
      <c r="E756" t="s">
        <v>231</v>
      </c>
      <c r="F756">
        <v>250</v>
      </c>
      <c r="G756" t="s">
        <v>150</v>
      </c>
      <c r="H756" s="6">
        <v>3</v>
      </c>
      <c r="I756" s="20">
        <v>0.16</v>
      </c>
      <c r="J756" t="s">
        <v>271</v>
      </c>
      <c r="K756" t="s">
        <v>1037</v>
      </c>
      <c r="L756">
        <f>Table3[[#This Row],[Price of One Product]] * Table3[[#This Row],[No of Products in one Sale]] * (1 - Table3[[#This Row],[Discount]])</f>
        <v>630</v>
      </c>
    </row>
    <row r="757" spans="1:12" x14ac:dyDescent="0.35">
      <c r="A757" t="s">
        <v>996</v>
      </c>
      <c r="B757" t="s">
        <v>203</v>
      </c>
      <c r="C757" s="2">
        <v>44755</v>
      </c>
      <c r="D757" t="s">
        <v>213</v>
      </c>
      <c r="E757" t="s">
        <v>231</v>
      </c>
      <c r="F757">
        <v>130</v>
      </c>
      <c r="G757" t="s">
        <v>151</v>
      </c>
      <c r="H757" s="6">
        <v>3</v>
      </c>
      <c r="I757" s="20">
        <v>0.42</v>
      </c>
      <c r="J757" t="s">
        <v>259</v>
      </c>
      <c r="K757" t="s">
        <v>1038</v>
      </c>
      <c r="L757">
        <f>Table3[[#This Row],[Price of One Product]] * Table3[[#This Row],[No of Products in one Sale]] * (1 - Table3[[#This Row],[Discount]])</f>
        <v>226.20000000000002</v>
      </c>
    </row>
    <row r="758" spans="1:12" x14ac:dyDescent="0.35">
      <c r="A758" t="s">
        <v>997</v>
      </c>
      <c r="B758" t="s">
        <v>204</v>
      </c>
      <c r="C758" s="2">
        <v>44785</v>
      </c>
      <c r="D758" t="s">
        <v>214</v>
      </c>
      <c r="E758" t="s">
        <v>231</v>
      </c>
      <c r="F758">
        <v>60</v>
      </c>
      <c r="G758" t="s">
        <v>149</v>
      </c>
      <c r="H758" s="6">
        <v>13</v>
      </c>
      <c r="I758" s="20">
        <v>0.04</v>
      </c>
      <c r="J758" t="s">
        <v>260</v>
      </c>
      <c r="K758" t="s">
        <v>1039</v>
      </c>
      <c r="L758">
        <f>Table3[[#This Row],[Price of One Product]] * Table3[[#This Row],[No of Products in one Sale]] * (1 - Table3[[#This Row],[Discount]])</f>
        <v>748.8</v>
      </c>
    </row>
    <row r="759" spans="1:12" x14ac:dyDescent="0.35">
      <c r="A759" t="s">
        <v>998</v>
      </c>
      <c r="B759" t="s">
        <v>200</v>
      </c>
      <c r="C759" s="2">
        <v>44761</v>
      </c>
      <c r="D759" t="s">
        <v>210</v>
      </c>
      <c r="E759" t="s">
        <v>231</v>
      </c>
      <c r="F759">
        <v>72</v>
      </c>
      <c r="G759" t="s">
        <v>150</v>
      </c>
      <c r="H759" s="6">
        <v>12</v>
      </c>
      <c r="I759" s="20">
        <v>0.16</v>
      </c>
      <c r="J759" t="s">
        <v>261</v>
      </c>
      <c r="K759" t="s">
        <v>1036</v>
      </c>
      <c r="L759">
        <f>Table3[[#This Row],[Price of One Product]] * Table3[[#This Row],[No of Products in one Sale]] * (1 - Table3[[#This Row],[Discount]])</f>
        <v>725.76</v>
      </c>
    </row>
    <row r="760" spans="1:12" x14ac:dyDescent="0.35">
      <c r="A760" t="s">
        <v>999</v>
      </c>
      <c r="B760" t="s">
        <v>201</v>
      </c>
      <c r="C760" s="2">
        <v>44770</v>
      </c>
      <c r="D760" t="s">
        <v>211</v>
      </c>
      <c r="E760" t="s">
        <v>231</v>
      </c>
      <c r="F760">
        <v>65</v>
      </c>
      <c r="G760" t="s">
        <v>151</v>
      </c>
      <c r="H760" s="6">
        <v>5</v>
      </c>
      <c r="I760" s="20">
        <v>0.26</v>
      </c>
      <c r="J760" t="s">
        <v>262</v>
      </c>
      <c r="K760" t="s">
        <v>1039</v>
      </c>
      <c r="L760">
        <f>Table3[[#This Row],[Price of One Product]] * Table3[[#This Row],[No of Products in one Sale]] * (1 - Table3[[#This Row],[Discount]])</f>
        <v>240.5</v>
      </c>
    </row>
    <row r="761" spans="1:12" x14ac:dyDescent="0.35">
      <c r="A761" t="s">
        <v>1000</v>
      </c>
      <c r="B761" t="s">
        <v>202</v>
      </c>
      <c r="C761" s="2">
        <v>44769</v>
      </c>
      <c r="D761" t="s">
        <v>212</v>
      </c>
      <c r="E761" t="s">
        <v>230</v>
      </c>
      <c r="F761">
        <v>250</v>
      </c>
      <c r="G761" t="s">
        <v>149</v>
      </c>
      <c r="H761" s="6">
        <v>3</v>
      </c>
      <c r="I761" s="20">
        <v>0.56999999999999995</v>
      </c>
      <c r="J761" t="s">
        <v>263</v>
      </c>
      <c r="K761" t="s">
        <v>1037</v>
      </c>
      <c r="L761">
        <f>Table3[[#This Row],[Price of One Product]] * Table3[[#This Row],[No of Products in one Sale]] * (1 - Table3[[#This Row],[Discount]])</f>
        <v>322.50000000000006</v>
      </c>
    </row>
    <row r="762" spans="1:12" x14ac:dyDescent="0.35">
      <c r="A762" t="s">
        <v>1001</v>
      </c>
      <c r="B762" t="s">
        <v>203</v>
      </c>
      <c r="C762" s="2">
        <v>44785</v>
      </c>
      <c r="D762" t="s">
        <v>213</v>
      </c>
      <c r="E762" t="s">
        <v>231</v>
      </c>
      <c r="F762">
        <v>130</v>
      </c>
      <c r="G762" t="s">
        <v>150</v>
      </c>
      <c r="H762" s="6">
        <v>5</v>
      </c>
      <c r="I762" s="20">
        <v>0.5</v>
      </c>
      <c r="J762" t="s">
        <v>264</v>
      </c>
      <c r="K762" t="s">
        <v>1037</v>
      </c>
      <c r="L762">
        <f>Table3[[#This Row],[Price of One Product]] * Table3[[#This Row],[No of Products in one Sale]] * (1 - Table3[[#This Row],[Discount]])</f>
        <v>325</v>
      </c>
    </row>
    <row r="763" spans="1:12" x14ac:dyDescent="0.35">
      <c r="A763" t="s">
        <v>1002</v>
      </c>
      <c r="B763" t="s">
        <v>200</v>
      </c>
      <c r="C763" s="2">
        <v>44771</v>
      </c>
      <c r="D763" t="s">
        <v>210</v>
      </c>
      <c r="E763" t="s">
        <v>230</v>
      </c>
      <c r="F763">
        <v>72</v>
      </c>
      <c r="G763" t="s">
        <v>151</v>
      </c>
      <c r="H763" s="6">
        <v>8</v>
      </c>
      <c r="I763" s="20">
        <v>0.39</v>
      </c>
      <c r="J763" t="s">
        <v>265</v>
      </c>
      <c r="K763" t="s">
        <v>1037</v>
      </c>
      <c r="L763">
        <f>Table3[[#This Row],[Price of One Product]] * Table3[[#This Row],[No of Products in one Sale]] * (1 - Table3[[#This Row],[Discount]])</f>
        <v>351.36</v>
      </c>
    </row>
    <row r="764" spans="1:12" x14ac:dyDescent="0.35">
      <c r="A764" t="s">
        <v>1003</v>
      </c>
      <c r="B764" t="s">
        <v>201</v>
      </c>
      <c r="C764" s="2">
        <v>44776</v>
      </c>
      <c r="D764" t="s">
        <v>211</v>
      </c>
      <c r="E764" t="s">
        <v>231</v>
      </c>
      <c r="F764">
        <v>65</v>
      </c>
      <c r="G764" t="s">
        <v>149</v>
      </c>
      <c r="H764" s="6">
        <v>4</v>
      </c>
      <c r="I764" s="20">
        <v>0.62</v>
      </c>
      <c r="J764" t="s">
        <v>266</v>
      </c>
      <c r="K764" t="s">
        <v>1039</v>
      </c>
      <c r="L764">
        <f>Table3[[#This Row],[Price of One Product]] * Table3[[#This Row],[No of Products in one Sale]] * (1 - Table3[[#This Row],[Discount]])</f>
        <v>98.8</v>
      </c>
    </row>
    <row r="765" spans="1:12" x14ac:dyDescent="0.35">
      <c r="A765" t="s">
        <v>1004</v>
      </c>
      <c r="B765" t="s">
        <v>202</v>
      </c>
      <c r="C765" s="2">
        <v>44782</v>
      </c>
      <c r="D765" t="s">
        <v>212</v>
      </c>
      <c r="E765" t="s">
        <v>230</v>
      </c>
      <c r="F765">
        <v>250</v>
      </c>
      <c r="G765" t="s">
        <v>150</v>
      </c>
      <c r="H765" s="6">
        <v>3</v>
      </c>
      <c r="I765" s="20">
        <v>0.17</v>
      </c>
      <c r="J765" t="s">
        <v>267</v>
      </c>
      <c r="K765" t="s">
        <v>1039</v>
      </c>
      <c r="L765">
        <f>Table3[[#This Row],[Price of One Product]] * Table3[[#This Row],[No of Products in one Sale]] * (1 - Table3[[#This Row],[Discount]])</f>
        <v>622.5</v>
      </c>
    </row>
    <row r="766" spans="1:12" x14ac:dyDescent="0.35">
      <c r="A766" t="s">
        <v>1005</v>
      </c>
      <c r="B766" t="s">
        <v>203</v>
      </c>
      <c r="C766" s="2">
        <v>44765</v>
      </c>
      <c r="D766" t="s">
        <v>213</v>
      </c>
      <c r="E766" t="s">
        <v>231</v>
      </c>
      <c r="F766">
        <v>130</v>
      </c>
      <c r="G766" t="s">
        <v>151</v>
      </c>
      <c r="H766" s="6">
        <v>7</v>
      </c>
      <c r="I766" s="20">
        <v>0.66</v>
      </c>
      <c r="J766" t="s">
        <v>268</v>
      </c>
      <c r="K766" t="s">
        <v>1039</v>
      </c>
      <c r="L766">
        <f>Table3[[#This Row],[Price of One Product]] * Table3[[#This Row],[No of Products in one Sale]] * (1 - Table3[[#This Row],[Discount]])</f>
        <v>309.39999999999998</v>
      </c>
    </row>
    <row r="767" spans="1:12" x14ac:dyDescent="0.35">
      <c r="A767" t="s">
        <v>1006</v>
      </c>
      <c r="B767" t="s">
        <v>204</v>
      </c>
      <c r="C767" s="2">
        <v>44778</v>
      </c>
      <c r="D767" t="s">
        <v>214</v>
      </c>
      <c r="E767" t="s">
        <v>230</v>
      </c>
      <c r="F767">
        <v>60</v>
      </c>
      <c r="G767" t="s">
        <v>149</v>
      </c>
      <c r="H767" s="6">
        <v>7</v>
      </c>
      <c r="I767" s="20">
        <v>0.39</v>
      </c>
      <c r="J767" t="s">
        <v>269</v>
      </c>
      <c r="K767" t="s">
        <v>1038</v>
      </c>
      <c r="L767">
        <f>Table3[[#This Row],[Price of One Product]] * Table3[[#This Row],[No of Products in one Sale]] * (1 - Table3[[#This Row],[Discount]])</f>
        <v>256.2</v>
      </c>
    </row>
    <row r="768" spans="1:12" x14ac:dyDescent="0.35">
      <c r="A768" t="s">
        <v>1007</v>
      </c>
      <c r="B768" t="s">
        <v>205</v>
      </c>
      <c r="C768" s="2">
        <v>44774</v>
      </c>
      <c r="D768" t="s">
        <v>222</v>
      </c>
      <c r="E768" t="s">
        <v>231</v>
      </c>
      <c r="F768">
        <v>95</v>
      </c>
      <c r="G768" t="s">
        <v>150</v>
      </c>
      <c r="H768" s="6">
        <v>7</v>
      </c>
      <c r="I768" s="20">
        <v>0.25</v>
      </c>
      <c r="J768" t="s">
        <v>270</v>
      </c>
      <c r="K768" t="s">
        <v>1038</v>
      </c>
      <c r="L768">
        <f>Table3[[#This Row],[Price of One Product]] * Table3[[#This Row],[No of Products in one Sale]] * (1 - Table3[[#This Row],[Discount]])</f>
        <v>498.75</v>
      </c>
    </row>
    <row r="769" spans="1:12" x14ac:dyDescent="0.35">
      <c r="A769" t="s">
        <v>1008</v>
      </c>
      <c r="B769" t="s">
        <v>200</v>
      </c>
      <c r="C769" s="2">
        <v>44803</v>
      </c>
      <c r="D769" t="s">
        <v>210</v>
      </c>
      <c r="E769" t="s">
        <v>230</v>
      </c>
      <c r="F769">
        <v>72</v>
      </c>
      <c r="G769" t="s">
        <v>151</v>
      </c>
      <c r="H769" s="6">
        <v>5</v>
      </c>
      <c r="I769" s="20">
        <v>0.28999999999999998</v>
      </c>
      <c r="J769" t="s">
        <v>271</v>
      </c>
      <c r="K769" t="s">
        <v>1037</v>
      </c>
      <c r="L769">
        <f>Table3[[#This Row],[Price of One Product]] * Table3[[#This Row],[No of Products in one Sale]] * (1 - Table3[[#This Row],[Discount]])</f>
        <v>255.6</v>
      </c>
    </row>
    <row r="770" spans="1:12" x14ac:dyDescent="0.35">
      <c r="A770" t="s">
        <v>1009</v>
      </c>
      <c r="B770" t="s">
        <v>201</v>
      </c>
      <c r="C770" s="2">
        <v>44782</v>
      </c>
      <c r="D770" t="s">
        <v>211</v>
      </c>
      <c r="E770" t="s">
        <v>231</v>
      </c>
      <c r="F770">
        <v>65</v>
      </c>
      <c r="G770" t="s">
        <v>149</v>
      </c>
      <c r="H770" s="6">
        <v>6</v>
      </c>
      <c r="I770" s="20">
        <v>0.56999999999999995</v>
      </c>
      <c r="J770" t="s">
        <v>259</v>
      </c>
      <c r="K770" t="s">
        <v>1038</v>
      </c>
      <c r="L770">
        <f>Table3[[#This Row],[Price of One Product]] * Table3[[#This Row],[No of Products in one Sale]] * (1 - Table3[[#This Row],[Discount]])</f>
        <v>167.70000000000002</v>
      </c>
    </row>
    <row r="771" spans="1:12" x14ac:dyDescent="0.35">
      <c r="A771" t="s">
        <v>1010</v>
      </c>
      <c r="B771" t="s">
        <v>202</v>
      </c>
      <c r="C771" s="2">
        <v>44774</v>
      </c>
      <c r="D771" t="s">
        <v>212</v>
      </c>
      <c r="E771" t="s">
        <v>230</v>
      </c>
      <c r="F771">
        <v>250</v>
      </c>
      <c r="G771" t="s">
        <v>150</v>
      </c>
      <c r="H771" s="6">
        <v>2</v>
      </c>
      <c r="I771" s="20">
        <v>0.66</v>
      </c>
      <c r="J771" t="s">
        <v>260</v>
      </c>
      <c r="K771" t="s">
        <v>1039</v>
      </c>
      <c r="L771">
        <f>Table3[[#This Row],[Price of One Product]] * Table3[[#This Row],[No of Products in one Sale]] * (1 - Table3[[#This Row],[Discount]])</f>
        <v>169.99999999999997</v>
      </c>
    </row>
    <row r="772" spans="1:12" x14ac:dyDescent="0.35">
      <c r="A772" t="s">
        <v>1011</v>
      </c>
      <c r="B772" t="s">
        <v>203</v>
      </c>
      <c r="C772" s="2">
        <v>44790</v>
      </c>
      <c r="D772" t="s">
        <v>213</v>
      </c>
      <c r="E772" t="s">
        <v>231</v>
      </c>
      <c r="F772">
        <v>130</v>
      </c>
      <c r="G772" t="s">
        <v>151</v>
      </c>
      <c r="H772" s="6">
        <v>2</v>
      </c>
      <c r="I772" s="20">
        <v>0.62</v>
      </c>
      <c r="J772" t="s">
        <v>261</v>
      </c>
      <c r="K772" t="s">
        <v>1036</v>
      </c>
      <c r="L772">
        <f>Table3[[#This Row],[Price of One Product]] * Table3[[#This Row],[No of Products in one Sale]] * (1 - Table3[[#This Row],[Discount]])</f>
        <v>98.8</v>
      </c>
    </row>
    <row r="773" spans="1:12" x14ac:dyDescent="0.35">
      <c r="A773" t="s">
        <v>1012</v>
      </c>
      <c r="B773" t="s">
        <v>200</v>
      </c>
      <c r="C773" s="2">
        <v>44790</v>
      </c>
      <c r="D773" t="s">
        <v>210</v>
      </c>
      <c r="E773" t="s">
        <v>230</v>
      </c>
      <c r="F773">
        <v>72</v>
      </c>
      <c r="G773" t="s">
        <v>149</v>
      </c>
      <c r="H773" s="6">
        <v>4</v>
      </c>
      <c r="I773" s="20">
        <v>0.19</v>
      </c>
      <c r="J773" t="s">
        <v>262</v>
      </c>
      <c r="K773" t="s">
        <v>1039</v>
      </c>
      <c r="L773">
        <f>Table3[[#This Row],[Price of One Product]] * Table3[[#This Row],[No of Products in one Sale]] * (1 - Table3[[#This Row],[Discount]])</f>
        <v>233.28000000000003</v>
      </c>
    </row>
    <row r="774" spans="1:12" x14ac:dyDescent="0.35">
      <c r="A774" t="s">
        <v>1013</v>
      </c>
      <c r="B774" t="s">
        <v>201</v>
      </c>
      <c r="C774" s="2">
        <v>44757</v>
      </c>
      <c r="D774" t="s">
        <v>211</v>
      </c>
      <c r="E774" t="s">
        <v>231</v>
      </c>
      <c r="F774">
        <v>65</v>
      </c>
      <c r="G774" t="s">
        <v>150</v>
      </c>
      <c r="H774" s="6">
        <v>10</v>
      </c>
      <c r="I774" s="20">
        <v>0.18</v>
      </c>
      <c r="J774" t="s">
        <v>263</v>
      </c>
      <c r="K774" t="s">
        <v>1037</v>
      </c>
      <c r="L774">
        <f>Table3[[#This Row],[Price of One Product]] * Table3[[#This Row],[No of Products in one Sale]] * (1 - Table3[[#This Row],[Discount]])</f>
        <v>533</v>
      </c>
    </row>
    <row r="775" spans="1:12" x14ac:dyDescent="0.35">
      <c r="A775" t="s">
        <v>1014</v>
      </c>
      <c r="B775" t="s">
        <v>202</v>
      </c>
      <c r="C775" s="2">
        <v>44778</v>
      </c>
      <c r="D775" t="s">
        <v>212</v>
      </c>
      <c r="E775" t="s">
        <v>230</v>
      </c>
      <c r="F775">
        <v>250</v>
      </c>
      <c r="G775" t="s">
        <v>151</v>
      </c>
      <c r="H775" s="6">
        <v>1</v>
      </c>
      <c r="I775" s="20">
        <v>0.6</v>
      </c>
      <c r="J775" t="s">
        <v>264</v>
      </c>
      <c r="K775" t="s">
        <v>1037</v>
      </c>
      <c r="L775">
        <f>Table3[[#This Row],[Price of One Product]] * Table3[[#This Row],[No of Products in one Sale]] * (1 - Table3[[#This Row],[Discount]])</f>
        <v>100</v>
      </c>
    </row>
    <row r="776" spans="1:12" x14ac:dyDescent="0.35">
      <c r="A776" t="s">
        <v>1015</v>
      </c>
      <c r="B776" t="s">
        <v>203</v>
      </c>
      <c r="C776" s="2">
        <v>44795</v>
      </c>
      <c r="D776" t="s">
        <v>210</v>
      </c>
      <c r="E776" t="s">
        <v>231</v>
      </c>
      <c r="F776">
        <v>72</v>
      </c>
      <c r="G776" t="s">
        <v>149</v>
      </c>
      <c r="H776" s="6">
        <v>12</v>
      </c>
      <c r="I776" s="20">
        <v>0.15</v>
      </c>
      <c r="J776" t="s">
        <v>265</v>
      </c>
      <c r="K776" t="s">
        <v>1037</v>
      </c>
      <c r="L776">
        <f>Table3[[#This Row],[Price of One Product]] * Table3[[#This Row],[No of Products in one Sale]] * (1 - Table3[[#This Row],[Discount]])</f>
        <v>734.4</v>
      </c>
    </row>
    <row r="777" spans="1:12" x14ac:dyDescent="0.35">
      <c r="A777" t="s">
        <v>1016</v>
      </c>
      <c r="B777" t="s">
        <v>200</v>
      </c>
      <c r="C777" s="2">
        <v>44800</v>
      </c>
      <c r="D777" t="s">
        <v>211</v>
      </c>
      <c r="E777" t="s">
        <v>230</v>
      </c>
      <c r="F777">
        <v>65</v>
      </c>
      <c r="G777" t="s">
        <v>149</v>
      </c>
      <c r="H777" s="6">
        <v>11</v>
      </c>
      <c r="I777" s="20">
        <v>0.54</v>
      </c>
      <c r="J777" t="s">
        <v>266</v>
      </c>
      <c r="K777" t="s">
        <v>1039</v>
      </c>
      <c r="L777">
        <f>Table3[[#This Row],[Price of One Product]] * Table3[[#This Row],[No of Products in one Sale]] * (1 - Table3[[#This Row],[Discount]])</f>
        <v>328.9</v>
      </c>
    </row>
    <row r="778" spans="1:12" x14ac:dyDescent="0.35">
      <c r="A778" t="s">
        <v>1017</v>
      </c>
      <c r="B778" t="s">
        <v>201</v>
      </c>
      <c r="C778" s="2">
        <v>44783</v>
      </c>
      <c r="D778" t="s">
        <v>212</v>
      </c>
      <c r="E778" t="s">
        <v>231</v>
      </c>
      <c r="F778">
        <v>250</v>
      </c>
      <c r="G778" t="s">
        <v>150</v>
      </c>
      <c r="H778" s="6">
        <v>2</v>
      </c>
      <c r="I778" s="20">
        <v>0.18</v>
      </c>
      <c r="J778" t="s">
        <v>267</v>
      </c>
      <c r="K778" t="s">
        <v>1039</v>
      </c>
      <c r="L778">
        <f>Table3[[#This Row],[Price of One Product]] * Table3[[#This Row],[No of Products in one Sale]] * (1 - Table3[[#This Row],[Discount]])</f>
        <v>410.00000000000006</v>
      </c>
    </row>
    <row r="779" spans="1:12" x14ac:dyDescent="0.35">
      <c r="A779" t="s">
        <v>1018</v>
      </c>
      <c r="B779" t="s">
        <v>202</v>
      </c>
      <c r="C779" s="2">
        <v>44770</v>
      </c>
      <c r="D779" t="s">
        <v>213</v>
      </c>
      <c r="E779" t="s">
        <v>231</v>
      </c>
      <c r="F779">
        <v>130</v>
      </c>
      <c r="G779" t="s">
        <v>151</v>
      </c>
      <c r="H779" s="6">
        <v>7</v>
      </c>
      <c r="I779" s="20">
        <v>0.28999999999999998</v>
      </c>
      <c r="J779" t="s">
        <v>268</v>
      </c>
      <c r="K779" t="s">
        <v>1039</v>
      </c>
      <c r="L779">
        <f>Table3[[#This Row],[Price of One Product]] * Table3[[#This Row],[No of Products in one Sale]] * (1 - Table3[[#This Row],[Discount]])</f>
        <v>646.1</v>
      </c>
    </row>
    <row r="780" spans="1:12" x14ac:dyDescent="0.35">
      <c r="A780" t="s">
        <v>1019</v>
      </c>
      <c r="B780" t="s">
        <v>203</v>
      </c>
      <c r="C780" s="2">
        <v>44764</v>
      </c>
      <c r="D780" t="s">
        <v>210</v>
      </c>
      <c r="E780" t="s">
        <v>231</v>
      </c>
      <c r="F780">
        <v>72</v>
      </c>
      <c r="G780" t="s">
        <v>149</v>
      </c>
      <c r="H780" s="6">
        <v>6</v>
      </c>
      <c r="I780" s="20">
        <v>0.45</v>
      </c>
      <c r="J780" t="s">
        <v>269</v>
      </c>
      <c r="K780" t="s">
        <v>1038</v>
      </c>
      <c r="L780">
        <f>Table3[[#This Row],[Price of One Product]] * Table3[[#This Row],[No of Products in one Sale]] * (1 - Table3[[#This Row],[Discount]])</f>
        <v>237.60000000000002</v>
      </c>
    </row>
    <row r="781" spans="1:12" x14ac:dyDescent="0.35">
      <c r="A781" t="s">
        <v>1020</v>
      </c>
      <c r="B781" t="s">
        <v>200</v>
      </c>
      <c r="C781" s="2">
        <v>44810</v>
      </c>
      <c r="D781" t="s">
        <v>211</v>
      </c>
      <c r="E781" t="s">
        <v>231</v>
      </c>
      <c r="F781">
        <v>65</v>
      </c>
      <c r="G781" t="s">
        <v>150</v>
      </c>
      <c r="H781" s="6">
        <v>4</v>
      </c>
      <c r="I781" s="20">
        <v>0.63</v>
      </c>
      <c r="J781" t="s">
        <v>270</v>
      </c>
      <c r="K781" t="s">
        <v>1038</v>
      </c>
      <c r="L781">
        <f>Table3[[#This Row],[Price of One Product]] * Table3[[#This Row],[No of Products in one Sale]] * (1 - Table3[[#This Row],[Discount]])</f>
        <v>96.2</v>
      </c>
    </row>
    <row r="782" spans="1:12" x14ac:dyDescent="0.35">
      <c r="A782" t="s">
        <v>1021</v>
      </c>
      <c r="B782" t="s">
        <v>201</v>
      </c>
      <c r="C782" s="2">
        <v>44793</v>
      </c>
      <c r="D782" t="s">
        <v>212</v>
      </c>
      <c r="E782" t="s">
        <v>231</v>
      </c>
      <c r="F782">
        <v>250</v>
      </c>
      <c r="G782" t="s">
        <v>151</v>
      </c>
      <c r="H782" s="6">
        <v>2</v>
      </c>
      <c r="I782" s="20">
        <v>0.38</v>
      </c>
      <c r="J782" t="s">
        <v>271</v>
      </c>
      <c r="K782" t="s">
        <v>1037</v>
      </c>
      <c r="L782">
        <f>Table3[[#This Row],[Price of One Product]] * Table3[[#This Row],[No of Products in one Sale]] * (1 - Table3[[#This Row],[Discount]])</f>
        <v>310</v>
      </c>
    </row>
    <row r="783" spans="1:12" x14ac:dyDescent="0.35">
      <c r="A783" t="s">
        <v>1022</v>
      </c>
      <c r="B783" t="s">
        <v>202</v>
      </c>
      <c r="C783" s="2">
        <v>44787</v>
      </c>
      <c r="D783" t="s">
        <v>213</v>
      </c>
      <c r="E783" t="s">
        <v>230</v>
      </c>
      <c r="F783">
        <v>130</v>
      </c>
      <c r="G783" t="s">
        <v>149</v>
      </c>
      <c r="H783" s="6">
        <v>4</v>
      </c>
      <c r="I783" s="20">
        <v>0.49</v>
      </c>
      <c r="J783" t="s">
        <v>259</v>
      </c>
      <c r="K783" t="s">
        <v>1038</v>
      </c>
      <c r="L783">
        <f>Table3[[#This Row],[Price of One Product]] * Table3[[#This Row],[No of Products in one Sale]] * (1 - Table3[[#This Row],[Discount]])</f>
        <v>265.2</v>
      </c>
    </row>
    <row r="784" spans="1:12" x14ac:dyDescent="0.35">
      <c r="A784" t="s">
        <v>1023</v>
      </c>
      <c r="B784" t="s">
        <v>203</v>
      </c>
      <c r="C784" s="2">
        <v>44774</v>
      </c>
      <c r="D784" t="s">
        <v>214</v>
      </c>
      <c r="E784" t="s">
        <v>231</v>
      </c>
      <c r="F784">
        <v>60</v>
      </c>
      <c r="G784" t="s">
        <v>150</v>
      </c>
      <c r="H784" s="6">
        <v>8</v>
      </c>
      <c r="I784" s="20">
        <v>0.38</v>
      </c>
      <c r="J784" t="s">
        <v>260</v>
      </c>
      <c r="K784" t="s">
        <v>1039</v>
      </c>
      <c r="L784">
        <f>Table3[[#This Row],[Price of One Product]] * Table3[[#This Row],[No of Products in one Sale]] * (1 - Table3[[#This Row],[Discount]])</f>
        <v>297.60000000000002</v>
      </c>
    </row>
    <row r="785" spans="1:12" x14ac:dyDescent="0.35">
      <c r="A785" t="s">
        <v>1024</v>
      </c>
      <c r="B785" t="s">
        <v>204</v>
      </c>
      <c r="C785" s="2">
        <v>44756</v>
      </c>
      <c r="D785" t="s">
        <v>210</v>
      </c>
      <c r="E785" t="s">
        <v>230</v>
      </c>
      <c r="F785">
        <v>72</v>
      </c>
      <c r="G785" t="s">
        <v>151</v>
      </c>
      <c r="H785" s="6">
        <v>4</v>
      </c>
      <c r="I785" s="20">
        <v>0.22</v>
      </c>
      <c r="J785" t="s">
        <v>261</v>
      </c>
      <c r="K785" t="s">
        <v>1036</v>
      </c>
      <c r="L785">
        <f>Table3[[#This Row],[Price of One Product]] * Table3[[#This Row],[No of Products in one Sale]] * (1 - Table3[[#This Row],[Discount]])</f>
        <v>224.64000000000001</v>
      </c>
    </row>
    <row r="786" spans="1:12" x14ac:dyDescent="0.35">
      <c r="A786" t="s">
        <v>1025</v>
      </c>
      <c r="B786" t="s">
        <v>200</v>
      </c>
      <c r="C786" s="2">
        <v>44810</v>
      </c>
      <c r="D786" t="s">
        <v>211</v>
      </c>
      <c r="E786" t="s">
        <v>231</v>
      </c>
      <c r="F786">
        <v>65</v>
      </c>
      <c r="G786" t="s">
        <v>149</v>
      </c>
      <c r="H786" s="6">
        <v>5</v>
      </c>
      <c r="I786" s="20">
        <v>0.13</v>
      </c>
      <c r="J786" t="s">
        <v>262</v>
      </c>
      <c r="K786" t="s">
        <v>1039</v>
      </c>
      <c r="L786">
        <f>Table3[[#This Row],[Price of One Product]] * Table3[[#This Row],[No of Products in one Sale]] * (1 - Table3[[#This Row],[Discount]])</f>
        <v>282.75</v>
      </c>
    </row>
    <row r="787" spans="1:12" x14ac:dyDescent="0.35">
      <c r="A787" t="s">
        <v>1026</v>
      </c>
      <c r="B787" t="s">
        <v>201</v>
      </c>
      <c r="C787" s="2">
        <v>44774</v>
      </c>
      <c r="D787" t="s">
        <v>212</v>
      </c>
      <c r="E787" t="s">
        <v>230</v>
      </c>
      <c r="F787">
        <v>250</v>
      </c>
      <c r="G787" t="s">
        <v>150</v>
      </c>
      <c r="H787" s="6">
        <v>3</v>
      </c>
      <c r="I787" s="20">
        <v>0.28999999999999998</v>
      </c>
      <c r="J787" t="s">
        <v>263</v>
      </c>
      <c r="K787" t="s">
        <v>1037</v>
      </c>
      <c r="L787">
        <f>Table3[[#This Row],[Price of One Product]] * Table3[[#This Row],[No of Products in one Sale]] * (1 - Table3[[#This Row],[Discount]])</f>
        <v>532.5</v>
      </c>
    </row>
    <row r="788" spans="1:12" x14ac:dyDescent="0.35">
      <c r="A788" t="s">
        <v>1027</v>
      </c>
      <c r="B788" t="s">
        <v>202</v>
      </c>
      <c r="C788" s="2">
        <v>44804</v>
      </c>
      <c r="D788" t="s">
        <v>213</v>
      </c>
      <c r="E788" t="s">
        <v>231</v>
      </c>
      <c r="F788">
        <v>130</v>
      </c>
      <c r="G788" t="s">
        <v>151</v>
      </c>
      <c r="H788" s="6">
        <v>4</v>
      </c>
      <c r="I788" s="20">
        <v>0.61</v>
      </c>
      <c r="J788" t="s">
        <v>264</v>
      </c>
      <c r="K788" t="s">
        <v>1037</v>
      </c>
      <c r="L788">
        <f>Table3[[#This Row],[Price of One Product]] * Table3[[#This Row],[No of Products in one Sale]] * (1 - Table3[[#This Row],[Discount]])</f>
        <v>202.8</v>
      </c>
    </row>
    <row r="789" spans="1:12" x14ac:dyDescent="0.35">
      <c r="A789" t="s">
        <v>1028</v>
      </c>
      <c r="B789" t="s">
        <v>203</v>
      </c>
      <c r="C789" s="2">
        <v>44803</v>
      </c>
      <c r="D789" t="s">
        <v>210</v>
      </c>
      <c r="E789" t="s">
        <v>230</v>
      </c>
      <c r="F789">
        <v>72</v>
      </c>
      <c r="G789" t="s">
        <v>149</v>
      </c>
      <c r="H789" s="6">
        <v>5</v>
      </c>
      <c r="I789" s="20">
        <v>0.32</v>
      </c>
      <c r="J789" t="s">
        <v>265</v>
      </c>
      <c r="K789" t="s">
        <v>1037</v>
      </c>
      <c r="L789">
        <f>Table3[[#This Row],[Price of One Product]] * Table3[[#This Row],[No of Products in one Sale]] * (1 - Table3[[#This Row],[Discount]])</f>
        <v>244.79999999999998</v>
      </c>
    </row>
    <row r="790" spans="1:12" x14ac:dyDescent="0.35">
      <c r="A790" t="s">
        <v>1029</v>
      </c>
      <c r="B790" t="s">
        <v>200</v>
      </c>
      <c r="C790" s="2">
        <v>44808</v>
      </c>
      <c r="D790" t="s">
        <v>211</v>
      </c>
      <c r="E790" t="s">
        <v>231</v>
      </c>
      <c r="F790">
        <v>65</v>
      </c>
      <c r="G790" t="s">
        <v>150</v>
      </c>
      <c r="H790" s="6">
        <v>7</v>
      </c>
      <c r="I790" s="20">
        <v>0.11</v>
      </c>
      <c r="J790" t="s">
        <v>266</v>
      </c>
      <c r="K790" t="s">
        <v>1039</v>
      </c>
      <c r="L790">
        <f>Table3[[#This Row],[Price of One Product]] * Table3[[#This Row],[No of Products in one Sale]] * (1 - Table3[[#This Row],[Discount]])</f>
        <v>404.95</v>
      </c>
    </row>
    <row r="791" spans="1:12" x14ac:dyDescent="0.35">
      <c r="A791" t="s">
        <v>1030</v>
      </c>
      <c r="B791" t="s">
        <v>201</v>
      </c>
      <c r="C791" s="2">
        <v>44786</v>
      </c>
      <c r="D791" t="s">
        <v>212</v>
      </c>
      <c r="E791" t="s">
        <v>230</v>
      </c>
      <c r="F791">
        <v>250</v>
      </c>
      <c r="G791" t="s">
        <v>151</v>
      </c>
      <c r="H791" s="6">
        <v>1</v>
      </c>
      <c r="I791" s="20">
        <v>0.4</v>
      </c>
      <c r="J791" t="s">
        <v>267</v>
      </c>
      <c r="K791" t="s">
        <v>1039</v>
      </c>
      <c r="L791">
        <f>Table3[[#This Row],[Price of One Product]] * Table3[[#This Row],[No of Products in one Sale]] * (1 - Table3[[#This Row],[Discount]])</f>
        <v>150</v>
      </c>
    </row>
    <row r="792" spans="1:12" x14ac:dyDescent="0.35">
      <c r="A792" t="s">
        <v>1031</v>
      </c>
      <c r="B792" t="s">
        <v>202</v>
      </c>
      <c r="C792" s="2">
        <v>44788</v>
      </c>
      <c r="D792" t="s">
        <v>213</v>
      </c>
      <c r="E792" t="s">
        <v>231</v>
      </c>
      <c r="F792">
        <v>130</v>
      </c>
      <c r="G792" t="s">
        <v>149</v>
      </c>
      <c r="H792" s="6">
        <v>6</v>
      </c>
      <c r="I792" s="20">
        <v>0.62</v>
      </c>
      <c r="J792" t="s">
        <v>268</v>
      </c>
      <c r="K792" t="s">
        <v>1039</v>
      </c>
      <c r="L792">
        <f>Table3[[#This Row],[Price of One Product]] * Table3[[#This Row],[No of Products in one Sale]] * (1 - Table3[[#This Row],[Discount]])</f>
        <v>296.39999999999998</v>
      </c>
    </row>
    <row r="793" spans="1:12" x14ac:dyDescent="0.35">
      <c r="A793" t="s">
        <v>1032</v>
      </c>
      <c r="B793" t="s">
        <v>203</v>
      </c>
      <c r="C793" s="2">
        <v>44772</v>
      </c>
      <c r="D793" t="s">
        <v>214</v>
      </c>
      <c r="E793" t="s">
        <v>230</v>
      </c>
      <c r="F793">
        <v>60</v>
      </c>
      <c r="G793" t="s">
        <v>150</v>
      </c>
      <c r="H793" s="6">
        <v>13</v>
      </c>
      <c r="I793" s="20">
        <v>0.4</v>
      </c>
      <c r="J793" t="s">
        <v>269</v>
      </c>
      <c r="K793" t="s">
        <v>1038</v>
      </c>
      <c r="L793">
        <f>Table3[[#This Row],[Price of One Product]] * Table3[[#This Row],[No of Products in one Sale]] * (1 - Table3[[#This Row],[Discount]])</f>
        <v>468</v>
      </c>
    </row>
    <row r="794" spans="1:12" x14ac:dyDescent="0.35">
      <c r="A794" t="s">
        <v>1033</v>
      </c>
      <c r="B794" t="s">
        <v>204</v>
      </c>
      <c r="C794" s="2">
        <v>44756</v>
      </c>
      <c r="D794" t="s">
        <v>222</v>
      </c>
      <c r="E794" t="s">
        <v>231</v>
      </c>
      <c r="F794">
        <v>95</v>
      </c>
      <c r="G794" t="s">
        <v>151</v>
      </c>
      <c r="H794" s="6">
        <v>6</v>
      </c>
      <c r="I794" s="20">
        <v>0.62</v>
      </c>
      <c r="J794" t="s">
        <v>270</v>
      </c>
      <c r="K794" t="s">
        <v>1038</v>
      </c>
      <c r="L794">
        <f>Table3[[#This Row],[Price of One Product]] * Table3[[#This Row],[No of Products in one Sale]] * (1 - Table3[[#This Row],[Discount]])</f>
        <v>216.6</v>
      </c>
    </row>
    <row r="795" spans="1:12" x14ac:dyDescent="0.35">
      <c r="A795" t="s">
        <v>1034</v>
      </c>
      <c r="B795" t="s">
        <v>205</v>
      </c>
      <c r="C795" s="2">
        <v>44808</v>
      </c>
      <c r="D795" t="s">
        <v>210</v>
      </c>
      <c r="E795" t="s">
        <v>230</v>
      </c>
      <c r="F795">
        <v>72</v>
      </c>
      <c r="G795" t="s">
        <v>149</v>
      </c>
      <c r="H795" s="6">
        <v>12</v>
      </c>
      <c r="I795" s="20">
        <v>0.6</v>
      </c>
      <c r="J795" t="s">
        <v>271</v>
      </c>
      <c r="K795" t="s">
        <v>1037</v>
      </c>
      <c r="L795">
        <f>Table3[[#This Row],[Price of One Product]] * Table3[[#This Row],[No of Products in one Sale]] * (1 - Table3[[#This Row],[Discount]])</f>
        <v>345.6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16A5F-8A38-43DA-9A3F-ABBAB97D8791}">
  <dimension ref="B2:N107"/>
  <sheetViews>
    <sheetView zoomScale="70" zoomScaleNormal="70" workbookViewId="0">
      <selection activeCell="F13" sqref="F13"/>
    </sheetView>
  </sheetViews>
  <sheetFormatPr defaultRowHeight="14.5" x14ac:dyDescent="0.35"/>
  <cols>
    <col min="2" max="2" width="7.90625" bestFit="1" customWidth="1"/>
    <col min="3" max="3" width="13" bestFit="1" customWidth="1"/>
    <col min="5" max="5" width="7.90625" bestFit="1" customWidth="1"/>
    <col min="6" max="6" width="12.7265625" bestFit="1" customWidth="1"/>
    <col min="7" max="7" width="15.26953125" bestFit="1" customWidth="1"/>
    <col min="8" max="8" width="12.7265625" bestFit="1" customWidth="1"/>
    <col min="9" max="9" width="11.08984375" bestFit="1" customWidth="1"/>
    <col min="10" max="14" width="8.54296875" bestFit="1" customWidth="1"/>
  </cols>
  <sheetData>
    <row r="2" spans="2:7" x14ac:dyDescent="0.35">
      <c r="B2" t="s">
        <v>1069</v>
      </c>
      <c r="C2">
        <f>SUM(Table3[No of Products in one Sale])</f>
        <v>4728</v>
      </c>
    </row>
    <row r="3" spans="2:7" x14ac:dyDescent="0.35">
      <c r="B3" t="s">
        <v>1070</v>
      </c>
      <c r="C3" s="23">
        <f>SUM(Table3[Revenue])</f>
        <v>295316.81000000006</v>
      </c>
    </row>
    <row r="4" spans="2:7" x14ac:dyDescent="0.35">
      <c r="B4" t="s">
        <v>1071</v>
      </c>
      <c r="C4" s="22">
        <f>AVERAGE(Table3[Revenue])</f>
        <v>371.93552896725447</v>
      </c>
    </row>
    <row r="5" spans="2:7" x14ac:dyDescent="0.35">
      <c r="B5" t="s">
        <v>1072</v>
      </c>
      <c r="C5" s="19">
        <f>AVERAGE(Table3[Discount])</f>
        <v>0.33046599496221651</v>
      </c>
    </row>
    <row r="7" spans="2:7" x14ac:dyDescent="0.35">
      <c r="G7" t="s">
        <v>256</v>
      </c>
    </row>
    <row r="8" spans="2:7" x14ac:dyDescent="0.35">
      <c r="B8" t="s">
        <v>252</v>
      </c>
    </row>
    <row r="10" spans="2:7" x14ac:dyDescent="0.35">
      <c r="B10" s="10" t="s">
        <v>199</v>
      </c>
      <c r="C10" t="s">
        <v>1158</v>
      </c>
    </row>
    <row r="11" spans="2:7" x14ac:dyDescent="0.35">
      <c r="B11" s="11" t="s">
        <v>205</v>
      </c>
      <c r="C11" s="21">
        <v>210</v>
      </c>
    </row>
    <row r="12" spans="2:7" x14ac:dyDescent="0.35">
      <c r="B12" s="11" t="s">
        <v>202</v>
      </c>
      <c r="C12" s="21">
        <v>475</v>
      </c>
    </row>
    <row r="13" spans="2:7" x14ac:dyDescent="0.35">
      <c r="B13" s="11" t="s">
        <v>204</v>
      </c>
      <c r="C13" s="21">
        <v>617</v>
      </c>
    </row>
    <row r="14" spans="2:7" x14ac:dyDescent="0.35">
      <c r="B14" s="11" t="s">
        <v>203</v>
      </c>
      <c r="C14" s="21">
        <v>888</v>
      </c>
    </row>
    <row r="15" spans="2:7" x14ac:dyDescent="0.35">
      <c r="B15" s="11" t="s">
        <v>201</v>
      </c>
      <c r="C15" s="21">
        <v>1165</v>
      </c>
    </row>
    <row r="16" spans="2:7" x14ac:dyDescent="0.35">
      <c r="B16" s="11" t="s">
        <v>200</v>
      </c>
      <c r="C16" s="21">
        <v>1373</v>
      </c>
    </row>
    <row r="20" spans="2:14" x14ac:dyDescent="0.35">
      <c r="B20" t="s">
        <v>253</v>
      </c>
      <c r="E20" t="s">
        <v>254</v>
      </c>
      <c r="H20" t="s">
        <v>255</v>
      </c>
    </row>
    <row r="22" spans="2:14" x14ac:dyDescent="0.35">
      <c r="B22" s="10" t="s">
        <v>1056</v>
      </c>
      <c r="C22" t="s">
        <v>1157</v>
      </c>
      <c r="E22" s="10" t="s">
        <v>1056</v>
      </c>
      <c r="F22" t="s">
        <v>1070</v>
      </c>
      <c r="H22" s="10" t="s">
        <v>1070</v>
      </c>
      <c r="I22" s="10" t="s">
        <v>1060</v>
      </c>
    </row>
    <row r="23" spans="2:14" x14ac:dyDescent="0.35">
      <c r="B23" s="16" t="s">
        <v>1073</v>
      </c>
      <c r="C23" s="21">
        <v>77</v>
      </c>
      <c r="E23" s="16" t="s">
        <v>1073</v>
      </c>
      <c r="F23" s="21">
        <v>4827.7200000000012</v>
      </c>
      <c r="H23" s="10" t="s">
        <v>1056</v>
      </c>
      <c r="I23" t="s">
        <v>200</v>
      </c>
      <c r="J23" t="s">
        <v>201</v>
      </c>
      <c r="K23" t="s">
        <v>202</v>
      </c>
      <c r="L23" t="s">
        <v>203</v>
      </c>
      <c r="M23" t="s">
        <v>204</v>
      </c>
      <c r="N23" t="s">
        <v>205</v>
      </c>
    </row>
    <row r="24" spans="2:14" x14ac:dyDescent="0.35">
      <c r="B24" s="16" t="s">
        <v>1074</v>
      </c>
      <c r="C24" s="21">
        <v>54</v>
      </c>
      <c r="E24" s="16" t="s">
        <v>1074</v>
      </c>
      <c r="F24" s="21">
        <v>3902.4000000000005</v>
      </c>
      <c r="H24" s="16" t="s">
        <v>1073</v>
      </c>
      <c r="I24" s="21">
        <v>1192.72</v>
      </c>
      <c r="J24" s="21">
        <v>352.5</v>
      </c>
      <c r="K24" s="21">
        <v>1573</v>
      </c>
      <c r="L24" s="21">
        <v>796.9</v>
      </c>
      <c r="M24" s="21">
        <v>657</v>
      </c>
      <c r="N24" s="21">
        <v>255.6</v>
      </c>
    </row>
    <row r="25" spans="2:14" x14ac:dyDescent="0.35">
      <c r="B25" s="16" t="s">
        <v>1075</v>
      </c>
      <c r="C25" s="21">
        <v>103</v>
      </c>
      <c r="E25" s="16" t="s">
        <v>1075</v>
      </c>
      <c r="F25" s="21">
        <v>7230.69</v>
      </c>
      <c r="H25" s="16" t="s">
        <v>1074</v>
      </c>
      <c r="I25" s="21">
        <v>1206</v>
      </c>
      <c r="J25" s="21">
        <v>557</v>
      </c>
      <c r="K25" s="21">
        <v>1191</v>
      </c>
      <c r="L25" s="21">
        <v>948.4</v>
      </c>
      <c r="M25" s="21"/>
      <c r="N25" s="21"/>
    </row>
    <row r="26" spans="2:14" x14ac:dyDescent="0.35">
      <c r="B26" s="16" t="s">
        <v>1076</v>
      </c>
      <c r="C26" s="21">
        <v>46</v>
      </c>
      <c r="E26" s="16" t="s">
        <v>1076</v>
      </c>
      <c r="F26" s="21">
        <v>2587.13</v>
      </c>
      <c r="H26" s="16" t="s">
        <v>1075</v>
      </c>
      <c r="I26" s="21">
        <v>2454.1899999999996</v>
      </c>
      <c r="J26" s="21">
        <v>2287</v>
      </c>
      <c r="K26" s="21">
        <v>1394.9</v>
      </c>
      <c r="L26" s="21">
        <v>1094.5999999999999</v>
      </c>
      <c r="M26" s="21"/>
      <c r="N26" s="21"/>
    </row>
    <row r="27" spans="2:14" x14ac:dyDescent="0.35">
      <c r="B27" s="16" t="s">
        <v>1077</v>
      </c>
      <c r="C27" s="21">
        <v>72</v>
      </c>
      <c r="E27" s="16" t="s">
        <v>1077</v>
      </c>
      <c r="F27" s="21">
        <v>6216.7199999999993</v>
      </c>
      <c r="H27" s="16" t="s">
        <v>1076</v>
      </c>
      <c r="I27" s="21">
        <v>475.19999999999993</v>
      </c>
      <c r="J27" s="21">
        <v>1113.45</v>
      </c>
      <c r="K27" s="21">
        <v>722</v>
      </c>
      <c r="L27" s="21"/>
      <c r="M27" s="21"/>
      <c r="N27" s="21">
        <v>276.48</v>
      </c>
    </row>
    <row r="28" spans="2:14" x14ac:dyDescent="0.35">
      <c r="B28" s="16" t="s">
        <v>1078</v>
      </c>
      <c r="C28" s="21">
        <v>44</v>
      </c>
      <c r="E28" s="16" t="s">
        <v>1078</v>
      </c>
      <c r="F28" s="21">
        <v>2012.6800000000003</v>
      </c>
      <c r="H28" s="16" t="s">
        <v>1077</v>
      </c>
      <c r="I28" s="21">
        <v>1715.8999999999999</v>
      </c>
      <c r="J28" s="21">
        <v>494.99999999999994</v>
      </c>
      <c r="K28" s="21">
        <v>1770</v>
      </c>
      <c r="L28" s="21">
        <v>1483.3</v>
      </c>
      <c r="M28" s="21">
        <v>752.52</v>
      </c>
      <c r="N28" s="21"/>
    </row>
    <row r="29" spans="2:14" x14ac:dyDescent="0.35">
      <c r="B29" s="16" t="s">
        <v>1079</v>
      </c>
      <c r="C29" s="21">
        <v>83</v>
      </c>
      <c r="E29" s="16" t="s">
        <v>1079</v>
      </c>
      <c r="F29" s="21">
        <v>5887.35</v>
      </c>
      <c r="H29" s="16" t="s">
        <v>1078</v>
      </c>
      <c r="I29" s="21">
        <v>546.48</v>
      </c>
      <c r="J29" s="21">
        <v>491.4</v>
      </c>
      <c r="K29" s="21">
        <v>232.49999999999997</v>
      </c>
      <c r="L29" s="21">
        <v>305.5</v>
      </c>
      <c r="M29" s="21">
        <v>436.80000000000007</v>
      </c>
      <c r="N29" s="21"/>
    </row>
    <row r="30" spans="2:14" x14ac:dyDescent="0.35">
      <c r="B30" s="16" t="s">
        <v>1080</v>
      </c>
      <c r="C30" s="21">
        <v>49</v>
      </c>
      <c r="E30" s="16" t="s">
        <v>1080</v>
      </c>
      <c r="F30" s="21">
        <v>2812.0600000000004</v>
      </c>
      <c r="H30" s="16" t="s">
        <v>1079</v>
      </c>
      <c r="I30" s="21">
        <v>1162.8</v>
      </c>
      <c r="J30" s="21">
        <v>632.45000000000005</v>
      </c>
      <c r="K30" s="21">
        <v>912.5</v>
      </c>
      <c r="L30" s="21">
        <v>1396.2</v>
      </c>
      <c r="M30" s="21">
        <v>558.6</v>
      </c>
      <c r="N30" s="21">
        <v>1224.8000000000002</v>
      </c>
    </row>
    <row r="31" spans="2:14" x14ac:dyDescent="0.35">
      <c r="B31" s="16" t="s">
        <v>1081</v>
      </c>
      <c r="C31" s="21">
        <v>34</v>
      </c>
      <c r="E31" s="16" t="s">
        <v>1081</v>
      </c>
      <c r="F31" s="21">
        <v>1810.9800000000002</v>
      </c>
      <c r="H31" s="16" t="s">
        <v>1080</v>
      </c>
      <c r="I31" s="21">
        <v>246.96</v>
      </c>
      <c r="J31" s="21">
        <v>237.9</v>
      </c>
      <c r="K31" s="21">
        <v>717.6</v>
      </c>
      <c r="L31" s="21">
        <v>1107.0000000000002</v>
      </c>
      <c r="M31" s="21">
        <v>244.2</v>
      </c>
      <c r="N31" s="21">
        <v>258.39999999999998</v>
      </c>
    </row>
    <row r="32" spans="2:14" x14ac:dyDescent="0.35">
      <c r="B32" s="16" t="s">
        <v>1082</v>
      </c>
      <c r="C32" s="21">
        <v>211</v>
      </c>
      <c r="E32" s="16" t="s">
        <v>1082</v>
      </c>
      <c r="F32" s="21">
        <v>13951.67</v>
      </c>
      <c r="H32" s="16" t="s">
        <v>1081</v>
      </c>
      <c r="I32" s="21">
        <v>1010.88</v>
      </c>
      <c r="J32" s="21">
        <v>135.20000000000002</v>
      </c>
      <c r="K32" s="21">
        <v>524.49999999999989</v>
      </c>
      <c r="L32" s="21"/>
      <c r="M32" s="21"/>
      <c r="N32" s="21">
        <v>140.4</v>
      </c>
    </row>
    <row r="33" spans="2:14" x14ac:dyDescent="0.35">
      <c r="B33" s="16" t="s">
        <v>1083</v>
      </c>
      <c r="C33" s="21">
        <v>162</v>
      </c>
      <c r="E33" s="16" t="s">
        <v>1083</v>
      </c>
      <c r="F33" s="21">
        <v>9235.0599999999977</v>
      </c>
      <c r="H33" s="16" t="s">
        <v>1082</v>
      </c>
      <c r="I33" s="21">
        <v>3093.2999999999997</v>
      </c>
      <c r="J33" s="21">
        <v>3014.3999999999996</v>
      </c>
      <c r="K33" s="21">
        <v>3357.7000000000003</v>
      </c>
      <c r="L33" s="21">
        <v>2145.4199999999996</v>
      </c>
      <c r="M33" s="21">
        <v>1483</v>
      </c>
      <c r="N33" s="21">
        <v>857.85</v>
      </c>
    </row>
    <row r="34" spans="2:14" x14ac:dyDescent="0.35">
      <c r="B34" s="16" t="s">
        <v>1084</v>
      </c>
      <c r="C34" s="21">
        <v>68</v>
      </c>
      <c r="E34" s="16" t="s">
        <v>1084</v>
      </c>
      <c r="F34" s="21">
        <v>4305.34</v>
      </c>
      <c r="H34" s="16" t="s">
        <v>1083</v>
      </c>
      <c r="I34" s="21">
        <v>3081.91</v>
      </c>
      <c r="J34" s="21">
        <v>2113.35</v>
      </c>
      <c r="K34" s="21">
        <v>1049</v>
      </c>
      <c r="L34" s="21">
        <v>1926.7</v>
      </c>
      <c r="M34" s="21">
        <v>260.39999999999998</v>
      </c>
      <c r="N34" s="21">
        <v>803.7</v>
      </c>
    </row>
    <row r="35" spans="2:14" x14ac:dyDescent="0.35">
      <c r="B35" s="16" t="s">
        <v>1085</v>
      </c>
      <c r="C35" s="21">
        <v>139</v>
      </c>
      <c r="E35" s="16" t="s">
        <v>1085</v>
      </c>
      <c r="F35" s="21">
        <v>9592.6600000000017</v>
      </c>
      <c r="H35" s="16" t="s">
        <v>1084</v>
      </c>
      <c r="I35" s="21">
        <v>384.48</v>
      </c>
      <c r="J35" s="21">
        <v>1424.9</v>
      </c>
      <c r="K35" s="21">
        <v>892.99999999999989</v>
      </c>
      <c r="L35" s="21">
        <v>1107.3599999999999</v>
      </c>
      <c r="M35" s="21">
        <v>495.6</v>
      </c>
      <c r="N35" s="21"/>
    </row>
    <row r="36" spans="2:14" x14ac:dyDescent="0.35">
      <c r="B36" s="16" t="s">
        <v>1086</v>
      </c>
      <c r="C36" s="21">
        <v>102</v>
      </c>
      <c r="E36" s="16" t="s">
        <v>1086</v>
      </c>
      <c r="F36" s="21">
        <v>7233.63</v>
      </c>
      <c r="H36" s="16" t="s">
        <v>1085</v>
      </c>
      <c r="I36" s="21">
        <v>1802.36</v>
      </c>
      <c r="J36" s="21">
        <v>1737</v>
      </c>
      <c r="K36" s="21">
        <v>2766.2</v>
      </c>
      <c r="L36" s="21">
        <v>1502.34</v>
      </c>
      <c r="M36" s="21">
        <v>1784.76</v>
      </c>
      <c r="N36" s="21"/>
    </row>
    <row r="37" spans="2:14" x14ac:dyDescent="0.35">
      <c r="B37" s="16" t="s">
        <v>1087</v>
      </c>
      <c r="C37" s="21">
        <v>64</v>
      </c>
      <c r="E37" s="16" t="s">
        <v>1087</v>
      </c>
      <c r="F37" s="21">
        <v>3760.73</v>
      </c>
      <c r="H37" s="16" t="s">
        <v>1086</v>
      </c>
      <c r="I37" s="21">
        <v>784.08</v>
      </c>
      <c r="J37" s="21">
        <v>1643.5500000000002</v>
      </c>
      <c r="K37" s="21">
        <v>1775.8</v>
      </c>
      <c r="L37" s="21">
        <v>971.10000000000014</v>
      </c>
      <c r="M37" s="21">
        <v>978</v>
      </c>
      <c r="N37" s="21">
        <v>1081.0999999999999</v>
      </c>
    </row>
    <row r="38" spans="2:14" x14ac:dyDescent="0.35">
      <c r="B38" s="16" t="s">
        <v>1088</v>
      </c>
      <c r="C38" s="21">
        <v>152</v>
      </c>
      <c r="E38" s="16" t="s">
        <v>1088</v>
      </c>
      <c r="F38" s="21">
        <v>9651.0700000000015</v>
      </c>
      <c r="H38" s="16" t="s">
        <v>1087</v>
      </c>
      <c r="I38" s="21">
        <v>927.8</v>
      </c>
      <c r="J38" s="21">
        <v>798.2</v>
      </c>
      <c r="K38" s="21">
        <v>1005</v>
      </c>
      <c r="L38" s="21">
        <v>711.48</v>
      </c>
      <c r="M38" s="21"/>
      <c r="N38" s="21">
        <v>318.24999999999994</v>
      </c>
    </row>
    <row r="39" spans="2:14" x14ac:dyDescent="0.35">
      <c r="B39" s="16" t="s">
        <v>1089</v>
      </c>
      <c r="C39" s="21">
        <v>68</v>
      </c>
      <c r="E39" s="16" t="s">
        <v>1089</v>
      </c>
      <c r="F39" s="21">
        <v>4358.97</v>
      </c>
      <c r="H39" s="16" t="s">
        <v>1088</v>
      </c>
      <c r="I39" s="21">
        <v>2083.1400000000003</v>
      </c>
      <c r="J39" s="21">
        <v>2438.85</v>
      </c>
      <c r="K39" s="21">
        <v>2494.6999999999998</v>
      </c>
      <c r="L39" s="21">
        <v>1821.1000000000001</v>
      </c>
      <c r="M39" s="21">
        <v>813.28</v>
      </c>
      <c r="N39" s="21"/>
    </row>
    <row r="40" spans="2:14" x14ac:dyDescent="0.35">
      <c r="B40" s="16" t="s">
        <v>1090</v>
      </c>
      <c r="C40" s="21">
        <v>66</v>
      </c>
      <c r="E40" s="16" t="s">
        <v>1090</v>
      </c>
      <c r="F40" s="21">
        <v>3408.6800000000003</v>
      </c>
      <c r="H40" s="16" t="s">
        <v>1089</v>
      </c>
      <c r="I40" s="21">
        <v>1695.77</v>
      </c>
      <c r="J40" s="21"/>
      <c r="K40" s="21">
        <v>1702</v>
      </c>
      <c r="L40" s="21">
        <v>961.19999999999993</v>
      </c>
      <c r="M40" s="21"/>
      <c r="N40" s="21"/>
    </row>
    <row r="41" spans="2:14" x14ac:dyDescent="0.35">
      <c r="B41" s="16" t="s">
        <v>1091</v>
      </c>
      <c r="C41" s="21">
        <v>79</v>
      </c>
      <c r="E41" s="16" t="s">
        <v>1091</v>
      </c>
      <c r="F41" s="21">
        <v>5899.4299999999994</v>
      </c>
      <c r="H41" s="16" t="s">
        <v>1090</v>
      </c>
      <c r="I41" s="21">
        <v>250.25000000000003</v>
      </c>
      <c r="J41" s="21">
        <v>1188.75</v>
      </c>
      <c r="K41" s="21">
        <v>210.60000000000002</v>
      </c>
      <c r="L41" s="21">
        <v>1096.68</v>
      </c>
      <c r="M41" s="21">
        <v>662.4</v>
      </c>
      <c r="N41" s="21"/>
    </row>
    <row r="42" spans="2:14" x14ac:dyDescent="0.35">
      <c r="B42" s="16" t="s">
        <v>1092</v>
      </c>
      <c r="C42" s="21">
        <v>36</v>
      </c>
      <c r="E42" s="16" t="s">
        <v>1092</v>
      </c>
      <c r="F42" s="21">
        <v>1619.95</v>
      </c>
      <c r="H42" s="16" t="s">
        <v>1091</v>
      </c>
      <c r="I42" s="21">
        <v>1270.8599999999999</v>
      </c>
      <c r="J42" s="21">
        <v>1443.35</v>
      </c>
      <c r="K42" s="21">
        <v>753.8</v>
      </c>
      <c r="L42" s="21">
        <v>2283.2199999999998</v>
      </c>
      <c r="M42" s="21"/>
      <c r="N42" s="21">
        <v>148.20000000000002</v>
      </c>
    </row>
    <row r="43" spans="2:14" x14ac:dyDescent="0.35">
      <c r="B43" s="16" t="s">
        <v>1093</v>
      </c>
      <c r="C43" s="21">
        <v>94</v>
      </c>
      <c r="E43" s="16" t="s">
        <v>1093</v>
      </c>
      <c r="F43" s="21">
        <v>5064.13</v>
      </c>
      <c r="H43" s="16" t="s">
        <v>1092</v>
      </c>
      <c r="I43" s="21">
        <v>442</v>
      </c>
      <c r="J43" s="21">
        <v>404.95</v>
      </c>
      <c r="K43" s="21">
        <v>125</v>
      </c>
      <c r="L43" s="21">
        <v>432</v>
      </c>
      <c r="M43" s="21">
        <v>216</v>
      </c>
      <c r="N43" s="21"/>
    </row>
    <row r="44" spans="2:14" x14ac:dyDescent="0.35">
      <c r="B44" s="16" t="s">
        <v>1094</v>
      </c>
      <c r="C44" s="21">
        <v>55</v>
      </c>
      <c r="E44" s="16" t="s">
        <v>1094</v>
      </c>
      <c r="F44" s="21">
        <v>3313.0599999999995</v>
      </c>
      <c r="H44" s="16" t="s">
        <v>1093</v>
      </c>
      <c r="I44" s="21">
        <v>911.68000000000006</v>
      </c>
      <c r="J44" s="21">
        <v>1736.15</v>
      </c>
      <c r="K44" s="21">
        <v>950</v>
      </c>
      <c r="L44" s="21">
        <v>1019.18</v>
      </c>
      <c r="M44" s="21">
        <v>447.11999999999995</v>
      </c>
      <c r="N44" s="21"/>
    </row>
    <row r="45" spans="2:14" x14ac:dyDescent="0.35">
      <c r="B45" s="16" t="s">
        <v>1095</v>
      </c>
      <c r="C45" s="21">
        <v>69</v>
      </c>
      <c r="E45" s="16" t="s">
        <v>1095</v>
      </c>
      <c r="F45" s="21">
        <v>3771.2999999999993</v>
      </c>
      <c r="H45" s="16" t="s">
        <v>1094</v>
      </c>
      <c r="I45" s="21">
        <v>409.6</v>
      </c>
      <c r="J45" s="21">
        <v>622.20000000000005</v>
      </c>
      <c r="K45" s="21">
        <v>585.20000000000005</v>
      </c>
      <c r="L45" s="21">
        <v>1210.3</v>
      </c>
      <c r="M45" s="21">
        <v>485.76</v>
      </c>
      <c r="N45" s="21"/>
    </row>
    <row r="46" spans="2:14" x14ac:dyDescent="0.35">
      <c r="B46" s="16" t="s">
        <v>1096</v>
      </c>
      <c r="C46" s="21">
        <v>79</v>
      </c>
      <c r="E46" s="16" t="s">
        <v>1096</v>
      </c>
      <c r="F46" s="21">
        <v>5372.5999999999995</v>
      </c>
      <c r="H46" s="16" t="s">
        <v>1095</v>
      </c>
      <c r="I46" s="21">
        <v>725.76</v>
      </c>
      <c r="J46" s="21">
        <v>182</v>
      </c>
      <c r="K46" s="21">
        <v>990</v>
      </c>
      <c r="L46" s="21">
        <v>553.6</v>
      </c>
      <c r="M46" s="21">
        <v>1037.7</v>
      </c>
      <c r="N46" s="21">
        <v>282.24</v>
      </c>
    </row>
    <row r="47" spans="2:14" x14ac:dyDescent="0.35">
      <c r="B47" s="16" t="s">
        <v>1097</v>
      </c>
      <c r="C47" s="21">
        <v>57</v>
      </c>
      <c r="E47" s="16" t="s">
        <v>1097</v>
      </c>
      <c r="F47" s="21">
        <v>3906.25</v>
      </c>
      <c r="H47" s="16" t="s">
        <v>1096</v>
      </c>
      <c r="I47" s="21">
        <v>1180.4000000000001</v>
      </c>
      <c r="J47" s="21">
        <v>1045.2</v>
      </c>
      <c r="K47" s="21">
        <v>1100</v>
      </c>
      <c r="L47" s="21">
        <v>2047</v>
      </c>
      <c r="M47" s="21"/>
      <c r="N47" s="21"/>
    </row>
    <row r="48" spans="2:14" x14ac:dyDescent="0.35">
      <c r="B48" s="16" t="s">
        <v>1098</v>
      </c>
      <c r="C48" s="21">
        <v>53</v>
      </c>
      <c r="E48" s="16" t="s">
        <v>1098</v>
      </c>
      <c r="F48" s="21">
        <v>3368.9600000000005</v>
      </c>
      <c r="H48" s="16" t="s">
        <v>1097</v>
      </c>
      <c r="I48" s="21">
        <v>273</v>
      </c>
      <c r="J48" s="21">
        <v>1373.4500000000003</v>
      </c>
      <c r="K48" s="21">
        <v>148.20000000000002</v>
      </c>
      <c r="L48" s="21">
        <v>1570.4</v>
      </c>
      <c r="M48" s="21">
        <v>541.20000000000005</v>
      </c>
      <c r="N48" s="21"/>
    </row>
    <row r="49" spans="2:14" x14ac:dyDescent="0.35">
      <c r="B49" s="16" t="s">
        <v>1099</v>
      </c>
      <c r="C49" s="21">
        <v>93</v>
      </c>
      <c r="E49" s="16" t="s">
        <v>1099</v>
      </c>
      <c r="F49" s="21">
        <v>5625.7500000000009</v>
      </c>
      <c r="H49" s="16" t="s">
        <v>1098</v>
      </c>
      <c r="I49" s="21">
        <v>1024.56</v>
      </c>
      <c r="J49" s="21">
        <v>666.5</v>
      </c>
      <c r="K49" s="21">
        <v>1168.3</v>
      </c>
      <c r="L49" s="21">
        <v>509.59999999999997</v>
      </c>
      <c r="M49" s="21"/>
      <c r="N49" s="21"/>
    </row>
    <row r="50" spans="2:14" x14ac:dyDescent="0.35">
      <c r="B50" s="16" t="s">
        <v>1100</v>
      </c>
      <c r="C50" s="21">
        <v>117</v>
      </c>
      <c r="E50" s="16" t="s">
        <v>1100</v>
      </c>
      <c r="F50" s="21">
        <v>8309.89</v>
      </c>
      <c r="H50" s="16" t="s">
        <v>1099</v>
      </c>
      <c r="I50" s="21">
        <v>800.8</v>
      </c>
      <c r="J50" s="21">
        <v>1652.9</v>
      </c>
      <c r="K50" s="21">
        <v>163.80000000000001</v>
      </c>
      <c r="L50" s="21">
        <v>2395.5</v>
      </c>
      <c r="M50" s="21"/>
      <c r="N50" s="21">
        <v>612.75</v>
      </c>
    </row>
    <row r="51" spans="2:14" x14ac:dyDescent="0.35">
      <c r="B51" s="16" t="s">
        <v>1101</v>
      </c>
      <c r="C51" s="21">
        <v>63</v>
      </c>
      <c r="E51" s="16" t="s">
        <v>1101</v>
      </c>
      <c r="F51" s="21">
        <v>4018.96</v>
      </c>
      <c r="H51" s="16" t="s">
        <v>1100</v>
      </c>
      <c r="I51" s="21">
        <v>1073.2799999999997</v>
      </c>
      <c r="J51" s="21">
        <v>2111.75</v>
      </c>
      <c r="K51" s="21">
        <v>2041.1</v>
      </c>
      <c r="L51" s="21">
        <v>1971.3600000000001</v>
      </c>
      <c r="M51" s="21">
        <v>1112.4000000000001</v>
      </c>
      <c r="N51" s="21"/>
    </row>
    <row r="52" spans="2:14" x14ac:dyDescent="0.35">
      <c r="B52" s="16" t="s">
        <v>1102</v>
      </c>
      <c r="C52" s="21">
        <v>132</v>
      </c>
      <c r="E52" s="16" t="s">
        <v>1102</v>
      </c>
      <c r="F52" s="21">
        <v>10328.950000000001</v>
      </c>
      <c r="H52" s="16" t="s">
        <v>1101</v>
      </c>
      <c r="I52" s="21">
        <v>639.36</v>
      </c>
      <c r="J52" s="21">
        <v>1601.8</v>
      </c>
      <c r="K52" s="21"/>
      <c r="L52" s="21">
        <v>1587</v>
      </c>
      <c r="M52" s="21">
        <v>190.8</v>
      </c>
      <c r="N52" s="21"/>
    </row>
    <row r="53" spans="2:14" x14ac:dyDescent="0.35">
      <c r="B53" s="16" t="s">
        <v>1103</v>
      </c>
      <c r="C53" s="21">
        <v>104</v>
      </c>
      <c r="E53" s="16" t="s">
        <v>1103</v>
      </c>
      <c r="F53" s="21">
        <v>4482.3900000000003</v>
      </c>
      <c r="H53" s="16" t="s">
        <v>1102</v>
      </c>
      <c r="I53" s="21">
        <v>2788.1000000000004</v>
      </c>
      <c r="J53" s="21">
        <v>2638.8</v>
      </c>
      <c r="K53" s="21">
        <v>1775</v>
      </c>
      <c r="L53" s="21">
        <v>2162.7999999999997</v>
      </c>
      <c r="M53" s="21">
        <v>319.20000000000005</v>
      </c>
      <c r="N53" s="21">
        <v>645.04999999999995</v>
      </c>
    </row>
    <row r="54" spans="2:14" x14ac:dyDescent="0.35">
      <c r="B54" s="16" t="s">
        <v>1104</v>
      </c>
      <c r="C54" s="21">
        <v>86</v>
      </c>
      <c r="E54" s="16" t="s">
        <v>1104</v>
      </c>
      <c r="F54" s="21">
        <v>5125.7500000000009</v>
      </c>
      <c r="H54" s="16" t="s">
        <v>1103</v>
      </c>
      <c r="I54" s="21">
        <v>833.2</v>
      </c>
      <c r="J54" s="21">
        <v>1763.45</v>
      </c>
      <c r="K54" s="21">
        <v>180</v>
      </c>
      <c r="L54" s="21">
        <v>998.09999999999991</v>
      </c>
      <c r="M54" s="21">
        <v>707.64</v>
      </c>
      <c r="N54" s="21"/>
    </row>
    <row r="55" spans="2:14" x14ac:dyDescent="0.35">
      <c r="B55" s="16" t="s">
        <v>1105</v>
      </c>
      <c r="C55" s="21">
        <v>31</v>
      </c>
      <c r="E55" s="16" t="s">
        <v>1105</v>
      </c>
      <c r="F55" s="21">
        <v>2035.66</v>
      </c>
      <c r="H55" s="16" t="s">
        <v>1104</v>
      </c>
      <c r="I55" s="21">
        <v>699.12</v>
      </c>
      <c r="J55" s="21">
        <v>2105.35</v>
      </c>
      <c r="K55" s="21">
        <v>455.40000000000003</v>
      </c>
      <c r="L55" s="21">
        <v>1865.8799999999999</v>
      </c>
      <c r="M55" s="21"/>
      <c r="N55" s="21"/>
    </row>
    <row r="56" spans="2:14" x14ac:dyDescent="0.35">
      <c r="B56" s="16" t="s">
        <v>1106</v>
      </c>
      <c r="C56" s="21">
        <v>83</v>
      </c>
      <c r="E56" s="16" t="s">
        <v>1106</v>
      </c>
      <c r="F56" s="21">
        <v>6176.5999999999995</v>
      </c>
      <c r="H56" s="16" t="s">
        <v>1105</v>
      </c>
      <c r="I56" s="21">
        <v>434.15999999999997</v>
      </c>
      <c r="J56" s="21">
        <v>187.2</v>
      </c>
      <c r="K56" s="21">
        <v>500</v>
      </c>
      <c r="L56" s="21">
        <v>435.49999999999994</v>
      </c>
      <c r="M56" s="21"/>
      <c r="N56" s="21">
        <v>478.8</v>
      </c>
    </row>
    <row r="57" spans="2:14" x14ac:dyDescent="0.35">
      <c r="B57" s="16" t="s">
        <v>1107</v>
      </c>
      <c r="C57" s="21">
        <v>85</v>
      </c>
      <c r="E57" s="16" t="s">
        <v>1107</v>
      </c>
      <c r="F57" s="21">
        <v>5948.79</v>
      </c>
      <c r="H57" s="16" t="s">
        <v>1106</v>
      </c>
      <c r="I57" s="21">
        <v>1729.8000000000002</v>
      </c>
      <c r="J57" s="21">
        <v>587.6</v>
      </c>
      <c r="K57" s="21">
        <v>2357.5</v>
      </c>
      <c r="L57" s="21">
        <v>732.2</v>
      </c>
      <c r="M57" s="21">
        <v>769.5</v>
      </c>
      <c r="N57" s="21"/>
    </row>
    <row r="58" spans="2:14" x14ac:dyDescent="0.35">
      <c r="B58" s="16" t="s">
        <v>1108</v>
      </c>
      <c r="C58" s="21">
        <v>100</v>
      </c>
      <c r="E58" s="16" t="s">
        <v>1108</v>
      </c>
      <c r="F58" s="21">
        <v>4440.2000000000007</v>
      </c>
      <c r="H58" s="16" t="s">
        <v>1107</v>
      </c>
      <c r="I58" s="21">
        <v>1273.1699999999998</v>
      </c>
      <c r="J58" s="21">
        <v>1599.8</v>
      </c>
      <c r="K58" s="21">
        <v>1444.5</v>
      </c>
      <c r="L58" s="21">
        <v>691.6</v>
      </c>
      <c r="M58" s="21">
        <v>939.72</v>
      </c>
      <c r="N58" s="21"/>
    </row>
    <row r="59" spans="2:14" x14ac:dyDescent="0.35">
      <c r="B59" s="16" t="s">
        <v>1109</v>
      </c>
      <c r="C59" s="21">
        <v>86</v>
      </c>
      <c r="E59" s="16" t="s">
        <v>1109</v>
      </c>
      <c r="F59" s="21">
        <v>4063.43</v>
      </c>
      <c r="H59" s="16" t="s">
        <v>1108</v>
      </c>
      <c r="I59" s="21">
        <v>1641.33</v>
      </c>
      <c r="J59" s="21">
        <v>489.45000000000005</v>
      </c>
      <c r="K59" s="21">
        <v>127.5</v>
      </c>
      <c r="L59" s="21">
        <v>1377.3200000000002</v>
      </c>
      <c r="M59" s="21">
        <v>804.59999999999991</v>
      </c>
      <c r="N59" s="21"/>
    </row>
    <row r="60" spans="2:14" x14ac:dyDescent="0.35">
      <c r="B60" s="16" t="s">
        <v>1110</v>
      </c>
      <c r="C60" s="21">
        <v>121</v>
      </c>
      <c r="E60" s="16" t="s">
        <v>1110</v>
      </c>
      <c r="F60" s="21">
        <v>6996.8099999999995</v>
      </c>
      <c r="H60" s="16" t="s">
        <v>1109</v>
      </c>
      <c r="I60" s="21">
        <v>1457.28</v>
      </c>
      <c r="J60" s="21">
        <v>239.85000000000002</v>
      </c>
      <c r="K60" s="21">
        <v>1026.0999999999999</v>
      </c>
      <c r="L60" s="21">
        <v>1340.2</v>
      </c>
      <c r="M60" s="21"/>
      <c r="N60" s="21"/>
    </row>
    <row r="61" spans="2:14" x14ac:dyDescent="0.35">
      <c r="B61" s="16" t="s">
        <v>1111</v>
      </c>
      <c r="C61" s="21">
        <v>114</v>
      </c>
      <c r="E61" s="16" t="s">
        <v>1111</v>
      </c>
      <c r="F61" s="21">
        <v>6088.3700000000008</v>
      </c>
      <c r="H61" s="16" t="s">
        <v>1110</v>
      </c>
      <c r="I61" s="21">
        <v>1867.6999999999998</v>
      </c>
      <c r="J61" s="21">
        <v>2019.6499999999999</v>
      </c>
      <c r="K61" s="21">
        <v>825</v>
      </c>
      <c r="L61" s="21">
        <v>825.5</v>
      </c>
      <c r="M61" s="21">
        <v>592.79999999999995</v>
      </c>
      <c r="N61" s="21">
        <v>866.16</v>
      </c>
    </row>
    <row r="62" spans="2:14" x14ac:dyDescent="0.35">
      <c r="B62" s="16" t="s">
        <v>1112</v>
      </c>
      <c r="C62" s="21">
        <v>43</v>
      </c>
      <c r="E62" s="16" t="s">
        <v>1112</v>
      </c>
      <c r="F62" s="21">
        <v>2734.81</v>
      </c>
      <c r="H62" s="16" t="s">
        <v>1111</v>
      </c>
      <c r="I62" s="21">
        <v>603.81000000000006</v>
      </c>
      <c r="J62" s="21">
        <v>1294.8</v>
      </c>
      <c r="K62" s="21">
        <v>1253.4000000000001</v>
      </c>
      <c r="L62" s="21">
        <v>1090.4000000000001</v>
      </c>
      <c r="M62" s="21">
        <v>1476.6</v>
      </c>
      <c r="N62" s="21">
        <v>369.36</v>
      </c>
    </row>
    <row r="63" spans="2:14" x14ac:dyDescent="0.35">
      <c r="B63" s="16" t="s">
        <v>1113</v>
      </c>
      <c r="C63" s="21">
        <v>34</v>
      </c>
      <c r="E63" s="16" t="s">
        <v>1113</v>
      </c>
      <c r="F63" s="21">
        <v>1627.24</v>
      </c>
      <c r="H63" s="16" t="s">
        <v>1112</v>
      </c>
      <c r="I63" s="21">
        <v>994.71</v>
      </c>
      <c r="J63" s="21">
        <v>420</v>
      </c>
      <c r="K63" s="21">
        <v>397.5</v>
      </c>
      <c r="L63" s="21">
        <v>699.4</v>
      </c>
      <c r="M63" s="21">
        <v>223.2</v>
      </c>
      <c r="N63" s="21"/>
    </row>
    <row r="64" spans="2:14" x14ac:dyDescent="0.35">
      <c r="B64" s="16" t="s">
        <v>1114</v>
      </c>
      <c r="C64" s="21">
        <v>26</v>
      </c>
      <c r="E64" s="16" t="s">
        <v>1114</v>
      </c>
      <c r="F64" s="21">
        <v>1163.6000000000001</v>
      </c>
      <c r="H64" s="16" t="s">
        <v>1113</v>
      </c>
      <c r="I64" s="21">
        <v>840.24</v>
      </c>
      <c r="J64" s="21">
        <v>572</v>
      </c>
      <c r="K64" s="21">
        <v>215.00000000000003</v>
      </c>
      <c r="L64" s="21"/>
      <c r="M64" s="21"/>
      <c r="N64" s="21"/>
    </row>
    <row r="65" spans="2:14" x14ac:dyDescent="0.35">
      <c r="B65" s="16" t="s">
        <v>1115</v>
      </c>
      <c r="C65" s="21">
        <v>47</v>
      </c>
      <c r="E65" s="16" t="s">
        <v>1115</v>
      </c>
      <c r="F65" s="21">
        <v>2660.81</v>
      </c>
      <c r="H65" s="16" t="s">
        <v>1114</v>
      </c>
      <c r="I65" s="21">
        <v>482.4</v>
      </c>
      <c r="J65" s="21">
        <v>681.2</v>
      </c>
      <c r="K65" s="21"/>
      <c r="L65" s="21"/>
      <c r="M65" s="21"/>
      <c r="N65" s="21"/>
    </row>
    <row r="66" spans="2:14" x14ac:dyDescent="0.35">
      <c r="B66" s="16" t="s">
        <v>1116</v>
      </c>
      <c r="C66" s="21">
        <v>71</v>
      </c>
      <c r="E66" s="16" t="s">
        <v>1116</v>
      </c>
      <c r="F66" s="21">
        <v>4141.8</v>
      </c>
      <c r="H66" s="16" t="s">
        <v>1115</v>
      </c>
      <c r="I66" s="21">
        <v>1222.56</v>
      </c>
      <c r="J66" s="21"/>
      <c r="K66" s="21">
        <v>1167.5</v>
      </c>
      <c r="L66" s="21"/>
      <c r="M66" s="21"/>
      <c r="N66" s="21">
        <v>270.75000000000006</v>
      </c>
    </row>
    <row r="67" spans="2:14" x14ac:dyDescent="0.35">
      <c r="B67" s="16" t="s">
        <v>1117</v>
      </c>
      <c r="C67" s="21">
        <v>38</v>
      </c>
      <c r="E67" s="16" t="s">
        <v>1117</v>
      </c>
      <c r="F67" s="21">
        <v>1855.3200000000002</v>
      </c>
      <c r="H67" s="16" t="s">
        <v>1116</v>
      </c>
      <c r="I67" s="21">
        <v>1252.8</v>
      </c>
      <c r="J67" s="21">
        <v>1332.5</v>
      </c>
      <c r="K67" s="21">
        <v>843.6</v>
      </c>
      <c r="L67" s="21">
        <v>559</v>
      </c>
      <c r="M67" s="21"/>
      <c r="N67" s="21">
        <v>153.9</v>
      </c>
    </row>
    <row r="68" spans="2:14" x14ac:dyDescent="0.35">
      <c r="B68" s="16" t="s">
        <v>1118</v>
      </c>
      <c r="C68" s="21">
        <v>39</v>
      </c>
      <c r="E68" s="16" t="s">
        <v>1118</v>
      </c>
      <c r="F68" s="21">
        <v>1923.9099999999999</v>
      </c>
      <c r="H68" s="16" t="s">
        <v>1117</v>
      </c>
      <c r="I68" s="21">
        <v>1098.7199999999998</v>
      </c>
      <c r="J68" s="21">
        <v>756.6</v>
      </c>
      <c r="K68" s="21"/>
      <c r="L68" s="21"/>
      <c r="M68" s="21"/>
      <c r="N68" s="21"/>
    </row>
    <row r="69" spans="2:14" x14ac:dyDescent="0.35">
      <c r="B69" s="16" t="s">
        <v>1119</v>
      </c>
      <c r="C69" s="21">
        <v>9</v>
      </c>
      <c r="E69" s="16" t="s">
        <v>1119</v>
      </c>
      <c r="F69" s="21">
        <v>434.6</v>
      </c>
      <c r="H69" s="16" t="s">
        <v>1118</v>
      </c>
      <c r="I69" s="21">
        <v>473.76</v>
      </c>
      <c r="J69" s="21">
        <v>415.34999999999997</v>
      </c>
      <c r="K69" s="21">
        <v>455</v>
      </c>
      <c r="L69" s="21">
        <v>579.79999999999995</v>
      </c>
      <c r="M69" s="21"/>
      <c r="N69" s="21"/>
    </row>
    <row r="70" spans="2:14" x14ac:dyDescent="0.35">
      <c r="B70" s="16" t="s">
        <v>1120</v>
      </c>
      <c r="C70" s="21">
        <v>56</v>
      </c>
      <c r="E70" s="16" t="s">
        <v>1120</v>
      </c>
      <c r="F70" s="21">
        <v>3189.4500000000003</v>
      </c>
      <c r="H70" s="16" t="s">
        <v>1119</v>
      </c>
      <c r="I70" s="21"/>
      <c r="J70" s="21"/>
      <c r="K70" s="21">
        <v>169.99999999999997</v>
      </c>
      <c r="L70" s="21"/>
      <c r="M70" s="21">
        <v>264.60000000000002</v>
      </c>
      <c r="N70" s="21"/>
    </row>
    <row r="71" spans="2:14" x14ac:dyDescent="0.35">
      <c r="B71" s="16" t="s">
        <v>1121</v>
      </c>
      <c r="C71" s="21">
        <v>20</v>
      </c>
      <c r="E71" s="16" t="s">
        <v>1121</v>
      </c>
      <c r="F71" s="21">
        <v>1274.0999999999999</v>
      </c>
      <c r="H71" s="16" t="s">
        <v>1120</v>
      </c>
      <c r="I71" s="21">
        <v>324</v>
      </c>
      <c r="J71" s="21">
        <v>532.5</v>
      </c>
      <c r="K71" s="21">
        <v>169.99999999999997</v>
      </c>
      <c r="L71" s="21">
        <v>739.59999999999991</v>
      </c>
      <c r="M71" s="21">
        <v>924.6</v>
      </c>
      <c r="N71" s="21">
        <v>498.75</v>
      </c>
    </row>
    <row r="72" spans="2:14" x14ac:dyDescent="0.35">
      <c r="B72" s="16" t="s">
        <v>1122</v>
      </c>
      <c r="C72" s="21">
        <v>23</v>
      </c>
      <c r="E72" s="16" t="s">
        <v>1122</v>
      </c>
      <c r="F72" s="21">
        <v>1580.66</v>
      </c>
      <c r="H72" s="16" t="s">
        <v>1121</v>
      </c>
      <c r="I72" s="21"/>
      <c r="J72" s="21">
        <v>789.09999999999991</v>
      </c>
      <c r="K72" s="21">
        <v>485</v>
      </c>
      <c r="L72" s="21"/>
      <c r="M72" s="21"/>
      <c r="N72" s="21"/>
    </row>
    <row r="73" spans="2:14" x14ac:dyDescent="0.35">
      <c r="B73" s="16" t="s">
        <v>1123</v>
      </c>
      <c r="C73" s="21">
        <v>11</v>
      </c>
      <c r="E73" s="16" t="s">
        <v>1123</v>
      </c>
      <c r="F73" s="21">
        <v>987</v>
      </c>
      <c r="H73" s="16" t="s">
        <v>1122</v>
      </c>
      <c r="I73" s="21">
        <v>725.76</v>
      </c>
      <c r="J73" s="21">
        <v>98.8</v>
      </c>
      <c r="K73" s="21">
        <v>532.5</v>
      </c>
      <c r="L73" s="21">
        <v>223.60000000000002</v>
      </c>
      <c r="M73" s="21"/>
      <c r="N73" s="21"/>
    </row>
    <row r="74" spans="2:14" x14ac:dyDescent="0.35">
      <c r="B74" s="16" t="s">
        <v>1124</v>
      </c>
      <c r="C74" s="21">
        <v>22</v>
      </c>
      <c r="E74" s="16" t="s">
        <v>1124</v>
      </c>
      <c r="F74" s="21">
        <v>1385.2</v>
      </c>
      <c r="H74" s="16" t="s">
        <v>1123</v>
      </c>
      <c r="I74" s="21"/>
      <c r="J74" s="21">
        <v>171.59999999999997</v>
      </c>
      <c r="K74" s="21">
        <v>220</v>
      </c>
      <c r="L74" s="21">
        <v>595.40000000000009</v>
      </c>
      <c r="M74" s="21"/>
      <c r="N74" s="21"/>
    </row>
    <row r="75" spans="2:14" x14ac:dyDescent="0.35">
      <c r="B75" s="16" t="s">
        <v>1125</v>
      </c>
      <c r="C75" s="21">
        <v>17</v>
      </c>
      <c r="E75" s="16" t="s">
        <v>1125</v>
      </c>
      <c r="F75" s="21">
        <v>864.5</v>
      </c>
      <c r="H75" s="16" t="s">
        <v>1124</v>
      </c>
      <c r="I75" s="21">
        <v>288</v>
      </c>
      <c r="J75" s="21"/>
      <c r="K75" s="21">
        <v>100</v>
      </c>
      <c r="L75" s="21">
        <v>741</v>
      </c>
      <c r="M75" s="21">
        <v>256.2</v>
      </c>
      <c r="N75" s="21"/>
    </row>
    <row r="76" spans="2:14" x14ac:dyDescent="0.35">
      <c r="B76" s="16" t="s">
        <v>1126</v>
      </c>
      <c r="C76" s="21">
        <v>12</v>
      </c>
      <c r="E76" s="16" t="s">
        <v>1126</v>
      </c>
      <c r="F76" s="21">
        <v>769.59999999999991</v>
      </c>
      <c r="H76" s="16" t="s">
        <v>1125</v>
      </c>
      <c r="I76" s="21"/>
      <c r="J76" s="21">
        <v>419.9</v>
      </c>
      <c r="K76" s="21"/>
      <c r="L76" s="21"/>
      <c r="M76" s="21"/>
      <c r="N76" s="21">
        <v>444.6</v>
      </c>
    </row>
    <row r="77" spans="2:14" x14ac:dyDescent="0.35">
      <c r="B77" s="16" t="s">
        <v>1127</v>
      </c>
      <c r="C77" s="21">
        <v>9</v>
      </c>
      <c r="E77" s="16" t="s">
        <v>1127</v>
      </c>
      <c r="F77" s="21">
        <v>1127.4000000000001</v>
      </c>
      <c r="H77" s="16" t="s">
        <v>1126</v>
      </c>
      <c r="I77" s="21"/>
      <c r="J77" s="21"/>
      <c r="K77" s="21">
        <v>345</v>
      </c>
      <c r="L77" s="21"/>
      <c r="M77" s="21">
        <v>348.59999999999997</v>
      </c>
      <c r="N77" s="21">
        <v>76</v>
      </c>
    </row>
    <row r="78" spans="2:14" x14ac:dyDescent="0.35">
      <c r="B78" s="16" t="s">
        <v>1128</v>
      </c>
      <c r="C78" s="21">
        <v>36</v>
      </c>
      <c r="E78" s="16" t="s">
        <v>1128</v>
      </c>
      <c r="F78" s="21">
        <v>3104.6</v>
      </c>
      <c r="H78" s="16" t="s">
        <v>1127</v>
      </c>
      <c r="I78" s="21"/>
      <c r="J78" s="21"/>
      <c r="K78" s="21">
        <v>480</v>
      </c>
      <c r="L78" s="21">
        <v>647.4</v>
      </c>
      <c r="M78" s="21"/>
      <c r="N78" s="21"/>
    </row>
    <row r="79" spans="2:14" x14ac:dyDescent="0.35">
      <c r="B79" s="16" t="s">
        <v>1129</v>
      </c>
      <c r="C79" s="21">
        <v>11</v>
      </c>
      <c r="E79" s="16" t="s">
        <v>1129</v>
      </c>
      <c r="F79" s="21">
        <v>905.3</v>
      </c>
      <c r="H79" s="16" t="s">
        <v>1128</v>
      </c>
      <c r="I79" s="21">
        <v>702</v>
      </c>
      <c r="J79" s="21">
        <v>167.70000000000002</v>
      </c>
      <c r="K79" s="21">
        <v>1262.5</v>
      </c>
      <c r="L79" s="21">
        <v>972.40000000000009</v>
      </c>
      <c r="M79" s="21"/>
      <c r="N79" s="21"/>
    </row>
    <row r="80" spans="2:14" x14ac:dyDescent="0.35">
      <c r="B80" s="16" t="s">
        <v>1130</v>
      </c>
      <c r="C80" s="21">
        <v>15</v>
      </c>
      <c r="E80" s="16" t="s">
        <v>1130</v>
      </c>
      <c r="F80" s="21">
        <v>1417</v>
      </c>
      <c r="H80" s="16" t="s">
        <v>1129</v>
      </c>
      <c r="I80" s="21"/>
      <c r="J80" s="21">
        <v>410.00000000000006</v>
      </c>
      <c r="K80" s="21"/>
      <c r="L80" s="21">
        <v>495.29999999999995</v>
      </c>
      <c r="M80" s="21"/>
      <c r="N80" s="21"/>
    </row>
    <row r="81" spans="2:14" x14ac:dyDescent="0.35">
      <c r="B81" s="16" t="s">
        <v>1131</v>
      </c>
      <c r="C81" s="21">
        <v>37</v>
      </c>
      <c r="E81" s="16" t="s">
        <v>1131</v>
      </c>
      <c r="F81" s="21">
        <v>2346.35</v>
      </c>
      <c r="H81" s="16" t="s">
        <v>1130</v>
      </c>
      <c r="I81" s="21"/>
      <c r="J81" s="21">
        <v>198.9</v>
      </c>
      <c r="K81" s="21">
        <v>390</v>
      </c>
      <c r="L81" s="21">
        <v>828.1</v>
      </c>
      <c r="M81" s="21"/>
      <c r="N81" s="21"/>
    </row>
    <row r="82" spans="2:14" x14ac:dyDescent="0.35">
      <c r="B82" s="16" t="s">
        <v>1132</v>
      </c>
      <c r="C82" s="21">
        <v>6</v>
      </c>
      <c r="E82" s="16" t="s">
        <v>1132</v>
      </c>
      <c r="F82" s="21">
        <v>624.1</v>
      </c>
      <c r="H82" s="16" t="s">
        <v>1131</v>
      </c>
      <c r="I82" s="21">
        <v>334.79999999999995</v>
      </c>
      <c r="J82" s="21">
        <v>578.5</v>
      </c>
      <c r="K82" s="21">
        <v>202.5</v>
      </c>
      <c r="L82" s="21">
        <v>325</v>
      </c>
      <c r="M82" s="21">
        <v>748.8</v>
      </c>
      <c r="N82" s="21">
        <v>156.75</v>
      </c>
    </row>
    <row r="83" spans="2:14" x14ac:dyDescent="0.35">
      <c r="B83" s="16" t="s">
        <v>1133</v>
      </c>
      <c r="C83" s="21">
        <v>36</v>
      </c>
      <c r="E83" s="16" t="s">
        <v>1133</v>
      </c>
      <c r="F83" s="21">
        <v>1846.6499999999999</v>
      </c>
      <c r="H83" s="16" t="s">
        <v>1132</v>
      </c>
      <c r="I83" s="21"/>
      <c r="J83" s="21">
        <v>150</v>
      </c>
      <c r="K83" s="21">
        <v>367.5</v>
      </c>
      <c r="L83" s="21">
        <v>106.60000000000001</v>
      </c>
      <c r="M83" s="21"/>
      <c r="N83" s="21"/>
    </row>
    <row r="84" spans="2:14" x14ac:dyDescent="0.35">
      <c r="B84" s="16" t="s">
        <v>1134</v>
      </c>
      <c r="C84" s="21">
        <v>32</v>
      </c>
      <c r="E84" s="16" t="s">
        <v>1134</v>
      </c>
      <c r="F84" s="21">
        <v>1474.2800000000002</v>
      </c>
      <c r="H84" s="16" t="s">
        <v>1133</v>
      </c>
      <c r="I84" s="21">
        <v>417.6</v>
      </c>
      <c r="J84" s="21">
        <v>239.85000000000002</v>
      </c>
      <c r="K84" s="21">
        <v>895.2</v>
      </c>
      <c r="L84" s="21"/>
      <c r="M84" s="21">
        <v>294</v>
      </c>
      <c r="N84" s="21"/>
    </row>
    <row r="85" spans="2:14" x14ac:dyDescent="0.35">
      <c r="B85" s="16" t="s">
        <v>1135</v>
      </c>
      <c r="C85" s="21">
        <v>42</v>
      </c>
      <c r="E85" s="16" t="s">
        <v>1135</v>
      </c>
      <c r="F85" s="21">
        <v>2376</v>
      </c>
      <c r="H85" s="16" t="s">
        <v>1134</v>
      </c>
      <c r="I85" s="21">
        <v>254.88000000000002</v>
      </c>
      <c r="J85" s="21">
        <v>689</v>
      </c>
      <c r="K85" s="21">
        <v>296.39999999999998</v>
      </c>
      <c r="L85" s="21">
        <v>234</v>
      </c>
      <c r="M85" s="21"/>
      <c r="N85" s="21"/>
    </row>
    <row r="86" spans="2:14" x14ac:dyDescent="0.35">
      <c r="B86" s="16" t="s">
        <v>1136</v>
      </c>
      <c r="C86" s="21">
        <v>46</v>
      </c>
      <c r="E86" s="16" t="s">
        <v>1136</v>
      </c>
      <c r="F86" s="21">
        <v>2212.58</v>
      </c>
      <c r="H86" s="16" t="s">
        <v>1135</v>
      </c>
      <c r="I86" s="21">
        <v>151.20000000000002</v>
      </c>
      <c r="J86" s="21">
        <v>624</v>
      </c>
      <c r="K86" s="21"/>
      <c r="L86" s="21">
        <v>686.4</v>
      </c>
      <c r="M86" s="21">
        <v>435.59999999999997</v>
      </c>
      <c r="N86" s="21">
        <v>478.8</v>
      </c>
    </row>
    <row r="87" spans="2:14" x14ac:dyDescent="0.35">
      <c r="B87" s="16" t="s">
        <v>1137</v>
      </c>
      <c r="C87" s="21">
        <v>50</v>
      </c>
      <c r="E87" s="16" t="s">
        <v>1137</v>
      </c>
      <c r="F87" s="21">
        <v>2823.4500000000003</v>
      </c>
      <c r="H87" s="16" t="s">
        <v>1136</v>
      </c>
      <c r="I87" s="21">
        <v>233.28000000000003</v>
      </c>
      <c r="J87" s="21">
        <v>214.50000000000003</v>
      </c>
      <c r="K87" s="21"/>
      <c r="L87" s="21">
        <v>98.8</v>
      </c>
      <c r="M87" s="21">
        <v>1065.5999999999999</v>
      </c>
      <c r="N87" s="21">
        <v>600.4</v>
      </c>
    </row>
    <row r="88" spans="2:14" x14ac:dyDescent="0.35">
      <c r="B88" s="16" t="s">
        <v>1138</v>
      </c>
      <c r="C88" s="21">
        <v>12</v>
      </c>
      <c r="E88" s="16" t="s">
        <v>1138</v>
      </c>
      <c r="F88" s="21">
        <v>1186.8</v>
      </c>
      <c r="H88" s="16" t="s">
        <v>1137</v>
      </c>
      <c r="I88" s="21">
        <v>561.6</v>
      </c>
      <c r="J88" s="21">
        <v>1754.35</v>
      </c>
      <c r="K88" s="21">
        <v>507.50000000000006</v>
      </c>
      <c r="L88" s="21"/>
      <c r="M88" s="21"/>
      <c r="N88" s="21"/>
    </row>
    <row r="89" spans="2:14" x14ac:dyDescent="0.35">
      <c r="B89" s="16" t="s">
        <v>1139</v>
      </c>
      <c r="C89" s="21">
        <v>47</v>
      </c>
      <c r="E89" s="16" t="s">
        <v>1139</v>
      </c>
      <c r="F89" s="21">
        <v>2219.0500000000002</v>
      </c>
      <c r="H89" s="16" t="s">
        <v>1138</v>
      </c>
      <c r="I89" s="21"/>
      <c r="J89" s="21">
        <v>120.9</v>
      </c>
      <c r="K89" s="21">
        <v>425</v>
      </c>
      <c r="L89" s="21">
        <v>640.9</v>
      </c>
      <c r="M89" s="21"/>
      <c r="N89" s="21"/>
    </row>
    <row r="90" spans="2:14" x14ac:dyDescent="0.35">
      <c r="B90" s="16" t="s">
        <v>1140</v>
      </c>
      <c r="C90" s="21">
        <v>36</v>
      </c>
      <c r="E90" s="16" t="s">
        <v>1140</v>
      </c>
      <c r="F90" s="21">
        <v>3022.48</v>
      </c>
      <c r="H90" s="16" t="s">
        <v>1139</v>
      </c>
      <c r="I90" s="21">
        <v>777.59999999999991</v>
      </c>
      <c r="J90" s="21">
        <v>560.25</v>
      </c>
      <c r="K90" s="21">
        <v>175</v>
      </c>
      <c r="L90" s="21">
        <v>351</v>
      </c>
      <c r="M90" s="21">
        <v>355.2</v>
      </c>
      <c r="N90" s="21"/>
    </row>
    <row r="91" spans="2:14" x14ac:dyDescent="0.35">
      <c r="B91" s="16" t="s">
        <v>1141</v>
      </c>
      <c r="C91" s="21">
        <v>38</v>
      </c>
      <c r="E91" s="16" t="s">
        <v>1141</v>
      </c>
      <c r="F91" s="21">
        <v>2245.9</v>
      </c>
      <c r="H91" s="16" t="s">
        <v>1140</v>
      </c>
      <c r="I91" s="21">
        <v>438.48</v>
      </c>
      <c r="J91" s="21">
        <v>871</v>
      </c>
      <c r="K91" s="21">
        <v>1050</v>
      </c>
      <c r="L91" s="21">
        <v>663</v>
      </c>
      <c r="M91" s="21"/>
      <c r="N91" s="21"/>
    </row>
    <row r="92" spans="2:14" x14ac:dyDescent="0.35">
      <c r="B92" s="16" t="s">
        <v>1142</v>
      </c>
      <c r="C92" s="21">
        <v>25</v>
      </c>
      <c r="E92" s="16" t="s">
        <v>1142</v>
      </c>
      <c r="F92" s="21">
        <v>2370.08</v>
      </c>
      <c r="H92" s="16" t="s">
        <v>1141</v>
      </c>
      <c r="I92" s="21"/>
      <c r="J92" s="21"/>
      <c r="K92" s="21"/>
      <c r="L92" s="21">
        <v>1554.6999999999998</v>
      </c>
      <c r="M92" s="21">
        <v>691.2</v>
      </c>
      <c r="N92" s="21"/>
    </row>
    <row r="93" spans="2:14" x14ac:dyDescent="0.35">
      <c r="B93" s="16" t="s">
        <v>1143</v>
      </c>
      <c r="C93" s="21">
        <v>12</v>
      </c>
      <c r="E93" s="16" t="s">
        <v>1143</v>
      </c>
      <c r="F93" s="21">
        <v>1665.75</v>
      </c>
      <c r="H93" s="16" t="s">
        <v>1142</v>
      </c>
      <c r="I93" s="21">
        <v>665.28</v>
      </c>
      <c r="J93" s="21"/>
      <c r="K93" s="21">
        <v>995</v>
      </c>
      <c r="L93" s="21">
        <v>709.80000000000007</v>
      </c>
      <c r="M93" s="21"/>
      <c r="N93" s="21"/>
    </row>
    <row r="94" spans="2:14" x14ac:dyDescent="0.35">
      <c r="B94" s="16" t="s">
        <v>1144</v>
      </c>
      <c r="C94" s="21">
        <v>31</v>
      </c>
      <c r="E94" s="16" t="s">
        <v>1144</v>
      </c>
      <c r="F94" s="21">
        <v>1363.1999999999998</v>
      </c>
      <c r="H94" s="16" t="s">
        <v>1143</v>
      </c>
      <c r="I94" s="21"/>
      <c r="J94" s="21">
        <v>133.25</v>
      </c>
      <c r="K94" s="21">
        <v>1532.5</v>
      </c>
      <c r="L94" s="21"/>
      <c r="M94" s="21"/>
      <c r="N94" s="21"/>
    </row>
    <row r="95" spans="2:14" x14ac:dyDescent="0.35">
      <c r="B95" s="16" t="s">
        <v>1145</v>
      </c>
      <c r="C95" s="21">
        <v>73</v>
      </c>
      <c r="E95" s="16" t="s">
        <v>1145</v>
      </c>
      <c r="F95" s="21">
        <v>3965.3499999999995</v>
      </c>
      <c r="H95" s="16" t="s">
        <v>1144</v>
      </c>
      <c r="I95" s="21">
        <v>237.59999999999997</v>
      </c>
      <c r="J95" s="21">
        <v>639.6</v>
      </c>
      <c r="K95" s="21">
        <v>200</v>
      </c>
      <c r="L95" s="21">
        <v>285.99999999999994</v>
      </c>
      <c r="M95" s="21"/>
      <c r="N95" s="21"/>
    </row>
    <row r="96" spans="2:14" x14ac:dyDescent="0.35">
      <c r="B96" s="16" t="s">
        <v>1146</v>
      </c>
      <c r="C96" s="21">
        <v>78</v>
      </c>
      <c r="E96" s="16" t="s">
        <v>1146</v>
      </c>
      <c r="F96" s="21">
        <v>3937.35</v>
      </c>
      <c r="H96" s="16" t="s">
        <v>1145</v>
      </c>
      <c r="I96" s="21">
        <v>129.6</v>
      </c>
      <c r="J96" s="21">
        <v>2231.4499999999998</v>
      </c>
      <c r="K96" s="21">
        <v>229.99999999999997</v>
      </c>
      <c r="L96" s="21">
        <v>323.7</v>
      </c>
      <c r="M96" s="21">
        <v>720</v>
      </c>
      <c r="N96" s="21">
        <v>330.6</v>
      </c>
    </row>
    <row r="97" spans="2:14" x14ac:dyDescent="0.35">
      <c r="B97" s="16" t="s">
        <v>1147</v>
      </c>
      <c r="C97" s="21">
        <v>37</v>
      </c>
      <c r="E97" s="16" t="s">
        <v>1147</v>
      </c>
      <c r="F97" s="21">
        <v>1778.52</v>
      </c>
      <c r="H97" s="16" t="s">
        <v>1146</v>
      </c>
      <c r="I97" s="21">
        <v>1531.3000000000002</v>
      </c>
      <c r="J97" s="21">
        <v>1151.1500000000001</v>
      </c>
      <c r="K97" s="21">
        <v>360</v>
      </c>
      <c r="L97" s="21">
        <v>339.3</v>
      </c>
      <c r="M97" s="21">
        <v>555.6</v>
      </c>
      <c r="N97" s="21"/>
    </row>
    <row r="98" spans="2:14" x14ac:dyDescent="0.35">
      <c r="B98" s="16" t="s">
        <v>1148</v>
      </c>
      <c r="C98" s="21">
        <v>39</v>
      </c>
      <c r="E98" s="16" t="s">
        <v>1148</v>
      </c>
      <c r="F98" s="21">
        <v>2993.85</v>
      </c>
      <c r="H98" s="16" t="s">
        <v>1147</v>
      </c>
      <c r="I98" s="21">
        <v>263.52</v>
      </c>
      <c r="J98" s="21">
        <v>286</v>
      </c>
      <c r="K98" s="21"/>
      <c r="L98" s="21">
        <v>720.19999999999993</v>
      </c>
      <c r="M98" s="21">
        <v>508.80000000000007</v>
      </c>
      <c r="N98" s="21"/>
    </row>
    <row r="99" spans="2:14" x14ac:dyDescent="0.35">
      <c r="B99" s="16" t="s">
        <v>1149</v>
      </c>
      <c r="C99" s="21">
        <v>25</v>
      </c>
      <c r="E99" s="16" t="s">
        <v>1149</v>
      </c>
      <c r="F99" s="21">
        <v>1896.8799999999999</v>
      </c>
      <c r="H99" s="16" t="s">
        <v>1148</v>
      </c>
      <c r="I99" s="21">
        <v>374.40000000000003</v>
      </c>
      <c r="J99" s="21">
        <v>793.65</v>
      </c>
      <c r="K99" s="21">
        <v>922.5</v>
      </c>
      <c r="L99" s="21">
        <v>682.5</v>
      </c>
      <c r="M99" s="21">
        <v>220.8</v>
      </c>
      <c r="N99" s="21"/>
    </row>
    <row r="100" spans="2:14" x14ac:dyDescent="0.35">
      <c r="B100" s="16" t="s">
        <v>1150</v>
      </c>
      <c r="C100" s="21">
        <v>4</v>
      </c>
      <c r="E100" s="16" t="s">
        <v>1150</v>
      </c>
      <c r="F100" s="21">
        <v>202.8</v>
      </c>
      <c r="H100" s="16" t="s">
        <v>1149</v>
      </c>
      <c r="I100" s="21">
        <v>802.07999999999993</v>
      </c>
      <c r="J100" s="21"/>
      <c r="K100" s="21">
        <v>850</v>
      </c>
      <c r="L100" s="21">
        <v>244.79999999999998</v>
      </c>
      <c r="M100" s="21"/>
      <c r="N100" s="21"/>
    </row>
    <row r="101" spans="2:14" x14ac:dyDescent="0.35">
      <c r="B101" s="16" t="s">
        <v>1151</v>
      </c>
      <c r="C101" s="21">
        <v>8</v>
      </c>
      <c r="E101" s="16" t="s">
        <v>1151</v>
      </c>
      <c r="F101" s="21">
        <v>478.4</v>
      </c>
      <c r="H101" s="16" t="s">
        <v>1150</v>
      </c>
      <c r="I101" s="21"/>
      <c r="J101" s="21"/>
      <c r="K101" s="21">
        <v>202.8</v>
      </c>
      <c r="L101" s="21"/>
      <c r="M101" s="21"/>
      <c r="N101" s="21"/>
    </row>
    <row r="102" spans="2:14" x14ac:dyDescent="0.35">
      <c r="B102" s="16" t="s">
        <v>1152</v>
      </c>
      <c r="C102" s="21">
        <v>12</v>
      </c>
      <c r="E102" s="16" t="s">
        <v>1152</v>
      </c>
      <c r="F102" s="21">
        <v>1015.1000000000001</v>
      </c>
      <c r="H102" s="16" t="s">
        <v>1151</v>
      </c>
      <c r="I102" s="21"/>
      <c r="J102" s="21">
        <v>142.99999999999997</v>
      </c>
      <c r="K102" s="21"/>
      <c r="L102" s="21">
        <v>335.4</v>
      </c>
      <c r="M102" s="21"/>
      <c r="N102" s="21"/>
    </row>
    <row r="103" spans="2:14" x14ac:dyDescent="0.35">
      <c r="B103" s="16" t="s">
        <v>1153</v>
      </c>
      <c r="C103" s="21">
        <v>29</v>
      </c>
      <c r="E103" s="16" t="s">
        <v>1153</v>
      </c>
      <c r="F103" s="21">
        <v>2379.5</v>
      </c>
      <c r="H103" s="16" t="s">
        <v>1152</v>
      </c>
      <c r="I103" s="21"/>
      <c r="J103" s="21"/>
      <c r="K103" s="21">
        <v>427.50000000000006</v>
      </c>
      <c r="L103" s="21">
        <v>587.6</v>
      </c>
      <c r="M103" s="21"/>
      <c r="N103" s="21"/>
    </row>
    <row r="104" spans="2:14" x14ac:dyDescent="0.35">
      <c r="B104" s="16" t="s">
        <v>1154</v>
      </c>
      <c r="C104" s="21">
        <v>50</v>
      </c>
      <c r="E104" s="16" t="s">
        <v>1154</v>
      </c>
      <c r="F104" s="21">
        <v>3509.18</v>
      </c>
      <c r="H104" s="16" t="s">
        <v>1153</v>
      </c>
      <c r="I104" s="21">
        <v>1123.1999999999998</v>
      </c>
      <c r="J104" s="21"/>
      <c r="K104" s="21">
        <v>750</v>
      </c>
      <c r="L104" s="21">
        <v>380.9</v>
      </c>
      <c r="M104" s="21"/>
      <c r="N104" s="21">
        <v>125.39999999999999</v>
      </c>
    </row>
    <row r="105" spans="2:14" x14ac:dyDescent="0.35">
      <c r="B105" s="16" t="s">
        <v>1155</v>
      </c>
      <c r="C105" s="21">
        <v>26</v>
      </c>
      <c r="E105" s="16" t="s">
        <v>1155</v>
      </c>
      <c r="F105" s="21">
        <v>2235.77</v>
      </c>
      <c r="H105" s="16" t="s">
        <v>1154</v>
      </c>
      <c r="I105" s="21">
        <v>789.43000000000006</v>
      </c>
      <c r="J105" s="21">
        <v>645.45000000000005</v>
      </c>
      <c r="K105" s="21">
        <v>1577.5</v>
      </c>
      <c r="L105" s="21"/>
      <c r="M105" s="21">
        <v>151.19999999999999</v>
      </c>
      <c r="N105" s="21">
        <v>345.6</v>
      </c>
    </row>
    <row r="106" spans="2:14" x14ac:dyDescent="0.35">
      <c r="B106" s="16" t="s">
        <v>1156</v>
      </c>
      <c r="C106" s="21">
        <v>27</v>
      </c>
      <c r="E106" s="16" t="s">
        <v>1156</v>
      </c>
      <c r="F106" s="21">
        <v>1257.77</v>
      </c>
      <c r="H106" s="16" t="s">
        <v>1155</v>
      </c>
      <c r="I106" s="21">
        <v>447.11999999999995</v>
      </c>
      <c r="J106" s="21"/>
      <c r="K106" s="21">
        <v>912.5</v>
      </c>
      <c r="L106" s="21">
        <v>624</v>
      </c>
      <c r="M106" s="21">
        <v>84</v>
      </c>
      <c r="N106" s="21">
        <v>168.15000000000003</v>
      </c>
    </row>
    <row r="107" spans="2:14" x14ac:dyDescent="0.35">
      <c r="H107" s="16" t="s">
        <v>1156</v>
      </c>
      <c r="I107" s="21">
        <v>815.27</v>
      </c>
      <c r="J107" s="21"/>
      <c r="K107" s="21">
        <v>442.50000000000006</v>
      </c>
      <c r="L107" s="21"/>
      <c r="M107" s="21"/>
      <c r="N107"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928EF-A36F-4181-A023-9F0F83FA4BD1}">
  <ds:schemaRefs/>
</ds:datastoreItem>
</file>

<file path=customXml/itemProps2.xml><?xml version="1.0" encoding="utf-8"?>
<ds:datastoreItem xmlns:ds="http://schemas.openxmlformats.org/officeDocument/2006/customXml" ds:itemID="{37DB1281-4F81-4DC3-B03A-DFF88D327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 PIVOT</vt:lpstr>
      <vt:lpstr>CS DASHBOARD</vt:lpstr>
      <vt:lpstr>Finance</vt:lpstr>
      <vt:lpstr>FINANCE PIVOT</vt:lpstr>
      <vt:lpstr>FINANCE DASHBOARD</vt:lpstr>
      <vt:lpstr>Orders</vt:lpstr>
      <vt:lpstr>ORDER PIVOT</vt:lpstr>
      <vt:lpstr>ORDER DASHBOARD</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ARABHKS26 LENOVO</cp:lastModifiedBy>
  <dcterms:created xsi:type="dcterms:W3CDTF">2022-06-24T09:46:13Z</dcterms:created>
  <dcterms:modified xsi:type="dcterms:W3CDTF">2023-08-04T08:04:48Z</dcterms:modified>
</cp:coreProperties>
</file>