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_Education\Duke\2021_Fall\STA_540\Project 1\"/>
    </mc:Choice>
  </mc:AlternateContent>
  <xr:revisionPtr revIDLastSave="0" documentId="13_ncr:1_{5EAA06FE-4D04-496F-AF45-43624ED70A84}" xr6:coauthVersionLast="47" xr6:coauthVersionMax="47" xr10:uidLastSave="{00000000-0000-0000-0000-000000000000}"/>
  <bookViews>
    <workbookView xWindow="1068" yWindow="-108" windowWidth="22080" windowHeight="13176" xr2:uid="{109F3D53-8E72-4F6E-8123-F6CC0E374B2C}"/>
  </bookViews>
  <sheets>
    <sheet name="data_clean" sheetId="3" r:id="rId1"/>
    <sheet name="source" sheetId="4" r:id="rId2"/>
    <sheet name="data_draft" sheetId="1" r:id="rId3"/>
    <sheet name="WHO COVID-19 global table data " sheetId="5" r:id="rId4"/>
    <sheet name="population" sheetId="2" r:id="rId5"/>
  </sheets>
  <definedNames>
    <definedName name="_xlnm._FilterDatabase" localSheetId="2" hidden="1">data_draft!$A$1:$O$166</definedName>
    <definedName name="_xlnm._FilterDatabase" localSheetId="4" hidden="1">population!$A$1:$L$229</definedName>
    <definedName name="_xlnm._FilterDatabase" localSheetId="3" hidden="1">'WHO COVID-19 global table data '!$A$1:$L$239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3" i="1" l="1"/>
  <c r="N163" i="1"/>
  <c r="M163" i="1"/>
  <c r="L163" i="1"/>
  <c r="O159" i="1"/>
  <c r="N159" i="1"/>
  <c r="M159" i="1"/>
  <c r="L159" i="1"/>
  <c r="O154" i="1"/>
  <c r="N154" i="1"/>
  <c r="M154" i="1"/>
  <c r="L154" i="1"/>
  <c r="O147" i="1"/>
  <c r="N147" i="1"/>
  <c r="M147" i="1"/>
  <c r="L147" i="1"/>
  <c r="O123" i="1"/>
  <c r="N123" i="1"/>
  <c r="M123" i="1"/>
  <c r="L123" i="1"/>
  <c r="O97" i="1"/>
  <c r="N97" i="1"/>
  <c r="M97" i="1"/>
  <c r="L97" i="1"/>
  <c r="O96" i="1"/>
  <c r="N96" i="1"/>
  <c r="M96" i="1"/>
  <c r="L96" i="1"/>
  <c r="O81" i="1"/>
  <c r="N81" i="1"/>
  <c r="M81" i="1"/>
  <c r="L81" i="1"/>
  <c r="O77" i="1"/>
  <c r="N77" i="1"/>
  <c r="M77" i="1"/>
  <c r="L77" i="1"/>
  <c r="O67" i="1"/>
  <c r="N67" i="1"/>
  <c r="M67" i="1"/>
  <c r="L67" i="1"/>
  <c r="O35" i="1"/>
  <c r="N35" i="1"/>
  <c r="M35" i="1"/>
  <c r="L35" i="1"/>
  <c r="O25" i="1"/>
  <c r="N25" i="1"/>
  <c r="M25" i="1"/>
  <c r="L25" i="1"/>
  <c r="O162" i="1"/>
  <c r="N162" i="1"/>
  <c r="M162" i="1"/>
  <c r="L162" i="1"/>
  <c r="O21" i="1"/>
  <c r="N21" i="1"/>
  <c r="M21" i="1"/>
  <c r="L21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2" i="1"/>
  <c r="O22" i="1"/>
  <c r="N23" i="1"/>
  <c r="O23" i="1"/>
  <c r="N24" i="1"/>
  <c r="O24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8" i="1"/>
  <c r="O78" i="1"/>
  <c r="N79" i="1"/>
  <c r="O79" i="1"/>
  <c r="N80" i="1"/>
  <c r="O80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5" i="1"/>
  <c r="O155" i="1"/>
  <c r="N156" i="1"/>
  <c r="O156" i="1"/>
  <c r="N157" i="1"/>
  <c r="O157" i="1"/>
  <c r="N158" i="1"/>
  <c r="O158" i="1"/>
  <c r="N160" i="1"/>
  <c r="O160" i="1"/>
  <c r="N161" i="1"/>
  <c r="O161" i="1"/>
  <c r="N164" i="1"/>
  <c r="O164" i="1"/>
  <c r="N165" i="1"/>
  <c r="O165" i="1"/>
  <c r="N166" i="1"/>
  <c r="O166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2" i="1"/>
  <c r="M23" i="1"/>
  <c r="M24" i="1"/>
  <c r="M26" i="1"/>
  <c r="M27" i="1"/>
  <c r="M28" i="1"/>
  <c r="M29" i="1"/>
  <c r="M30" i="1"/>
  <c r="M31" i="1"/>
  <c r="M32" i="1"/>
  <c r="M33" i="1"/>
  <c r="M34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8" i="1"/>
  <c r="M69" i="1"/>
  <c r="M70" i="1"/>
  <c r="M71" i="1"/>
  <c r="M72" i="1"/>
  <c r="M73" i="1"/>
  <c r="M74" i="1"/>
  <c r="M75" i="1"/>
  <c r="M76" i="1"/>
  <c r="M78" i="1"/>
  <c r="M79" i="1"/>
  <c r="M80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8" i="1"/>
  <c r="M149" i="1"/>
  <c r="M150" i="1"/>
  <c r="M151" i="1"/>
  <c r="M152" i="1"/>
  <c r="M153" i="1"/>
  <c r="M155" i="1"/>
  <c r="M156" i="1"/>
  <c r="M157" i="1"/>
  <c r="M158" i="1"/>
  <c r="M160" i="1"/>
  <c r="M161" i="1"/>
  <c r="M164" i="1"/>
  <c r="M165" i="1"/>
  <c r="M166" i="1"/>
  <c r="M2" i="1"/>
  <c r="L164" i="1"/>
  <c r="L165" i="1"/>
  <c r="L16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2" i="1"/>
  <c r="L23" i="1"/>
  <c r="L24" i="1"/>
  <c r="L26" i="1"/>
  <c r="L27" i="1"/>
  <c r="L28" i="1"/>
  <c r="L29" i="1"/>
  <c r="L30" i="1"/>
  <c r="L31" i="1"/>
  <c r="L32" i="1"/>
  <c r="L33" i="1"/>
  <c r="L34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8" i="1"/>
  <c r="L69" i="1"/>
  <c r="L70" i="1"/>
  <c r="L71" i="1"/>
  <c r="L72" i="1"/>
  <c r="L73" i="1"/>
  <c r="L74" i="1"/>
  <c r="L75" i="1"/>
  <c r="L76" i="1"/>
  <c r="L78" i="1"/>
  <c r="L79" i="1"/>
  <c r="L80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8" i="1"/>
  <c r="L149" i="1"/>
  <c r="L150" i="1"/>
  <c r="L151" i="1"/>
  <c r="L152" i="1"/>
  <c r="L153" i="1"/>
  <c r="L155" i="1"/>
  <c r="L156" i="1"/>
  <c r="L157" i="1"/>
  <c r="L158" i="1"/>
  <c r="L160" i="1"/>
  <c r="L161" i="1"/>
  <c r="L2" i="1"/>
  <c r="I165" i="1"/>
  <c r="J165" i="1"/>
  <c r="K165" i="1"/>
  <c r="I166" i="1"/>
  <c r="J166" i="1"/>
  <c r="K166" i="1"/>
  <c r="K96" i="1"/>
  <c r="J96" i="1"/>
  <c r="K53" i="1"/>
  <c r="J53" i="1"/>
  <c r="K35" i="1"/>
  <c r="J35" i="1"/>
  <c r="K13" i="1"/>
  <c r="J13" i="1"/>
  <c r="I96" i="1"/>
  <c r="I53" i="1"/>
  <c r="I35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J155" i="1" s="1"/>
  <c r="K154" i="1"/>
  <c r="K155" i="1" s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K2" i="1"/>
  <c r="J2" i="1"/>
  <c r="I2" i="1"/>
  <c r="I13" i="1"/>
  <c r="I3" i="1"/>
  <c r="I4" i="1"/>
  <c r="I5" i="1"/>
  <c r="I6" i="1"/>
  <c r="I7" i="1"/>
  <c r="I8" i="1"/>
  <c r="I9" i="1"/>
  <c r="I10" i="1"/>
  <c r="I11" i="1"/>
  <c r="I1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 s="1"/>
  <c r="I156" i="1"/>
  <c r="I157" i="1"/>
  <c r="I158" i="1"/>
  <c r="I159" i="1"/>
  <c r="I160" i="1"/>
  <c r="I161" i="1"/>
  <c r="I162" i="1"/>
  <c r="I163" i="1"/>
  <c r="H35" i="1"/>
  <c r="H96" i="1"/>
  <c r="H53" i="1"/>
  <c r="H13" i="1"/>
  <c r="H165" i="1"/>
  <c r="H166" i="1"/>
  <c r="H3" i="1"/>
  <c r="H4" i="1"/>
  <c r="H5" i="1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 s="1"/>
  <c r="H156" i="1"/>
  <c r="H157" i="1"/>
  <c r="H158" i="1"/>
  <c r="H159" i="1"/>
  <c r="H160" i="1"/>
  <c r="H161" i="1"/>
  <c r="H162" i="1"/>
  <c r="H163" i="1"/>
  <c r="H2" i="1"/>
</calcChain>
</file>

<file path=xl/sharedStrings.xml><?xml version="1.0" encoding="utf-8"?>
<sst xmlns="http://schemas.openxmlformats.org/spreadsheetml/2006/main" count="1546" uniqueCount="623">
  <si>
    <t>Country_Region</t>
  </si>
  <si>
    <t>Date</t>
  </si>
  <si>
    <t>Doses_admin</t>
  </si>
  <si>
    <t>People_partially_vaccinated</t>
  </si>
  <si>
    <t>People_fully_vaccinated</t>
  </si>
  <si>
    <t>Report_Date_String</t>
  </si>
  <si>
    <t>UID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</si>
  <si>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</si>
  <si>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</si>
  <si>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</si>
  <si>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</si>
  <si>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</si>
  <si>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</si>
  <si>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</si>
  <si>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</si>
  <si>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</si>
  <si>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</si>
  <si>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</si>
  <si>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</si>
  <si>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</si>
  <si>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</si>
  <si>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</si>
  <si>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</si>
  <si>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</si>
  <si>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</si>
  <si>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</si>
  <si>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</si>
  <si>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</si>
  <si>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</si>
  <si>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</si>
  <si>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</si>
  <si>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</si>
  <si>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Burma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</si>
  <si>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</si>
  <si>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</si>
  <si>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</si>
  <si>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</si>
  <si>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</si>
  <si>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</si>
  <si>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</si>
  <si>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</si>
  <si>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</si>
  <si>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</si>
  <si>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</si>
  <si>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</si>
  <si>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</si>
  <si>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</si>
  <si>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</si>
  <si>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</si>
  <si>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</si>
  <si>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</si>
  <si>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</si>
  <si>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</si>
  <si>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</si>
  <si>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</si>
  <si>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</si>
  <si>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</si>
  <si>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</si>
  <si>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</si>
  <si>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</si>
  <si>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</si>
  <si>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</si>
  <si>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</si>
  <si>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</si>
  <si>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</si>
  <si>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</si>
  <si>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</si>
  <si>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</si>
  <si>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</si>
  <si>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</si>
  <si>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</si>
  <si>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</si>
  <si>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</si>
  <si>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</si>
  <si>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</si>
  <si>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</si>
  <si>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</si>
  <si>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</si>
  <si>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</si>
  <si>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</si>
  <si>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</si>
  <si>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</si>
  <si>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</si>
  <si>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</si>
  <si>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</si>
  <si>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</si>
  <si>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</si>
  <si>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</si>
  <si>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</si>
  <si>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</si>
  <si>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</si>
  <si>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</si>
  <si>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</si>
  <si>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</si>
  <si>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</si>
  <si>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</si>
  <si>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</si>
  <si>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</si>
  <si>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</si>
  <si>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</si>
  <si>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</si>
  <si>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</si>
  <si>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</si>
  <si>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</si>
  <si>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</si>
  <si>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</si>
  <si>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</si>
  <si>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</si>
  <si>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</si>
  <si>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</si>
  <si>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</si>
  <si>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</si>
  <si>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</si>
  <si>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</si>
  <si>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</si>
  <si>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</si>
  <si>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</si>
  <si>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</si>
  <si>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</si>
  <si>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</si>
  <si>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</si>
  <si>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</si>
  <si>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</si>
  <si>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</si>
  <si>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</si>
  <si>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</si>
  <si>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</si>
  <si>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</si>
  <si>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</si>
  <si>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</si>
  <si>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</si>
  <si>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</si>
  <si>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</si>
  <si>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</si>
  <si>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</si>
  <si>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</si>
  <si>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</si>
  <si>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</si>
  <si>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</si>
  <si>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</si>
  <si>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</si>
  <si>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</si>
  <si>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</si>
  <si>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</si>
  <si>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</si>
  <si>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</si>
  <si>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</si>
  <si>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</si>
  <si>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</si>
  <si>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</si>
  <si>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</si>
  <si>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</si>
  <si>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</si>
  <si>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</si>
  <si>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Thailand</t>
  </si>
  <si>
    <t>Togo</t>
  </si>
  <si>
    <t>Trinidad and Tobago</t>
  </si>
  <si>
    <t>Tunisia</t>
  </si>
  <si>
    <t>Turkey</t>
  </si>
  <si>
    <t>US</t>
  </si>
  <si>
    <t>US (Aggregate)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</si>
  <si>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</si>
  <si>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</si>
  <si>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</si>
  <si>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</si>
  <si>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</si>
  <si>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</si>
  <si>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</si>
  <si>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</si>
  <si>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World</t>
  </si>
  <si>
    <t>Zambia</t>
  </si>
  <si>
    <t>Zimbabwe</t>
  </si>
  <si>
    <t>ZW</t>
  </si>
  <si>
    <t>ZI</t>
  </si>
  <si>
    <t>ZM</t>
  </si>
  <si>
    <t>ZA</t>
  </si>
  <si>
    <t>Yemen</t>
  </si>
  <si>
    <t>YE</t>
  </si>
  <si>
    <t>YM</t>
  </si>
  <si>
    <t>Western Sahara</t>
  </si>
  <si>
    <t>EH</t>
  </si>
  <si>
    <t>WI</t>
  </si>
  <si>
    <t>West Bank</t>
  </si>
  <si>
    <t>XW</t>
  </si>
  <si>
    <t>WE</t>
  </si>
  <si>
    <t>Wallis and Futuna</t>
  </si>
  <si>
    <t>WF</t>
  </si>
  <si>
    <t>Virgin Islands, U.S.</t>
  </si>
  <si>
    <t>VI</t>
  </si>
  <si>
    <t>VQ</t>
  </si>
  <si>
    <t>Virgin Islands, British</t>
  </si>
  <si>
    <t>VG</t>
  </si>
  <si>
    <t>VN</t>
  </si>
  <si>
    <t>VM</t>
  </si>
  <si>
    <t>VE</t>
  </si>
  <si>
    <t>Vanuatu</t>
  </si>
  <si>
    <t>VU</t>
  </si>
  <si>
    <t>NH</t>
  </si>
  <si>
    <t>UZ</t>
  </si>
  <si>
    <t>UY</t>
  </si>
  <si>
    <t>United States</t>
  </si>
  <si>
    <t>GB</t>
  </si>
  <si>
    <t>UK</t>
  </si>
  <si>
    <t>AE</t>
  </si>
  <si>
    <t>UA</t>
  </si>
  <si>
    <t>UP</t>
  </si>
  <si>
    <t>UG</t>
  </si>
  <si>
    <t>Tuvalu</t>
  </si>
  <si>
    <t>TV</t>
  </si>
  <si>
    <t>Turks and Caicos Islands</t>
  </si>
  <si>
    <t>TC</t>
  </si>
  <si>
    <t>TK</t>
  </si>
  <si>
    <t>Turkmenistan</t>
  </si>
  <si>
    <t>TM</t>
  </si>
  <si>
    <t>TX</t>
  </si>
  <si>
    <t>TR</t>
  </si>
  <si>
    <t>TU</t>
  </si>
  <si>
    <t>TN</t>
  </si>
  <si>
    <t>TS</t>
  </si>
  <si>
    <t>TT</t>
  </si>
  <si>
    <t>TD</t>
  </si>
  <si>
    <t>Tonga</t>
  </si>
  <si>
    <t>TO</t>
  </si>
  <si>
    <t>TG</t>
  </si>
  <si>
    <t>Timor-Leste</t>
  </si>
  <si>
    <t>TL</t>
  </si>
  <si>
    <t>TH</t>
  </si>
  <si>
    <t>Tanzania</t>
  </si>
  <si>
    <t>TZ</t>
  </si>
  <si>
    <t>Tajikistan</t>
  </si>
  <si>
    <t>TJ</t>
  </si>
  <si>
    <t>TI</t>
  </si>
  <si>
    <t>Taiwan</t>
  </si>
  <si>
    <t>TW</t>
  </si>
  <si>
    <t>SY</t>
  </si>
  <si>
    <t>CH</t>
  </si>
  <si>
    <t>SZ</t>
  </si>
  <si>
    <t>SE</t>
  </si>
  <si>
    <t>SW</t>
  </si>
  <si>
    <t>SR</t>
  </si>
  <si>
    <t>NS</t>
  </si>
  <si>
    <t>SD</t>
  </si>
  <si>
    <t>SU</t>
  </si>
  <si>
    <t>LK</t>
  </si>
  <si>
    <t>CE</t>
  </si>
  <si>
    <t>ES</t>
  </si>
  <si>
    <t>SP</t>
  </si>
  <si>
    <t>SS</t>
  </si>
  <si>
    <t>OD</t>
  </si>
  <si>
    <t>SF</t>
  </si>
  <si>
    <t>Somalia</t>
  </si>
  <si>
    <t>SO</t>
  </si>
  <si>
    <t>SB</t>
  </si>
  <si>
    <t>BP</t>
  </si>
  <si>
    <t>SI</t>
  </si>
  <si>
    <t>SK</t>
  </si>
  <si>
    <t>LO</t>
  </si>
  <si>
    <t>Sint Maarten</t>
  </si>
  <si>
    <t>SX</t>
  </si>
  <si>
    <t>NN</t>
  </si>
  <si>
    <t>SG</t>
  </si>
  <si>
    <t>SN</t>
  </si>
  <si>
    <t>SL</t>
  </si>
  <si>
    <t>SC</t>
  </si>
  <si>
    <t>RS</t>
  </si>
  <si>
    <t>RI</t>
  </si>
  <si>
    <t>SA</t>
  </si>
  <si>
    <t>ST</t>
  </si>
  <si>
    <t>TP</t>
  </si>
  <si>
    <t>SM</t>
  </si>
  <si>
    <t>Samoa</t>
  </si>
  <si>
    <t>WS</t>
  </si>
  <si>
    <t>VC</t>
  </si>
  <si>
    <t>Saint Pierre and Miquelon</t>
  </si>
  <si>
    <t>PM</t>
  </si>
  <si>
    <t>Saint Martin</t>
  </si>
  <si>
    <t>MF</t>
  </si>
  <si>
    <t>RN</t>
  </si>
  <si>
    <t>LC</t>
  </si>
  <si>
    <t>KN</t>
  </si>
  <si>
    <t>Saint Helena, Ascension, and Tristan da Cunha</t>
  </si>
  <si>
    <t>SH</t>
  </si>
  <si>
    <t>Saint Barthelemy</t>
  </si>
  <si>
    <t>BL</t>
  </si>
  <si>
    <t>TB</t>
  </si>
  <si>
    <t>RW</t>
  </si>
  <si>
    <t>RU</t>
  </si>
  <si>
    <t>RO</t>
  </si>
  <si>
    <t>QA</t>
  </si>
  <si>
    <t>Puerto Rico</t>
  </si>
  <si>
    <t>PR</t>
  </si>
  <si>
    <t>RQ</t>
  </si>
  <si>
    <t>PT</t>
  </si>
  <si>
    <t>PO</t>
  </si>
  <si>
    <t>PL</t>
  </si>
  <si>
    <t>PH</t>
  </si>
  <si>
    <t>RP</t>
  </si>
  <si>
    <t>PE</t>
  </si>
  <si>
    <t>PY</t>
  </si>
  <si>
    <t>PA</t>
  </si>
  <si>
    <t>PG</t>
  </si>
  <si>
    <t>PP</t>
  </si>
  <si>
    <t>PW</t>
  </si>
  <si>
    <t>PS</t>
  </si>
  <si>
    <t>PK</t>
  </si>
  <si>
    <t>OM</t>
  </si>
  <si>
    <t>MU</t>
  </si>
  <si>
    <t>NO</t>
  </si>
  <si>
    <t>Northern Mariana Islands</t>
  </si>
  <si>
    <t>MP</t>
  </si>
  <si>
    <t>CQ</t>
  </si>
  <si>
    <t>MK</t>
  </si>
  <si>
    <t>NG</t>
  </si>
  <si>
    <t>NI</t>
  </si>
  <si>
    <t>Niger</t>
  </si>
  <si>
    <t>NE</t>
  </si>
  <si>
    <t>NU</t>
  </si>
  <si>
    <t>NZ</t>
  </si>
  <si>
    <t>New Caledonia</t>
  </si>
  <si>
    <t>NC</t>
  </si>
  <si>
    <t>NL</t>
  </si>
  <si>
    <t>NP</t>
  </si>
  <si>
    <t>Nauru</t>
  </si>
  <si>
    <t>NR</t>
  </si>
  <si>
    <t>NA</t>
  </si>
  <si>
    <t>WA</t>
  </si>
  <si>
    <t>MZ</t>
  </si>
  <si>
    <t>MA</t>
  </si>
  <si>
    <t>MO</t>
  </si>
  <si>
    <t>Montserrat</t>
  </si>
  <si>
    <t>MS</t>
  </si>
  <si>
    <t>MH</t>
  </si>
  <si>
    <t>ME</t>
  </si>
  <si>
    <t>MJ</t>
  </si>
  <si>
    <t>MN</t>
  </si>
  <si>
    <t>MG</t>
  </si>
  <si>
    <t>MC</t>
  </si>
  <si>
    <t>MD</t>
  </si>
  <si>
    <t>Micronesia, Federated States of</t>
  </si>
  <si>
    <t>FM</t>
  </si>
  <si>
    <t>MX</t>
  </si>
  <si>
    <t>MR</t>
  </si>
  <si>
    <t>RM</t>
  </si>
  <si>
    <t>MT</t>
  </si>
  <si>
    <t>ML</t>
  </si>
  <si>
    <t>MV</t>
  </si>
  <si>
    <t>MY</t>
  </si>
  <si>
    <t>MW</t>
  </si>
  <si>
    <t>MI</t>
  </si>
  <si>
    <t>Madagascar</t>
  </si>
  <si>
    <t>Macau</t>
  </si>
  <si>
    <t>LU</t>
  </si>
  <si>
    <t>LT</t>
  </si>
  <si>
    <t>LH</t>
  </si>
  <si>
    <t>LI</t>
  </si>
  <si>
    <t>LS</t>
  </si>
  <si>
    <t>Libya</t>
  </si>
  <si>
    <t>LY</t>
  </si>
  <si>
    <t>Liberia</t>
  </si>
  <si>
    <t>LR</t>
  </si>
  <si>
    <t>Lesotho</t>
  </si>
  <si>
    <t>LB</t>
  </si>
  <si>
    <t>LE</t>
  </si>
  <si>
    <t>LV</t>
  </si>
  <si>
    <t>LG</t>
  </si>
  <si>
    <t>LA</t>
  </si>
  <si>
    <t>KG</t>
  </si>
  <si>
    <t>KW</t>
  </si>
  <si>
    <t>KU</t>
  </si>
  <si>
    <t>XK</t>
  </si>
  <si>
    <t>KV</t>
  </si>
  <si>
    <t>KR</t>
  </si>
  <si>
    <t>KS</t>
  </si>
  <si>
    <t>Korea, North</t>
  </si>
  <si>
    <t>KP</t>
  </si>
  <si>
    <t>Kiribati</t>
  </si>
  <si>
    <t>KI</t>
  </si>
  <si>
    <t>KE</t>
  </si>
  <si>
    <t>KZ</t>
  </si>
  <si>
    <t>JO</t>
  </si>
  <si>
    <t>Jersey</t>
  </si>
  <si>
    <t>JE</t>
  </si>
  <si>
    <t>JP</t>
  </si>
  <si>
    <t>JA</t>
  </si>
  <si>
    <t>JM</t>
  </si>
  <si>
    <t>IT</t>
  </si>
  <si>
    <t>IL</t>
  </si>
  <si>
    <t>IS</t>
  </si>
  <si>
    <t>Isle of Man</t>
  </si>
  <si>
    <t>IM</t>
  </si>
  <si>
    <t>IE</t>
  </si>
  <si>
    <t>EI</t>
  </si>
  <si>
    <t>IQ</t>
  </si>
  <si>
    <t>IZ</t>
  </si>
  <si>
    <t>IR</t>
  </si>
  <si>
    <t>ID</t>
  </si>
  <si>
    <t>IN</t>
  </si>
  <si>
    <t>IC</t>
  </si>
  <si>
    <t>HU</t>
  </si>
  <si>
    <t>Hong Kong</t>
  </si>
  <si>
    <t>HK</t>
  </si>
  <si>
    <t>HN</t>
  </si>
  <si>
    <t>HO</t>
  </si>
  <si>
    <t>Haiti</t>
  </si>
  <si>
    <t>HT</t>
  </si>
  <si>
    <t>HA</t>
  </si>
  <si>
    <t>GY</t>
  </si>
  <si>
    <t>Guinea-Bissau</t>
  </si>
  <si>
    <t>GW</t>
  </si>
  <si>
    <t>PU</t>
  </si>
  <si>
    <t>GN</t>
  </si>
  <si>
    <t>GV</t>
  </si>
  <si>
    <t>Guernsey</t>
  </si>
  <si>
    <t>GG</t>
  </si>
  <si>
    <t>GK</t>
  </si>
  <si>
    <t>GT</t>
  </si>
  <si>
    <t>Guam</t>
  </si>
  <si>
    <t>GU</t>
  </si>
  <si>
    <t>GQ</t>
  </si>
  <si>
    <t>GD</t>
  </si>
  <si>
    <t>GJ</t>
  </si>
  <si>
    <t>Greenland</t>
  </si>
  <si>
    <t>GL</t>
  </si>
  <si>
    <t>GR</t>
  </si>
  <si>
    <t>Gibraltar</t>
  </si>
  <si>
    <t>GI</t>
  </si>
  <si>
    <t>GH</t>
  </si>
  <si>
    <t>DE</t>
  </si>
  <si>
    <t>GM</t>
  </si>
  <si>
    <t>GE</t>
  </si>
  <si>
    <t>Gaza Strip</t>
  </si>
  <si>
    <t>XG</t>
  </si>
  <si>
    <t>GZ</t>
  </si>
  <si>
    <t>Gambia, The</t>
  </si>
  <si>
    <t>GA</t>
  </si>
  <si>
    <t>French Polynesia</t>
  </si>
  <si>
    <t>PF</t>
  </si>
  <si>
    <t>FP</t>
  </si>
  <si>
    <t>FR</t>
  </si>
  <si>
    <t>FI</t>
  </si>
  <si>
    <t>FJ</t>
  </si>
  <si>
    <t>Faroe Islands</t>
  </si>
  <si>
    <t>FO</t>
  </si>
  <si>
    <t>ET</t>
  </si>
  <si>
    <t>WZ</t>
  </si>
  <si>
    <t>EE</t>
  </si>
  <si>
    <t>EN</t>
  </si>
  <si>
    <t>Eritrea</t>
  </si>
  <si>
    <t>ER</t>
  </si>
  <si>
    <t>EK</t>
  </si>
  <si>
    <t>SV</t>
  </si>
  <si>
    <t>EG</t>
  </si>
  <si>
    <t>EC</t>
  </si>
  <si>
    <t>DO</t>
  </si>
  <si>
    <t>DR</t>
  </si>
  <si>
    <t>DM</t>
  </si>
  <si>
    <t>Djibouti</t>
  </si>
  <si>
    <t>DJ</t>
  </si>
  <si>
    <t>DK</t>
  </si>
  <si>
    <t>DA</t>
  </si>
  <si>
    <t>Côte d'Ivoire</t>
  </si>
  <si>
    <t>CI</t>
  </si>
  <si>
    <t>IV</t>
  </si>
  <si>
    <t>CZ</t>
  </si>
  <si>
    <t>EZ</t>
  </si>
  <si>
    <t>CY</t>
  </si>
  <si>
    <t>Curaçao</t>
  </si>
  <si>
    <t>CW</t>
  </si>
  <si>
    <t>UC</t>
  </si>
  <si>
    <t>Cuba</t>
  </si>
  <si>
    <t>CU</t>
  </si>
  <si>
    <t>HR</t>
  </si>
  <si>
    <t>CR</t>
  </si>
  <si>
    <t>CS</t>
  </si>
  <si>
    <t>Cook Islands</t>
  </si>
  <si>
    <t>CK</t>
  </si>
  <si>
    <t>Congo (Kinshasa)</t>
  </si>
  <si>
    <t>CD</t>
  </si>
  <si>
    <t>CG</t>
  </si>
  <si>
    <t>Congo (Brazzaville)</t>
  </si>
  <si>
    <t>CF</t>
  </si>
  <si>
    <t>Comoros</t>
  </si>
  <si>
    <t>KM</t>
  </si>
  <si>
    <t>CN</t>
  </si>
  <si>
    <t>CO</t>
  </si>
  <si>
    <t>CL</t>
  </si>
  <si>
    <t>Chad</t>
  </si>
  <si>
    <t>Central African Republic</t>
  </si>
  <si>
    <t>CT</t>
  </si>
  <si>
    <t>Cayman Islands</t>
  </si>
  <si>
    <t>KY</t>
  </si>
  <si>
    <t>CJ</t>
  </si>
  <si>
    <t>CA</t>
  </si>
  <si>
    <t>CM</t>
  </si>
  <si>
    <t>KH</t>
  </si>
  <si>
    <t>CB</t>
  </si>
  <si>
    <t>Cabo Verde</t>
  </si>
  <si>
    <t>CV</t>
  </si>
  <si>
    <t>Burundi</t>
  </si>
  <si>
    <t>BI</t>
  </si>
  <si>
    <t>BY</t>
  </si>
  <si>
    <t>MM</t>
  </si>
  <si>
    <t>BM</t>
  </si>
  <si>
    <t>Burkina Faso</t>
  </si>
  <si>
    <t>BF</t>
  </si>
  <si>
    <t>UV</t>
  </si>
  <si>
    <t>BG</t>
  </si>
  <si>
    <t>BU</t>
  </si>
  <si>
    <t>BN</t>
  </si>
  <si>
    <t>BX</t>
  </si>
  <si>
    <t>BR</t>
  </si>
  <si>
    <t>BW</t>
  </si>
  <si>
    <t>BC</t>
  </si>
  <si>
    <t>BA</t>
  </si>
  <si>
    <t>BK</t>
  </si>
  <si>
    <t>BO</t>
  </si>
  <si>
    <t>BT</t>
  </si>
  <si>
    <t>Bermuda</t>
  </si>
  <si>
    <t>BD</t>
  </si>
  <si>
    <t>Benin</t>
  </si>
  <si>
    <t>BJ</t>
  </si>
  <si>
    <t>BZ</t>
  </si>
  <si>
    <t>BH</t>
  </si>
  <si>
    <t>BE</t>
  </si>
  <si>
    <t>BB</t>
  </si>
  <si>
    <t>Bahamas, The</t>
  </si>
  <si>
    <t>BS</t>
  </si>
  <si>
    <t>AZ</t>
  </si>
  <si>
    <t>AJ</t>
  </si>
  <si>
    <t>AT</t>
  </si>
  <si>
    <t>AU</t>
  </si>
  <si>
    <t>AS</t>
  </si>
  <si>
    <t>Aruba</t>
  </si>
  <si>
    <t>AW</t>
  </si>
  <si>
    <t>AA</t>
  </si>
  <si>
    <t>AM</t>
  </si>
  <si>
    <t>AR</t>
  </si>
  <si>
    <t>AG</t>
  </si>
  <si>
    <t>AC</t>
  </si>
  <si>
    <t>Anguilla</t>
  </si>
  <si>
    <t>AI</t>
  </si>
  <si>
    <t>AV</t>
  </si>
  <si>
    <t>AO</t>
  </si>
  <si>
    <t>AD</t>
  </si>
  <si>
    <t>AN</t>
  </si>
  <si>
    <t>American Samoa</t>
  </si>
  <si>
    <t>AQ</t>
  </si>
  <si>
    <t>DZ</t>
  </si>
  <si>
    <t>AL</t>
  </si>
  <si>
    <t>AF</t>
  </si>
  <si>
    <t>Under-5 Mortality Rate</t>
  </si>
  <si>
    <t>Life Expectancy at Birth</t>
  </si>
  <si>
    <t>Total Fertility Rate</t>
  </si>
  <si>
    <t>Density (per sq km)</t>
  </si>
  <si>
    <t>Area (sq km)</t>
  </si>
  <si>
    <t>Annual Growth Rate %</t>
  </si>
  <si>
    <t>Population</t>
  </si>
  <si>
    <t>Year</t>
  </si>
  <si>
    <t>Country/Area Name</t>
  </si>
  <si>
    <t>GENC</t>
  </si>
  <si>
    <t>FIPS</t>
  </si>
  <si>
    <t>Row</t>
  </si>
  <si>
    <t>https://www.census.gov/data-tools/demo/idb/#/table?COUNTRY_YR_ANIM=2021</t>
  </si>
  <si>
    <t>https://github.com/govex/COVID-19/tree/master/data_tables/vaccine_data</t>
  </si>
  <si>
    <t>Western Pacific</t>
  </si>
  <si>
    <t>Europe</t>
  </si>
  <si>
    <t>Tokelau</t>
  </si>
  <si>
    <t>Africa</t>
  </si>
  <si>
    <t>Saint Helena</t>
  </si>
  <si>
    <t>Pitcairn Islands</t>
  </si>
  <si>
    <t>Niue</t>
  </si>
  <si>
    <t>Micronesia (Federated States of)</t>
  </si>
  <si>
    <t>South-East Asia</t>
  </si>
  <si>
    <t>Democratic People's Republic of Korea</t>
  </si>
  <si>
    <t>Americas</t>
  </si>
  <si>
    <t>Saba</t>
  </si>
  <si>
    <t>Sint Eustatius</t>
  </si>
  <si>
    <t>Holy See</t>
  </si>
  <si>
    <t>Falkland Islands (Malvinas)</t>
  </si>
  <si>
    <t>Northern Mariana Islands (Commonwealth of the)</t>
  </si>
  <si>
    <t>Other</t>
  </si>
  <si>
    <t>United Republic of Tanzania</t>
  </si>
  <si>
    <t>Saint Barthélemy</t>
  </si>
  <si>
    <t>Bonaire</t>
  </si>
  <si>
    <t>British Virgin Islands</t>
  </si>
  <si>
    <t>Brunei Darussalam</t>
  </si>
  <si>
    <t>United States Virgin Islands</t>
  </si>
  <si>
    <t>Eastern Mediterranean</t>
  </si>
  <si>
    <t>Congo</t>
  </si>
  <si>
    <t>Lao People's Democratic Republic</t>
  </si>
  <si>
    <t>Mayotte</t>
  </si>
  <si>
    <t>Syrian Arab Republic</t>
  </si>
  <si>
    <t>French Guiana</t>
  </si>
  <si>
    <t>Martinique</t>
  </si>
  <si>
    <t>Guadeloupe</t>
  </si>
  <si>
    <t>Réunion</t>
  </si>
  <si>
    <t>Democratic Republic of the Congo</t>
  </si>
  <si>
    <t>Côte d’Ivoire</t>
  </si>
  <si>
    <t>Republic of Korea</t>
  </si>
  <si>
    <t>Republic of Moldova</t>
  </si>
  <si>
    <t>Venezuela (Bolivarian Republic of)</t>
  </si>
  <si>
    <t>occupied Palestinian territory, including east Jerusalem</t>
  </si>
  <si>
    <t>Myanmar</t>
  </si>
  <si>
    <t>Viet Nam</t>
  </si>
  <si>
    <t>Bolivia (Plurinational State of)</t>
  </si>
  <si>
    <t>Iran (Islamic Republic of)</t>
  </si>
  <si>
    <t>The United Kingdom</t>
  </si>
  <si>
    <t>Russian Federation</t>
  </si>
  <si>
    <t>United States of America</t>
  </si>
  <si>
    <t>Global</t>
  </si>
  <si>
    <t>Deaths - newly reported in last 24 hours</t>
  </si>
  <si>
    <t>Deaths - newly reported in last 7 days per 100000 population</t>
  </si>
  <si>
    <t>Deaths - newly reported in last 7 days</t>
  </si>
  <si>
    <t>Deaths - cumulative total per 100000 population</t>
  </si>
  <si>
    <t>Deaths - cumulative total</t>
  </si>
  <si>
    <t>Cases - newly reported in last 24 hours</t>
  </si>
  <si>
    <t>Cases - newly reported in last 7 days per 100000 population</t>
  </si>
  <si>
    <t>Cases - newly reported in last 7 days</t>
  </si>
  <si>
    <t>Cases - cumulative total per 100000 population</t>
  </si>
  <si>
    <t>Cases - cumulative total</t>
  </si>
  <si>
    <t>WHO Region</t>
  </si>
  <si>
    <t>Name</t>
  </si>
  <si>
    <t>https://covid19.who.int/table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</si>
</sst>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8D34-3619-48BE-973C-7177F49C45AF}">
  <dimension ref="A1:O166"/>
  <sheetViews>
    <sheetView tabSelected="1" workbookViewId="0">
      <selection activeCell="J8" sqref="J8"/>
    </sheetView>
  </sheetViews>
  <sheetFormatPr defaultRowHeight="14.4" x14ac:dyDescent="0.3"/>
  <cols>
    <col min="1" max="1" width="28.109375" bestFit="1" customWidth="1"/>
    <col min="2" max="2" width="9.5546875" bestFit="1" customWidth="1"/>
    <col min="3" max="3" width="11.88671875" bestFit="1" customWidth="1"/>
    <col min="4" max="4" width="24.21875" bestFit="1" customWidth="1"/>
    <col min="5" max="5" width="21" bestFit="1" customWidth="1"/>
    <col min="6" max="6" width="17.21875" bestFit="1" customWidth="1"/>
    <col min="7" max="7" width="4.109375" bestFit="1" customWidth="1"/>
    <col min="8" max="8" width="11" bestFit="1" customWidth="1"/>
    <col min="9" max="9" width="19.44140625" bestFit="1" customWidth="1"/>
    <col min="10" max="10" width="11" bestFit="1" customWidth="1"/>
    <col min="11" max="11" width="16.44140625" bestFit="1" customWidth="1"/>
    <col min="12" max="12" width="20.6640625" bestFit="1" customWidth="1"/>
    <col min="13" max="13" width="40" bestFit="1" customWidth="1"/>
    <col min="14" max="14" width="21.77734375" bestFit="1" customWidth="1"/>
    <col min="15" max="15" width="4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556</v>
      </c>
      <c r="I1" t="s">
        <v>555</v>
      </c>
      <c r="J1" t="s">
        <v>554</v>
      </c>
      <c r="K1" t="s">
        <v>553</v>
      </c>
      <c r="L1" t="s">
        <v>619</v>
      </c>
      <c r="M1" t="s">
        <v>618</v>
      </c>
      <c r="N1" t="s">
        <v>614</v>
      </c>
      <c r="O1" t="s">
        <v>613</v>
      </c>
    </row>
    <row r="2" spans="1:15" x14ac:dyDescent="0.3">
      <c r="A2" t="s">
        <v>7</v>
      </c>
      <c r="B2" s="1">
        <v>44439</v>
      </c>
      <c r="C2">
        <v>1201286</v>
      </c>
      <c r="D2">
        <v>770542</v>
      </c>
      <c r="E2">
        <v>430744</v>
      </c>
      <c r="F2" s="1">
        <v>44439</v>
      </c>
      <c r="G2">
        <v>4</v>
      </c>
      <c r="H2">
        <v>37466414</v>
      </c>
      <c r="I2">
        <v>2.3420000000000001</v>
      </c>
      <c r="J2">
        <v>652230</v>
      </c>
      <c r="K2">
        <v>57.4</v>
      </c>
      <c r="L2">
        <v>153220</v>
      </c>
      <c r="M2">
        <v>393.59</v>
      </c>
      <c r="N2">
        <v>7118</v>
      </c>
      <c r="O2">
        <v>18.28</v>
      </c>
    </row>
    <row r="3" spans="1:15" x14ac:dyDescent="0.3">
      <c r="A3" t="s">
        <v>8</v>
      </c>
      <c r="B3" s="1">
        <v>44439</v>
      </c>
      <c r="C3">
        <v>1444764</v>
      </c>
      <c r="D3">
        <v>818955</v>
      </c>
      <c r="E3">
        <v>625809</v>
      </c>
      <c r="F3" s="1">
        <v>44439</v>
      </c>
      <c r="G3">
        <v>8</v>
      </c>
      <c r="H3">
        <v>3088385</v>
      </c>
      <c r="I3">
        <v>0.23499999999999999</v>
      </c>
      <c r="J3">
        <v>27398</v>
      </c>
      <c r="K3">
        <v>112.7</v>
      </c>
      <c r="L3">
        <v>145333</v>
      </c>
      <c r="M3">
        <v>5050.1400000000003</v>
      </c>
      <c r="N3">
        <v>2495</v>
      </c>
      <c r="O3">
        <v>86.7</v>
      </c>
    </row>
    <row r="4" spans="1:15" x14ac:dyDescent="0.3">
      <c r="A4" t="s">
        <v>9</v>
      </c>
      <c r="B4" s="1">
        <v>44439</v>
      </c>
      <c r="C4">
        <v>4146091</v>
      </c>
      <c r="D4">
        <v>3421279</v>
      </c>
      <c r="E4">
        <v>724812</v>
      </c>
      <c r="F4" s="1">
        <v>44439</v>
      </c>
      <c r="G4">
        <v>12</v>
      </c>
      <c r="H4">
        <v>43576691</v>
      </c>
      <c r="I4">
        <v>1.4079999999999999</v>
      </c>
      <c r="J4">
        <v>2381740</v>
      </c>
      <c r="K4">
        <v>18.3</v>
      </c>
      <c r="L4">
        <v>195574</v>
      </c>
      <c r="M4">
        <v>446</v>
      </c>
      <c r="N4">
        <v>5240</v>
      </c>
      <c r="O4">
        <v>11.95</v>
      </c>
    </row>
    <row r="5" spans="1:15" x14ac:dyDescent="0.3">
      <c r="A5" t="s">
        <v>10</v>
      </c>
      <c r="B5" s="1">
        <v>44439</v>
      </c>
      <c r="C5">
        <v>91660</v>
      </c>
      <c r="D5">
        <v>51044</v>
      </c>
      <c r="E5">
        <v>40616</v>
      </c>
      <c r="F5" s="1">
        <v>44439</v>
      </c>
      <c r="G5">
        <v>20</v>
      </c>
      <c r="H5">
        <v>85645</v>
      </c>
      <c r="I5">
        <v>-9.5000000000000001E-2</v>
      </c>
      <c r="J5">
        <v>468</v>
      </c>
      <c r="K5">
        <v>183</v>
      </c>
      <c r="L5">
        <v>15032</v>
      </c>
      <c r="M5">
        <v>19455.12</v>
      </c>
      <c r="N5">
        <v>130</v>
      </c>
      <c r="O5">
        <v>168.25</v>
      </c>
    </row>
    <row r="6" spans="1:15" x14ac:dyDescent="0.3">
      <c r="A6" t="s">
        <v>11</v>
      </c>
      <c r="B6" s="1">
        <v>44439</v>
      </c>
      <c r="C6">
        <v>1869933</v>
      </c>
      <c r="D6">
        <v>1110558</v>
      </c>
      <c r="E6">
        <v>731010</v>
      </c>
      <c r="F6" s="1">
        <v>44439</v>
      </c>
      <c r="G6">
        <v>24</v>
      </c>
      <c r="H6">
        <v>33642646</v>
      </c>
      <c r="I6">
        <v>3.3780000000000001</v>
      </c>
      <c r="J6">
        <v>1246700</v>
      </c>
      <c r="K6">
        <v>27</v>
      </c>
      <c r="L6">
        <v>47331</v>
      </c>
      <c r="M6">
        <v>144.01</v>
      </c>
      <c r="N6">
        <v>1210</v>
      </c>
      <c r="O6">
        <v>3.68</v>
      </c>
    </row>
    <row r="7" spans="1:15" x14ac:dyDescent="0.3">
      <c r="A7" t="s">
        <v>12</v>
      </c>
      <c r="B7" s="1">
        <v>44439</v>
      </c>
      <c r="C7">
        <v>73700</v>
      </c>
      <c r="D7">
        <v>40309</v>
      </c>
      <c r="E7">
        <v>33391</v>
      </c>
      <c r="F7" s="1">
        <v>44439</v>
      </c>
      <c r="G7">
        <v>28</v>
      </c>
      <c r="H7">
        <v>99175</v>
      </c>
      <c r="I7">
        <v>1.173</v>
      </c>
      <c r="J7">
        <v>443</v>
      </c>
      <c r="K7">
        <v>223.9</v>
      </c>
      <c r="L7">
        <v>1713</v>
      </c>
      <c r="M7">
        <v>1749.23</v>
      </c>
      <c r="N7">
        <v>44</v>
      </c>
      <c r="O7">
        <v>44.93</v>
      </c>
    </row>
    <row r="8" spans="1:15" x14ac:dyDescent="0.3">
      <c r="A8" t="s">
        <v>13</v>
      </c>
      <c r="B8" s="1">
        <v>44439</v>
      </c>
      <c r="C8">
        <v>42355780</v>
      </c>
      <c r="D8">
        <v>27797557</v>
      </c>
      <c r="E8">
        <v>14132981</v>
      </c>
      <c r="F8" s="1">
        <v>44439</v>
      </c>
      <c r="G8">
        <v>32</v>
      </c>
      <c r="H8">
        <v>45864941</v>
      </c>
      <c r="I8">
        <v>0.83499999999999996</v>
      </c>
      <c r="J8">
        <v>2736690</v>
      </c>
      <c r="K8">
        <v>16.8</v>
      </c>
      <c r="L8">
        <v>5173531</v>
      </c>
      <c r="M8">
        <v>11446.94</v>
      </c>
      <c r="N8">
        <v>111383</v>
      </c>
      <c r="O8">
        <v>246.45</v>
      </c>
    </row>
    <row r="9" spans="1:15" x14ac:dyDescent="0.3">
      <c r="A9" t="s">
        <v>14</v>
      </c>
      <c r="B9" s="1">
        <v>44439</v>
      </c>
      <c r="C9">
        <v>275138</v>
      </c>
      <c r="D9">
        <v>176552</v>
      </c>
      <c r="E9">
        <v>98586</v>
      </c>
      <c r="F9" s="1">
        <v>44439</v>
      </c>
      <c r="G9">
        <v>51</v>
      </c>
      <c r="H9">
        <v>3011609</v>
      </c>
      <c r="I9">
        <v>-0.34499999999999997</v>
      </c>
      <c r="J9">
        <v>28203</v>
      </c>
      <c r="K9">
        <v>106.8</v>
      </c>
      <c r="L9">
        <v>242135</v>
      </c>
      <c r="M9">
        <v>8171.31</v>
      </c>
      <c r="N9">
        <v>4844</v>
      </c>
      <c r="O9">
        <v>163.47</v>
      </c>
    </row>
    <row r="10" spans="1:15" x14ac:dyDescent="0.3">
      <c r="A10" t="s">
        <v>15</v>
      </c>
      <c r="B10" s="1">
        <v>44439</v>
      </c>
      <c r="C10">
        <v>19362666</v>
      </c>
      <c r="D10">
        <v>12041624</v>
      </c>
      <c r="E10">
        <v>7044117</v>
      </c>
      <c r="F10" s="1">
        <v>44439</v>
      </c>
      <c r="G10">
        <v>36</v>
      </c>
      <c r="H10">
        <v>25809973</v>
      </c>
      <c r="I10">
        <v>1.306</v>
      </c>
      <c r="J10">
        <v>7682300</v>
      </c>
      <c r="K10">
        <v>3.4</v>
      </c>
      <c r="L10">
        <v>52612</v>
      </c>
      <c r="M10">
        <v>206.32</v>
      </c>
      <c r="N10">
        <v>1002</v>
      </c>
      <c r="O10">
        <v>3.93</v>
      </c>
    </row>
    <row r="11" spans="1:15" x14ac:dyDescent="0.3">
      <c r="A11" t="s">
        <v>16</v>
      </c>
      <c r="B11" s="1">
        <v>44439</v>
      </c>
      <c r="C11">
        <v>10438639</v>
      </c>
      <c r="D11">
        <v>5495287</v>
      </c>
      <c r="E11">
        <v>5196075</v>
      </c>
      <c r="F11" s="1">
        <v>44439</v>
      </c>
      <c r="G11">
        <v>40</v>
      </c>
      <c r="H11">
        <v>8884864</v>
      </c>
      <c r="I11">
        <v>0.32</v>
      </c>
      <c r="J11">
        <v>82445</v>
      </c>
      <c r="K11">
        <v>107.8</v>
      </c>
      <c r="L11">
        <v>682605</v>
      </c>
      <c r="M11">
        <v>7668.8</v>
      </c>
      <c r="N11">
        <v>10579</v>
      </c>
      <c r="O11">
        <v>118.85</v>
      </c>
    </row>
    <row r="12" spans="1:15" x14ac:dyDescent="0.3">
      <c r="A12" t="s">
        <v>17</v>
      </c>
      <c r="B12" s="1">
        <v>44439</v>
      </c>
      <c r="C12">
        <v>6689031</v>
      </c>
      <c r="D12">
        <v>4043744</v>
      </c>
      <c r="E12">
        <v>2645287</v>
      </c>
      <c r="F12" s="1">
        <v>44439</v>
      </c>
      <c r="G12">
        <v>31</v>
      </c>
      <c r="H12">
        <v>10282283</v>
      </c>
      <c r="I12">
        <v>0.71</v>
      </c>
      <c r="J12">
        <v>82629</v>
      </c>
      <c r="K12">
        <v>124.4</v>
      </c>
      <c r="L12">
        <v>421103</v>
      </c>
      <c r="M12">
        <v>4153.2299999999996</v>
      </c>
      <c r="N12">
        <v>5592</v>
      </c>
      <c r="O12">
        <v>55.15</v>
      </c>
    </row>
    <row r="13" spans="1:15" x14ac:dyDescent="0.3">
      <c r="A13" t="s">
        <v>18</v>
      </c>
      <c r="B13" s="1">
        <v>44439</v>
      </c>
      <c r="C13">
        <v>129017</v>
      </c>
      <c r="D13">
        <v>73726</v>
      </c>
      <c r="E13">
        <v>55291</v>
      </c>
      <c r="F13" s="1">
        <v>44439</v>
      </c>
      <c r="G13">
        <v>44</v>
      </c>
      <c r="H13">
        <v>352655</v>
      </c>
      <c r="I13">
        <v>0.84399999999999997</v>
      </c>
      <c r="J13">
        <v>10010</v>
      </c>
      <c r="K13">
        <v>35.200000000000003</v>
      </c>
      <c r="L13">
        <v>18139</v>
      </c>
      <c r="M13">
        <v>4612.66</v>
      </c>
      <c r="N13">
        <v>381</v>
      </c>
      <c r="O13">
        <v>96.89</v>
      </c>
    </row>
    <row r="14" spans="1:15" x14ac:dyDescent="0.3">
      <c r="A14" t="s">
        <v>19</v>
      </c>
      <c r="B14" s="1">
        <v>44439</v>
      </c>
      <c r="C14">
        <v>2485464</v>
      </c>
      <c r="D14">
        <v>1145386</v>
      </c>
      <c r="E14">
        <v>1087473</v>
      </c>
      <c r="F14" s="1">
        <v>44439</v>
      </c>
      <c r="G14">
        <v>48</v>
      </c>
      <c r="H14">
        <v>1526929</v>
      </c>
      <c r="I14">
        <v>0.90200000000000002</v>
      </c>
      <c r="J14">
        <v>760</v>
      </c>
      <c r="K14">
        <v>2009.1</v>
      </c>
      <c r="L14">
        <v>272453</v>
      </c>
      <c r="M14">
        <v>16011.81</v>
      </c>
      <c r="N14">
        <v>1388</v>
      </c>
      <c r="O14">
        <v>81.569999999999993</v>
      </c>
    </row>
    <row r="15" spans="1:15" x14ac:dyDescent="0.3">
      <c r="A15" t="s">
        <v>20</v>
      </c>
      <c r="B15" s="1">
        <v>44439</v>
      </c>
      <c r="C15">
        <v>26065757</v>
      </c>
      <c r="D15">
        <v>18131561</v>
      </c>
      <c r="E15">
        <v>7410480</v>
      </c>
      <c r="F15" s="1">
        <v>44439</v>
      </c>
      <c r="G15">
        <v>50</v>
      </c>
      <c r="H15">
        <v>164098818</v>
      </c>
      <c r="I15">
        <v>0.95</v>
      </c>
      <c r="J15">
        <v>130170</v>
      </c>
      <c r="K15">
        <v>1260.7</v>
      </c>
      <c r="L15">
        <v>1500618</v>
      </c>
      <c r="M15">
        <v>911.18</v>
      </c>
      <c r="N15">
        <v>26195</v>
      </c>
      <c r="O15">
        <v>15.91</v>
      </c>
    </row>
    <row r="16" spans="1:15" x14ac:dyDescent="0.3">
      <c r="A16" t="s">
        <v>21</v>
      </c>
      <c r="B16" s="1">
        <v>44439</v>
      </c>
      <c r="C16">
        <v>201611</v>
      </c>
      <c r="D16">
        <v>107838</v>
      </c>
      <c r="E16">
        <v>93773</v>
      </c>
      <c r="F16" s="1">
        <v>44439</v>
      </c>
      <c r="G16">
        <v>52</v>
      </c>
      <c r="H16">
        <v>301865</v>
      </c>
      <c r="I16">
        <v>0.27700000000000002</v>
      </c>
      <c r="J16">
        <v>430</v>
      </c>
      <c r="K16">
        <v>702</v>
      </c>
      <c r="L16">
        <v>4931</v>
      </c>
      <c r="M16">
        <v>1715.88</v>
      </c>
      <c r="N16">
        <v>48</v>
      </c>
      <c r="O16">
        <v>16.7</v>
      </c>
    </row>
    <row r="17" spans="1:15" x14ac:dyDescent="0.3">
      <c r="A17" t="s">
        <v>22</v>
      </c>
      <c r="B17" s="1">
        <v>44439</v>
      </c>
      <c r="C17">
        <v>2833242</v>
      </c>
      <c r="D17">
        <v>1561907</v>
      </c>
      <c r="E17">
        <v>1271335</v>
      </c>
      <c r="F17" s="1">
        <v>44439</v>
      </c>
      <c r="G17">
        <v>112</v>
      </c>
      <c r="H17">
        <v>9441842</v>
      </c>
      <c r="I17">
        <v>-0.29299999999999998</v>
      </c>
      <c r="J17">
        <v>202900</v>
      </c>
      <c r="K17">
        <v>46.5</v>
      </c>
      <c r="L17">
        <v>480364</v>
      </c>
      <c r="M17">
        <v>5083.58</v>
      </c>
      <c r="N17">
        <v>3768</v>
      </c>
      <c r="O17">
        <v>39.880000000000003</v>
      </c>
    </row>
    <row r="18" spans="1:15" x14ac:dyDescent="0.3">
      <c r="A18" t="s">
        <v>23</v>
      </c>
      <c r="B18" s="1">
        <v>44439</v>
      </c>
      <c r="C18">
        <v>16157160</v>
      </c>
      <c r="D18">
        <v>8412227</v>
      </c>
      <c r="E18">
        <v>8100250</v>
      </c>
      <c r="F18" s="1">
        <v>44439</v>
      </c>
      <c r="G18">
        <v>56</v>
      </c>
      <c r="H18">
        <v>11778842</v>
      </c>
      <c r="I18">
        <v>0.59099999999999997</v>
      </c>
      <c r="J18">
        <v>30278</v>
      </c>
      <c r="K18">
        <v>389</v>
      </c>
      <c r="L18">
        <v>1182810</v>
      </c>
      <c r="M18">
        <v>10265.27</v>
      </c>
      <c r="N18">
        <v>25374</v>
      </c>
      <c r="O18">
        <v>220.21</v>
      </c>
    </row>
    <row r="19" spans="1:15" x14ac:dyDescent="0.3">
      <c r="A19" t="s">
        <v>24</v>
      </c>
      <c r="B19" s="1">
        <v>44439</v>
      </c>
      <c r="C19">
        <v>225615</v>
      </c>
      <c r="D19">
        <v>152484</v>
      </c>
      <c r="E19">
        <v>64901</v>
      </c>
      <c r="F19" s="1">
        <v>44439</v>
      </c>
      <c r="G19">
        <v>84</v>
      </c>
      <c r="H19">
        <v>405633</v>
      </c>
      <c r="I19">
        <v>1.665</v>
      </c>
      <c r="J19">
        <v>22806</v>
      </c>
      <c r="K19">
        <v>17.8</v>
      </c>
      <c r="L19">
        <v>16012</v>
      </c>
      <c r="M19">
        <v>4026.88</v>
      </c>
      <c r="N19">
        <v>356</v>
      </c>
      <c r="O19">
        <v>89.53</v>
      </c>
    </row>
    <row r="20" spans="1:15" x14ac:dyDescent="0.3">
      <c r="A20" t="s">
        <v>25</v>
      </c>
      <c r="B20" s="1">
        <v>44439</v>
      </c>
      <c r="C20">
        <v>1036834</v>
      </c>
      <c r="D20">
        <v>561411</v>
      </c>
      <c r="E20">
        <v>475423</v>
      </c>
      <c r="F20" s="1">
        <v>44439</v>
      </c>
      <c r="G20">
        <v>64</v>
      </c>
      <c r="H20">
        <v>857423</v>
      </c>
      <c r="I20">
        <v>0.98899999999999999</v>
      </c>
      <c r="J20">
        <v>38394</v>
      </c>
      <c r="K20">
        <v>22.3</v>
      </c>
      <c r="L20">
        <v>2596</v>
      </c>
      <c r="M20">
        <v>336.44</v>
      </c>
      <c r="N20">
        <v>3</v>
      </c>
      <c r="O20">
        <v>0.39</v>
      </c>
    </row>
    <row r="21" spans="1:15" x14ac:dyDescent="0.3">
      <c r="A21" t="s">
        <v>26</v>
      </c>
      <c r="B21" s="1">
        <v>44439</v>
      </c>
      <c r="C21">
        <v>5950132</v>
      </c>
      <c r="D21">
        <v>3890613</v>
      </c>
      <c r="E21">
        <v>2652059</v>
      </c>
      <c r="F21" s="1">
        <v>44439</v>
      </c>
      <c r="G21">
        <v>68</v>
      </c>
      <c r="H21">
        <v>11758869</v>
      </c>
      <c r="I21">
        <v>1.387</v>
      </c>
      <c r="J21">
        <v>1083301</v>
      </c>
      <c r="K21">
        <v>10.9</v>
      </c>
      <c r="L21">
        <v>490056</v>
      </c>
      <c r="M21">
        <v>4198.1899999999996</v>
      </c>
      <c r="N21">
        <v>18411</v>
      </c>
      <c r="O21">
        <v>157.72</v>
      </c>
    </row>
    <row r="22" spans="1:15" x14ac:dyDescent="0.3">
      <c r="A22" t="s">
        <v>27</v>
      </c>
      <c r="B22" s="1">
        <v>44439</v>
      </c>
      <c r="C22">
        <v>928126</v>
      </c>
      <c r="D22">
        <v>567198</v>
      </c>
      <c r="E22">
        <v>360928</v>
      </c>
      <c r="F22" s="1">
        <v>44439</v>
      </c>
      <c r="G22">
        <v>70</v>
      </c>
      <c r="H22">
        <v>3824782</v>
      </c>
      <c r="I22">
        <v>-0.21299999999999999</v>
      </c>
      <c r="J22">
        <v>51187</v>
      </c>
      <c r="K22">
        <v>74.7</v>
      </c>
      <c r="L22">
        <v>213379</v>
      </c>
      <c r="M22">
        <v>6503.84</v>
      </c>
      <c r="N22">
        <v>9792</v>
      </c>
      <c r="O22">
        <v>298.45999999999998</v>
      </c>
    </row>
    <row r="23" spans="1:15" x14ac:dyDescent="0.3">
      <c r="A23" t="s">
        <v>28</v>
      </c>
      <c r="B23" s="1">
        <v>44439</v>
      </c>
      <c r="C23">
        <v>434644</v>
      </c>
      <c r="D23">
        <v>252722</v>
      </c>
      <c r="E23">
        <v>181922</v>
      </c>
      <c r="F23" s="1">
        <v>44439</v>
      </c>
      <c r="G23">
        <v>72</v>
      </c>
      <c r="H23">
        <v>2350667</v>
      </c>
      <c r="I23">
        <v>1.4330000000000001</v>
      </c>
      <c r="J23">
        <v>566730</v>
      </c>
      <c r="K23">
        <v>4.0999999999999996</v>
      </c>
      <c r="L23">
        <v>156927</v>
      </c>
      <c r="M23">
        <v>6673.12</v>
      </c>
      <c r="N23">
        <v>2261</v>
      </c>
      <c r="O23">
        <v>96.15</v>
      </c>
    </row>
    <row r="24" spans="1:15" x14ac:dyDescent="0.3">
      <c r="A24" t="s">
        <v>29</v>
      </c>
      <c r="B24" s="1">
        <v>44439</v>
      </c>
      <c r="C24">
        <v>191502128</v>
      </c>
      <c r="D24">
        <v>134521410</v>
      </c>
      <c r="E24">
        <v>61416222</v>
      </c>
      <c r="F24" s="1">
        <v>44439</v>
      </c>
      <c r="G24">
        <v>76</v>
      </c>
      <c r="H24">
        <v>213445417</v>
      </c>
      <c r="I24">
        <v>0.65200000000000002</v>
      </c>
      <c r="J24">
        <v>8358140</v>
      </c>
      <c r="K24">
        <v>25.5</v>
      </c>
      <c r="L24">
        <v>20741815</v>
      </c>
      <c r="M24">
        <v>9758.1299999999992</v>
      </c>
      <c r="N24">
        <v>579308</v>
      </c>
      <c r="O24">
        <v>272.54000000000002</v>
      </c>
    </row>
    <row r="25" spans="1:15" x14ac:dyDescent="0.3">
      <c r="A25" t="s">
        <v>30</v>
      </c>
      <c r="B25" s="1">
        <v>44439</v>
      </c>
      <c r="C25">
        <v>308219</v>
      </c>
      <c r="D25">
        <v>219145</v>
      </c>
      <c r="E25">
        <v>89074</v>
      </c>
      <c r="F25" s="1">
        <v>44439</v>
      </c>
      <c r="G25">
        <v>96</v>
      </c>
      <c r="H25">
        <v>471103</v>
      </c>
      <c r="I25">
        <v>1.4770000000000001</v>
      </c>
      <c r="J25">
        <v>5265</v>
      </c>
      <c r="K25">
        <v>89.5</v>
      </c>
      <c r="L25">
        <v>2641</v>
      </c>
      <c r="M25">
        <v>603.69000000000005</v>
      </c>
      <c r="N25">
        <v>8</v>
      </c>
      <c r="O25">
        <v>1.83</v>
      </c>
    </row>
    <row r="26" spans="1:15" x14ac:dyDescent="0.3">
      <c r="A26" t="s">
        <v>31</v>
      </c>
      <c r="B26" s="1">
        <v>44439</v>
      </c>
      <c r="C26">
        <v>2299118</v>
      </c>
      <c r="D26">
        <v>1089066</v>
      </c>
      <c r="E26">
        <v>1163504</v>
      </c>
      <c r="F26" s="1">
        <v>44439</v>
      </c>
      <c r="G26">
        <v>100</v>
      </c>
      <c r="H26">
        <v>6919180</v>
      </c>
      <c r="I26">
        <v>-0.66600000000000004</v>
      </c>
      <c r="J26">
        <v>108489</v>
      </c>
      <c r="K26">
        <v>63.8</v>
      </c>
      <c r="L26">
        <v>453689</v>
      </c>
      <c r="M26">
        <v>6526.51</v>
      </c>
      <c r="N26">
        <v>18840</v>
      </c>
      <c r="O26">
        <v>271.02</v>
      </c>
    </row>
    <row r="27" spans="1:15" x14ac:dyDescent="0.3">
      <c r="A27" t="s">
        <v>32</v>
      </c>
      <c r="B27" s="1">
        <v>44439</v>
      </c>
      <c r="C27">
        <v>6253687</v>
      </c>
      <c r="D27">
        <v>4456857</v>
      </c>
      <c r="E27">
        <v>1796830</v>
      </c>
      <c r="F27" s="1">
        <v>44439</v>
      </c>
      <c r="G27">
        <v>104</v>
      </c>
      <c r="H27">
        <v>57069099</v>
      </c>
      <c r="I27">
        <v>0.81299999999999994</v>
      </c>
      <c r="J27">
        <v>653508</v>
      </c>
      <c r="K27">
        <v>87.3</v>
      </c>
      <c r="L27" t="e">
        <v>#N/A</v>
      </c>
      <c r="M27" t="e">
        <v>#N/A</v>
      </c>
      <c r="N27" t="e">
        <v>#N/A</v>
      </c>
      <c r="O27" t="e">
        <v>#N/A</v>
      </c>
    </row>
    <row r="28" spans="1:15" x14ac:dyDescent="0.3">
      <c r="A28" t="s">
        <v>33</v>
      </c>
      <c r="B28" s="1">
        <v>44439</v>
      </c>
      <c r="C28">
        <v>18912634</v>
      </c>
      <c r="D28">
        <v>10693964</v>
      </c>
      <c r="E28">
        <v>8458093</v>
      </c>
      <c r="F28" s="1">
        <v>44439</v>
      </c>
      <c r="G28">
        <v>116</v>
      </c>
      <c r="H28">
        <v>17304363</v>
      </c>
      <c r="I28">
        <v>1.34</v>
      </c>
      <c r="J28">
        <v>176515</v>
      </c>
      <c r="K28">
        <v>98</v>
      </c>
      <c r="L28">
        <v>92616</v>
      </c>
      <c r="M28">
        <v>553.96</v>
      </c>
      <c r="N28">
        <v>1892</v>
      </c>
      <c r="O28">
        <v>11.32</v>
      </c>
    </row>
    <row r="29" spans="1:15" x14ac:dyDescent="0.3">
      <c r="A29" t="s">
        <v>34</v>
      </c>
      <c r="B29" s="1">
        <v>44439</v>
      </c>
      <c r="C29">
        <v>426590</v>
      </c>
      <c r="D29">
        <v>348238</v>
      </c>
      <c r="E29">
        <v>78352</v>
      </c>
      <c r="F29" s="1">
        <v>44439</v>
      </c>
      <c r="G29">
        <v>120</v>
      </c>
      <c r="H29">
        <v>28524175</v>
      </c>
      <c r="I29">
        <v>2.766</v>
      </c>
      <c r="J29">
        <v>472710</v>
      </c>
      <c r="K29">
        <v>60.3</v>
      </c>
      <c r="L29">
        <v>83425</v>
      </c>
      <c r="M29">
        <v>314.27</v>
      </c>
      <c r="N29">
        <v>1350</v>
      </c>
      <c r="O29">
        <v>5.09</v>
      </c>
    </row>
    <row r="30" spans="1:15" x14ac:dyDescent="0.3">
      <c r="A30" t="s">
        <v>35</v>
      </c>
      <c r="B30" s="1">
        <v>44439</v>
      </c>
      <c r="C30">
        <v>53321727</v>
      </c>
      <c r="D30">
        <v>27896091</v>
      </c>
      <c r="E30">
        <v>25361100</v>
      </c>
      <c r="F30" s="1">
        <v>44439</v>
      </c>
      <c r="G30">
        <v>124</v>
      </c>
      <c r="H30">
        <v>37943231</v>
      </c>
      <c r="I30">
        <v>0.76900000000000002</v>
      </c>
      <c r="J30">
        <v>9093507</v>
      </c>
      <c r="K30">
        <v>4.2</v>
      </c>
      <c r="L30">
        <v>1486436</v>
      </c>
      <c r="M30">
        <v>3938.4</v>
      </c>
      <c r="N30">
        <v>26890</v>
      </c>
      <c r="O30">
        <v>71.25</v>
      </c>
    </row>
    <row r="31" spans="1:15" x14ac:dyDescent="0.3">
      <c r="A31" t="s">
        <v>36</v>
      </c>
      <c r="B31" s="1">
        <v>44439</v>
      </c>
      <c r="C31">
        <v>28637824</v>
      </c>
      <c r="D31">
        <v>14381007</v>
      </c>
      <c r="E31">
        <v>13484231</v>
      </c>
      <c r="F31" s="1">
        <v>44439</v>
      </c>
      <c r="G31">
        <v>152</v>
      </c>
      <c r="H31">
        <v>18307925</v>
      </c>
      <c r="I31">
        <v>0.67800000000000005</v>
      </c>
      <c r="J31">
        <v>743812</v>
      </c>
      <c r="K31">
        <v>24.6</v>
      </c>
      <c r="L31">
        <v>1638330</v>
      </c>
      <c r="M31">
        <v>8570.3700000000008</v>
      </c>
      <c r="N31">
        <v>36923</v>
      </c>
      <c r="O31">
        <v>193.15</v>
      </c>
    </row>
    <row r="32" spans="1:15" x14ac:dyDescent="0.3">
      <c r="A32" t="s">
        <v>37</v>
      </c>
      <c r="B32" s="1">
        <v>44439</v>
      </c>
      <c r="C32">
        <v>2055966000</v>
      </c>
      <c r="D32">
        <v>1072500000</v>
      </c>
      <c r="E32">
        <v>889439000</v>
      </c>
      <c r="F32" s="1">
        <v>44439</v>
      </c>
      <c r="G32">
        <v>156</v>
      </c>
      <c r="H32">
        <v>1397897720</v>
      </c>
      <c r="I32">
        <v>0.26100000000000001</v>
      </c>
      <c r="J32">
        <v>9326410</v>
      </c>
      <c r="K32">
        <v>149.9</v>
      </c>
      <c r="L32">
        <v>123043</v>
      </c>
      <c r="M32">
        <v>8.36</v>
      </c>
      <c r="N32">
        <v>5682</v>
      </c>
      <c r="O32">
        <v>0.39</v>
      </c>
    </row>
    <row r="33" spans="1:15" x14ac:dyDescent="0.3">
      <c r="A33" t="s">
        <v>38</v>
      </c>
      <c r="B33" s="1">
        <v>44439</v>
      </c>
      <c r="C33">
        <v>35355619</v>
      </c>
      <c r="D33">
        <v>23201104</v>
      </c>
      <c r="E33">
        <v>14639269</v>
      </c>
      <c r="F33" s="1">
        <v>44439</v>
      </c>
      <c r="G33">
        <v>170</v>
      </c>
      <c r="H33">
        <v>50355650</v>
      </c>
      <c r="I33">
        <v>1.038</v>
      </c>
      <c r="J33">
        <v>1038700</v>
      </c>
      <c r="K33">
        <v>48.5</v>
      </c>
      <c r="L33">
        <v>4905258</v>
      </c>
      <c r="M33">
        <v>9640.2900000000009</v>
      </c>
      <c r="N33">
        <v>124811</v>
      </c>
      <c r="O33">
        <v>245.29</v>
      </c>
    </row>
    <row r="34" spans="1:15" x14ac:dyDescent="0.3">
      <c r="A34" t="s">
        <v>39</v>
      </c>
      <c r="B34" s="1">
        <v>44439</v>
      </c>
      <c r="C34">
        <v>4033022</v>
      </c>
      <c r="D34">
        <v>3029514</v>
      </c>
      <c r="E34">
        <v>1003508</v>
      </c>
      <c r="F34" s="1">
        <v>44439</v>
      </c>
      <c r="G34">
        <v>188</v>
      </c>
      <c r="H34">
        <v>5151140</v>
      </c>
      <c r="I34">
        <v>1.044</v>
      </c>
      <c r="J34">
        <v>51060</v>
      </c>
      <c r="K34">
        <v>100.9</v>
      </c>
      <c r="L34">
        <v>459691</v>
      </c>
      <c r="M34">
        <v>9023.9599999999991</v>
      </c>
      <c r="N34">
        <v>5471</v>
      </c>
      <c r="O34">
        <v>107.4</v>
      </c>
    </row>
    <row r="35" spans="1:15" x14ac:dyDescent="0.3">
      <c r="A35" t="s">
        <v>40</v>
      </c>
      <c r="B35" s="1">
        <v>44439</v>
      </c>
      <c r="C35">
        <v>1310778</v>
      </c>
      <c r="D35">
        <v>1310778</v>
      </c>
      <c r="E35">
        <v>0</v>
      </c>
      <c r="F35" s="1">
        <v>44439</v>
      </c>
      <c r="G35">
        <v>384</v>
      </c>
      <c r="H35">
        <v>28088455</v>
      </c>
      <c r="I35">
        <v>2.2130000000000001</v>
      </c>
      <c r="J35">
        <v>318003</v>
      </c>
      <c r="K35">
        <v>88.3</v>
      </c>
      <c r="L35">
        <v>55108</v>
      </c>
      <c r="M35">
        <v>208.91</v>
      </c>
      <c r="N35">
        <v>430</v>
      </c>
      <c r="O35">
        <v>1.63</v>
      </c>
    </row>
    <row r="36" spans="1:15" x14ac:dyDescent="0.3">
      <c r="A36" t="s">
        <v>41</v>
      </c>
      <c r="B36" s="1">
        <v>44439</v>
      </c>
      <c r="C36">
        <v>3258375</v>
      </c>
      <c r="D36">
        <v>1719744</v>
      </c>
      <c r="E36">
        <v>1607430</v>
      </c>
      <c r="F36" s="1">
        <v>44439</v>
      </c>
      <c r="G36">
        <v>191</v>
      </c>
      <c r="H36">
        <v>4208973</v>
      </c>
      <c r="I36">
        <v>-0.48399999999999999</v>
      </c>
      <c r="J36">
        <v>55974</v>
      </c>
      <c r="K36">
        <v>75.2</v>
      </c>
      <c r="L36">
        <v>373998</v>
      </c>
      <c r="M36">
        <v>9215.94</v>
      </c>
      <c r="N36">
        <v>8334</v>
      </c>
      <c r="O36">
        <v>205.36</v>
      </c>
    </row>
    <row r="37" spans="1:15" x14ac:dyDescent="0.3">
      <c r="A37" t="s">
        <v>42</v>
      </c>
      <c r="B37" s="1">
        <v>44439</v>
      </c>
      <c r="C37">
        <v>1094400</v>
      </c>
      <c r="D37">
        <v>573924</v>
      </c>
      <c r="E37">
        <v>520476</v>
      </c>
      <c r="F37" s="1">
        <v>44439</v>
      </c>
      <c r="G37">
        <v>196</v>
      </c>
      <c r="H37">
        <v>1281506</v>
      </c>
      <c r="I37">
        <v>1.1140000000000001</v>
      </c>
      <c r="J37">
        <v>9241</v>
      </c>
      <c r="K37">
        <v>138.69999999999999</v>
      </c>
      <c r="L37">
        <v>113588</v>
      </c>
      <c r="M37">
        <v>12791.37</v>
      </c>
      <c r="N37">
        <v>501</v>
      </c>
      <c r="O37">
        <v>56.42</v>
      </c>
    </row>
    <row r="38" spans="1:15" x14ac:dyDescent="0.3">
      <c r="A38" t="s">
        <v>43</v>
      </c>
      <c r="B38" s="1">
        <v>44439</v>
      </c>
      <c r="C38">
        <v>11451492</v>
      </c>
      <c r="D38">
        <v>5938129</v>
      </c>
      <c r="E38">
        <v>5712106</v>
      </c>
      <c r="F38" s="1">
        <v>44439</v>
      </c>
      <c r="G38">
        <v>203</v>
      </c>
      <c r="H38">
        <v>10702596</v>
      </c>
      <c r="I38">
        <v>3.5000000000000003E-2</v>
      </c>
      <c r="J38">
        <v>77247</v>
      </c>
      <c r="K38">
        <v>138.6</v>
      </c>
      <c r="L38">
        <v>1679189</v>
      </c>
      <c r="M38">
        <v>15702.25</v>
      </c>
      <c r="N38">
        <v>30404</v>
      </c>
      <c r="O38">
        <v>284.31</v>
      </c>
    </row>
    <row r="39" spans="1:15" x14ac:dyDescent="0.3">
      <c r="A39" t="s">
        <v>44</v>
      </c>
      <c r="B39" s="1">
        <v>44439</v>
      </c>
      <c r="C39">
        <v>8553341</v>
      </c>
      <c r="D39">
        <v>4402313</v>
      </c>
      <c r="E39">
        <v>4169789</v>
      </c>
      <c r="F39" s="1">
        <v>44439</v>
      </c>
      <c r="G39">
        <v>208</v>
      </c>
      <c r="H39">
        <v>5894687</v>
      </c>
      <c r="I39">
        <v>0.44</v>
      </c>
      <c r="J39">
        <v>42434</v>
      </c>
      <c r="K39">
        <v>138.9</v>
      </c>
      <c r="L39">
        <v>344850</v>
      </c>
      <c r="M39">
        <v>5922.45</v>
      </c>
      <c r="N39">
        <v>2580</v>
      </c>
      <c r="O39">
        <v>44.31</v>
      </c>
    </row>
    <row r="40" spans="1:15" x14ac:dyDescent="0.3">
      <c r="A40" t="s">
        <v>45</v>
      </c>
      <c r="B40" s="1">
        <v>44439</v>
      </c>
      <c r="C40">
        <v>41932</v>
      </c>
      <c r="D40">
        <v>21942</v>
      </c>
      <c r="E40">
        <v>19990</v>
      </c>
      <c r="F40" s="1">
        <v>44439</v>
      </c>
      <c r="G40">
        <v>212</v>
      </c>
      <c r="H40">
        <v>74584</v>
      </c>
      <c r="I40">
        <v>7.0999999999999994E-2</v>
      </c>
      <c r="J40">
        <v>751</v>
      </c>
      <c r="K40">
        <v>99.3</v>
      </c>
      <c r="L40">
        <v>1638</v>
      </c>
      <c r="M40">
        <v>2275.2800000000002</v>
      </c>
      <c r="N40">
        <v>4</v>
      </c>
      <c r="O40">
        <v>5.56</v>
      </c>
    </row>
    <row r="41" spans="1:15" x14ac:dyDescent="0.3">
      <c r="A41" t="s">
        <v>46</v>
      </c>
      <c r="B41" s="1">
        <v>44439</v>
      </c>
      <c r="C41">
        <v>11111548</v>
      </c>
      <c r="D41">
        <v>5792064</v>
      </c>
      <c r="E41">
        <v>4629910</v>
      </c>
      <c r="F41" s="1">
        <v>44439</v>
      </c>
      <c r="G41">
        <v>214</v>
      </c>
      <c r="H41">
        <v>10597348</v>
      </c>
      <c r="I41">
        <v>0.92400000000000004</v>
      </c>
      <c r="J41">
        <v>48320</v>
      </c>
      <c r="K41">
        <v>219.3</v>
      </c>
      <c r="L41">
        <v>350017</v>
      </c>
      <c r="M41">
        <v>3226.58</v>
      </c>
      <c r="N41">
        <v>4007</v>
      </c>
      <c r="O41">
        <v>36.94</v>
      </c>
    </row>
    <row r="42" spans="1:15" x14ac:dyDescent="0.3">
      <c r="A42" t="s">
        <v>47</v>
      </c>
      <c r="B42" s="1">
        <v>44439</v>
      </c>
      <c r="C42">
        <v>18195864</v>
      </c>
      <c r="D42">
        <v>9987247</v>
      </c>
      <c r="E42">
        <v>8208617</v>
      </c>
      <c r="F42" s="1">
        <v>44439</v>
      </c>
      <c r="G42">
        <v>218</v>
      </c>
      <c r="H42">
        <v>17093159</v>
      </c>
      <c r="I42">
        <v>1.1559999999999999</v>
      </c>
      <c r="J42">
        <v>276841</v>
      </c>
      <c r="K42">
        <v>61.7</v>
      </c>
      <c r="L42">
        <v>501140</v>
      </c>
      <c r="M42">
        <v>2840.44</v>
      </c>
      <c r="N42">
        <v>32232</v>
      </c>
      <c r="O42">
        <v>182.69</v>
      </c>
    </row>
    <row r="43" spans="1:15" x14ac:dyDescent="0.3">
      <c r="A43" t="s">
        <v>48</v>
      </c>
      <c r="B43" s="1">
        <v>44439</v>
      </c>
      <c r="C43">
        <v>8741005</v>
      </c>
      <c r="D43">
        <v>5616607</v>
      </c>
      <c r="E43">
        <v>3124398</v>
      </c>
      <c r="F43" s="1">
        <v>44439</v>
      </c>
      <c r="G43">
        <v>818</v>
      </c>
      <c r="H43">
        <v>106437241</v>
      </c>
      <c r="I43">
        <v>2.1739999999999999</v>
      </c>
      <c r="J43">
        <v>995450</v>
      </c>
      <c r="K43">
        <v>106.9</v>
      </c>
      <c r="L43">
        <v>288162</v>
      </c>
      <c r="M43">
        <v>281.58999999999997</v>
      </c>
      <c r="N43">
        <v>16727</v>
      </c>
      <c r="O43">
        <v>16.350000000000001</v>
      </c>
    </row>
    <row r="44" spans="1:15" x14ac:dyDescent="0.3">
      <c r="A44" t="s">
        <v>49</v>
      </c>
      <c r="B44" s="1">
        <v>44439</v>
      </c>
      <c r="C44">
        <v>6207894</v>
      </c>
      <c r="D44">
        <v>3501844</v>
      </c>
      <c r="E44">
        <v>2706050</v>
      </c>
      <c r="F44" s="1">
        <v>44439</v>
      </c>
      <c r="G44">
        <v>222</v>
      </c>
      <c r="H44">
        <v>6528135</v>
      </c>
      <c r="I44">
        <v>0.67400000000000004</v>
      </c>
      <c r="J44">
        <v>20721</v>
      </c>
      <c r="K44">
        <v>315</v>
      </c>
      <c r="L44">
        <v>94060</v>
      </c>
      <c r="M44">
        <v>1450.15</v>
      </c>
      <c r="N44">
        <v>2909</v>
      </c>
      <c r="O44">
        <v>44.85</v>
      </c>
    </row>
    <row r="45" spans="1:15" x14ac:dyDescent="0.3">
      <c r="A45" t="s">
        <v>50</v>
      </c>
      <c r="B45" s="1">
        <v>44439</v>
      </c>
      <c r="C45">
        <v>345719</v>
      </c>
      <c r="D45">
        <v>197657</v>
      </c>
      <c r="E45">
        <v>148062</v>
      </c>
      <c r="F45" s="1">
        <v>44439</v>
      </c>
      <c r="G45">
        <v>226</v>
      </c>
      <c r="H45">
        <v>857008</v>
      </c>
      <c r="I45">
        <v>2.2930000000000001</v>
      </c>
      <c r="J45">
        <v>28051</v>
      </c>
      <c r="K45">
        <v>30.6</v>
      </c>
      <c r="L45">
        <v>9326</v>
      </c>
      <c r="M45">
        <v>664.73</v>
      </c>
      <c r="N45">
        <v>124</v>
      </c>
      <c r="O45">
        <v>8.84</v>
      </c>
    </row>
    <row r="46" spans="1:15" x14ac:dyDescent="0.3">
      <c r="A46" t="s">
        <v>51</v>
      </c>
      <c r="B46" s="1">
        <v>44439</v>
      </c>
      <c r="C46">
        <v>1268283</v>
      </c>
      <c r="D46">
        <v>725986</v>
      </c>
      <c r="E46">
        <v>542297</v>
      </c>
      <c r="F46" s="1">
        <v>44439</v>
      </c>
      <c r="G46">
        <v>233</v>
      </c>
      <c r="H46">
        <v>1220042</v>
      </c>
      <c r="I46">
        <v>-0.68799999999999994</v>
      </c>
      <c r="J46">
        <v>42388</v>
      </c>
      <c r="K46">
        <v>28.8</v>
      </c>
      <c r="L46">
        <v>141956</v>
      </c>
      <c r="M46">
        <v>10681.61</v>
      </c>
      <c r="N46">
        <v>1292</v>
      </c>
      <c r="O46">
        <v>97.22</v>
      </c>
    </row>
    <row r="47" spans="1:15" x14ac:dyDescent="0.3">
      <c r="A47" t="s">
        <v>52</v>
      </c>
      <c r="B47" s="1">
        <v>44439</v>
      </c>
      <c r="C47">
        <v>239519</v>
      </c>
      <c r="D47">
        <v>96175</v>
      </c>
      <c r="E47">
        <v>109596</v>
      </c>
      <c r="F47" s="1">
        <v>44439</v>
      </c>
      <c r="G47">
        <v>748</v>
      </c>
      <c r="H47">
        <v>1113276</v>
      </c>
      <c r="I47">
        <v>0.77</v>
      </c>
      <c r="J47">
        <v>17204</v>
      </c>
      <c r="K47">
        <v>64.7</v>
      </c>
      <c r="L47">
        <v>43054</v>
      </c>
      <c r="M47">
        <v>3711.03</v>
      </c>
      <c r="N47">
        <v>1094</v>
      </c>
      <c r="O47">
        <v>94.3</v>
      </c>
    </row>
    <row r="48" spans="1:15" x14ac:dyDescent="0.3">
      <c r="A48" t="s">
        <v>53</v>
      </c>
      <c r="B48" s="1">
        <v>44439</v>
      </c>
      <c r="C48">
        <v>2435730</v>
      </c>
      <c r="D48">
        <v>2435730</v>
      </c>
      <c r="E48">
        <v>0</v>
      </c>
      <c r="F48" s="1">
        <v>44439</v>
      </c>
      <c r="G48">
        <v>231</v>
      </c>
      <c r="H48">
        <v>110871031</v>
      </c>
      <c r="I48">
        <v>2.5030000000000001</v>
      </c>
      <c r="J48">
        <v>1096570</v>
      </c>
      <c r="K48">
        <v>101.1</v>
      </c>
      <c r="L48">
        <v>306810</v>
      </c>
      <c r="M48">
        <v>266.88</v>
      </c>
      <c r="N48">
        <v>4660</v>
      </c>
      <c r="O48">
        <v>4.05</v>
      </c>
    </row>
    <row r="49" spans="1:15" x14ac:dyDescent="0.3">
      <c r="A49" t="s">
        <v>54</v>
      </c>
      <c r="B49" s="1">
        <v>44439</v>
      </c>
      <c r="C49">
        <v>778159</v>
      </c>
      <c r="D49">
        <v>543254</v>
      </c>
      <c r="E49">
        <v>234905</v>
      </c>
      <c r="F49" s="1">
        <v>44439</v>
      </c>
      <c r="G49">
        <v>242</v>
      </c>
      <c r="H49">
        <v>939535</v>
      </c>
      <c r="I49">
        <v>0.45700000000000002</v>
      </c>
      <c r="J49">
        <v>18274</v>
      </c>
      <c r="K49">
        <v>51.4</v>
      </c>
      <c r="L49">
        <v>46211</v>
      </c>
      <c r="M49">
        <v>5154.92</v>
      </c>
      <c r="N49">
        <v>489</v>
      </c>
      <c r="O49">
        <v>54.55</v>
      </c>
    </row>
    <row r="50" spans="1:15" x14ac:dyDescent="0.3">
      <c r="A50" t="s">
        <v>55</v>
      </c>
      <c r="B50" s="1">
        <v>44439</v>
      </c>
      <c r="C50">
        <v>6787804</v>
      </c>
      <c r="D50">
        <v>4015528</v>
      </c>
      <c r="E50">
        <v>2771437</v>
      </c>
      <c r="F50" s="1">
        <v>44439</v>
      </c>
      <c r="G50">
        <v>246</v>
      </c>
      <c r="H50">
        <v>5587442</v>
      </c>
      <c r="I50">
        <v>0.26200000000000001</v>
      </c>
      <c r="J50">
        <v>303815</v>
      </c>
      <c r="K50">
        <v>18.399999999999999</v>
      </c>
      <c r="L50">
        <v>127182</v>
      </c>
      <c r="M50">
        <v>2301.81</v>
      </c>
      <c r="N50">
        <v>1024</v>
      </c>
      <c r="O50">
        <v>18.53</v>
      </c>
    </row>
    <row r="51" spans="1:15" x14ac:dyDescent="0.3">
      <c r="A51" t="s">
        <v>56</v>
      </c>
      <c r="B51" s="1">
        <v>44439</v>
      </c>
      <c r="C51">
        <v>87156881</v>
      </c>
      <c r="D51">
        <v>48266656</v>
      </c>
      <c r="E51">
        <v>39712353</v>
      </c>
      <c r="F51" s="1">
        <v>44439</v>
      </c>
      <c r="G51">
        <v>250</v>
      </c>
      <c r="H51">
        <v>68084217</v>
      </c>
      <c r="I51">
        <v>0.32500000000000001</v>
      </c>
      <c r="J51">
        <v>640427</v>
      </c>
      <c r="K51">
        <v>106.3</v>
      </c>
      <c r="L51">
        <v>6557097</v>
      </c>
      <c r="M51">
        <v>10081.74</v>
      </c>
      <c r="N51">
        <v>112649</v>
      </c>
      <c r="O51">
        <v>173.2</v>
      </c>
    </row>
    <row r="52" spans="1:15" x14ac:dyDescent="0.3">
      <c r="A52" t="s">
        <v>57</v>
      </c>
      <c r="B52" s="1">
        <v>44439</v>
      </c>
      <c r="C52">
        <v>130798</v>
      </c>
      <c r="D52">
        <v>77761</v>
      </c>
      <c r="E52">
        <v>53037</v>
      </c>
      <c r="F52" s="1">
        <v>44439</v>
      </c>
      <c r="G52">
        <v>266</v>
      </c>
      <c r="H52">
        <v>2284912</v>
      </c>
      <c r="I52">
        <v>2.4140000000000001</v>
      </c>
      <c r="J52">
        <v>257667</v>
      </c>
      <c r="K52">
        <v>8.9</v>
      </c>
      <c r="L52">
        <v>25819</v>
      </c>
      <c r="M52">
        <v>1160.02</v>
      </c>
      <c r="N52">
        <v>165</v>
      </c>
      <c r="O52">
        <v>7.41</v>
      </c>
    </row>
    <row r="53" spans="1:15" x14ac:dyDescent="0.3">
      <c r="A53" t="s">
        <v>58</v>
      </c>
      <c r="B53" s="1">
        <v>44439</v>
      </c>
      <c r="C53">
        <v>321385</v>
      </c>
      <c r="D53">
        <v>178481</v>
      </c>
      <c r="E53">
        <v>142904</v>
      </c>
      <c r="F53" s="1">
        <v>44439</v>
      </c>
      <c r="G53">
        <v>270</v>
      </c>
      <c r="H53">
        <v>2221301</v>
      </c>
      <c r="I53">
        <v>1.82</v>
      </c>
      <c r="J53">
        <v>10120</v>
      </c>
      <c r="K53">
        <v>219.5</v>
      </c>
      <c r="L53">
        <v>9698</v>
      </c>
      <c r="M53">
        <v>401.3</v>
      </c>
      <c r="N53">
        <v>319</v>
      </c>
      <c r="O53">
        <v>13.2</v>
      </c>
    </row>
    <row r="54" spans="1:15" x14ac:dyDescent="0.3">
      <c r="A54" t="s">
        <v>59</v>
      </c>
      <c r="B54" s="1">
        <v>44439</v>
      </c>
      <c r="C54">
        <v>1164402</v>
      </c>
      <c r="D54">
        <v>780948</v>
      </c>
      <c r="E54">
        <v>383454</v>
      </c>
      <c r="F54" s="1">
        <v>44439</v>
      </c>
      <c r="G54">
        <v>268</v>
      </c>
      <c r="H54">
        <v>4933674</v>
      </c>
      <c r="I54">
        <v>4.8000000000000001E-2</v>
      </c>
      <c r="J54">
        <v>69700</v>
      </c>
      <c r="K54">
        <v>70.8</v>
      </c>
      <c r="L54">
        <v>549811</v>
      </c>
      <c r="M54">
        <v>13782.57</v>
      </c>
      <c r="N54">
        <v>7408</v>
      </c>
      <c r="O54">
        <v>185.7</v>
      </c>
    </row>
    <row r="55" spans="1:15" x14ac:dyDescent="0.3">
      <c r="A55" t="s">
        <v>60</v>
      </c>
      <c r="B55" s="1">
        <v>44439</v>
      </c>
      <c r="C55">
        <v>101608475</v>
      </c>
      <c r="D55">
        <v>54168164</v>
      </c>
      <c r="E55">
        <v>50274137</v>
      </c>
      <c r="F55" s="1">
        <v>44439</v>
      </c>
      <c r="G55">
        <v>276</v>
      </c>
      <c r="H55">
        <v>79903481</v>
      </c>
      <c r="I55">
        <v>-0.20899999999999999</v>
      </c>
      <c r="J55">
        <v>348672</v>
      </c>
      <c r="K55">
        <v>229.2</v>
      </c>
      <c r="L55">
        <v>3942856</v>
      </c>
      <c r="M55">
        <v>4740.91</v>
      </c>
      <c r="N55">
        <v>92200</v>
      </c>
      <c r="O55">
        <v>110.86</v>
      </c>
    </row>
    <row r="56" spans="1:15" x14ac:dyDescent="0.3">
      <c r="A56" t="s">
        <v>61</v>
      </c>
      <c r="B56" s="1">
        <v>44439</v>
      </c>
      <c r="C56">
        <v>1271393</v>
      </c>
      <c r="D56">
        <v>865422</v>
      </c>
      <c r="E56">
        <v>405971</v>
      </c>
      <c r="F56" s="1">
        <v>44439</v>
      </c>
      <c r="G56">
        <v>288</v>
      </c>
      <c r="H56">
        <v>32372889</v>
      </c>
      <c r="I56">
        <v>2.2610000000000001</v>
      </c>
      <c r="J56">
        <v>227533</v>
      </c>
      <c r="K56">
        <v>142.30000000000001</v>
      </c>
      <c r="L56">
        <v>118266</v>
      </c>
      <c r="M56">
        <v>380.61</v>
      </c>
      <c r="N56">
        <v>1017</v>
      </c>
      <c r="O56">
        <v>3.27</v>
      </c>
    </row>
    <row r="57" spans="1:15" x14ac:dyDescent="0.3">
      <c r="A57" t="s">
        <v>62</v>
      </c>
      <c r="B57" s="1">
        <v>44439</v>
      </c>
      <c r="C57">
        <v>11408609</v>
      </c>
      <c r="D57">
        <v>6033085</v>
      </c>
      <c r="E57">
        <v>5726036</v>
      </c>
      <c r="F57" s="1">
        <v>44439</v>
      </c>
      <c r="G57">
        <v>300</v>
      </c>
      <c r="H57">
        <v>10569703</v>
      </c>
      <c r="I57">
        <v>-0.33600000000000002</v>
      </c>
      <c r="J57">
        <v>130647</v>
      </c>
      <c r="K57">
        <v>80.900000000000006</v>
      </c>
      <c r="L57">
        <v>583658</v>
      </c>
      <c r="M57">
        <v>5445.3</v>
      </c>
      <c r="N57">
        <v>13656</v>
      </c>
      <c r="O57">
        <v>127.41</v>
      </c>
    </row>
    <row r="58" spans="1:15" x14ac:dyDescent="0.3">
      <c r="A58" t="s">
        <v>63</v>
      </c>
      <c r="B58" s="1">
        <v>44439</v>
      </c>
      <c r="C58">
        <v>42484</v>
      </c>
      <c r="D58">
        <v>23965</v>
      </c>
      <c r="E58">
        <v>18519</v>
      </c>
      <c r="F58" s="1">
        <v>44439</v>
      </c>
      <c r="G58">
        <v>308</v>
      </c>
      <c r="H58">
        <v>113570</v>
      </c>
      <c r="I58">
        <v>0.34599999999999997</v>
      </c>
      <c r="J58">
        <v>344</v>
      </c>
      <c r="K58">
        <v>330.1</v>
      </c>
      <c r="L58">
        <v>357</v>
      </c>
      <c r="M58">
        <v>317.27</v>
      </c>
      <c r="N58">
        <v>1</v>
      </c>
      <c r="O58">
        <v>0.89</v>
      </c>
    </row>
    <row r="59" spans="1:15" x14ac:dyDescent="0.3">
      <c r="A59" t="s">
        <v>64</v>
      </c>
      <c r="B59" s="1">
        <v>44439</v>
      </c>
      <c r="C59">
        <v>4508175</v>
      </c>
      <c r="D59">
        <v>3273717</v>
      </c>
      <c r="E59">
        <v>1142778</v>
      </c>
      <c r="F59" s="1">
        <v>44439</v>
      </c>
      <c r="G59">
        <v>320</v>
      </c>
      <c r="H59">
        <v>17422821</v>
      </c>
      <c r="I59">
        <v>1.617</v>
      </c>
      <c r="J59">
        <v>107159</v>
      </c>
      <c r="K59">
        <v>162.6</v>
      </c>
      <c r="L59">
        <v>465799</v>
      </c>
      <c r="M59">
        <v>2599.9699999999998</v>
      </c>
      <c r="N59">
        <v>11886</v>
      </c>
      <c r="O59">
        <v>66.34</v>
      </c>
    </row>
    <row r="60" spans="1:15" x14ac:dyDescent="0.3">
      <c r="A60" t="s">
        <v>65</v>
      </c>
      <c r="B60" s="1">
        <v>44439</v>
      </c>
      <c r="C60">
        <v>1116818</v>
      </c>
      <c r="D60">
        <v>729160</v>
      </c>
      <c r="E60">
        <v>362749</v>
      </c>
      <c r="F60" s="1">
        <v>44439</v>
      </c>
      <c r="G60">
        <v>324</v>
      </c>
      <c r="H60">
        <v>12877894</v>
      </c>
      <c r="I60">
        <v>2.758</v>
      </c>
      <c r="J60">
        <v>245717</v>
      </c>
      <c r="K60">
        <v>52.4</v>
      </c>
      <c r="L60">
        <v>29400</v>
      </c>
      <c r="M60">
        <v>223.87</v>
      </c>
      <c r="N60">
        <v>335</v>
      </c>
      <c r="O60">
        <v>2.5499999999999998</v>
      </c>
    </row>
    <row r="61" spans="1:15" x14ac:dyDescent="0.3">
      <c r="A61" t="s">
        <v>66</v>
      </c>
      <c r="B61" s="1">
        <v>44439</v>
      </c>
      <c r="C61">
        <v>472188</v>
      </c>
      <c r="D61">
        <v>311539</v>
      </c>
      <c r="E61">
        <v>160649</v>
      </c>
      <c r="F61" s="1">
        <v>44439</v>
      </c>
      <c r="G61">
        <v>328</v>
      </c>
      <c r="H61">
        <v>787971</v>
      </c>
      <c r="I61">
        <v>0.19400000000000001</v>
      </c>
      <c r="J61">
        <v>196849</v>
      </c>
      <c r="K61">
        <v>4</v>
      </c>
      <c r="L61">
        <v>25323</v>
      </c>
      <c r="M61">
        <v>3219.49</v>
      </c>
      <c r="N61">
        <v>611</v>
      </c>
      <c r="O61">
        <v>77.680000000000007</v>
      </c>
    </row>
    <row r="62" spans="1:15" x14ac:dyDescent="0.3">
      <c r="A62" t="s">
        <v>67</v>
      </c>
      <c r="B62" s="1">
        <v>44439</v>
      </c>
      <c r="C62">
        <v>4077054</v>
      </c>
      <c r="D62">
        <v>2768916</v>
      </c>
      <c r="E62">
        <v>1308136</v>
      </c>
      <c r="F62" s="1">
        <v>44439</v>
      </c>
      <c r="G62">
        <v>340</v>
      </c>
      <c r="H62">
        <v>9346277</v>
      </c>
      <c r="I62">
        <v>1.2170000000000001</v>
      </c>
      <c r="J62">
        <v>111890</v>
      </c>
      <c r="K62">
        <v>83.5</v>
      </c>
      <c r="L62">
        <v>335398</v>
      </c>
      <c r="M62">
        <v>3386.28</v>
      </c>
      <c r="N62">
        <v>8832</v>
      </c>
      <c r="O62">
        <v>89.17</v>
      </c>
    </row>
    <row r="63" spans="1:15" x14ac:dyDescent="0.3">
      <c r="A63" t="s">
        <v>68</v>
      </c>
      <c r="B63" s="1">
        <v>44439</v>
      </c>
      <c r="C63">
        <v>10555046</v>
      </c>
      <c r="D63">
        <v>5754566</v>
      </c>
      <c r="E63">
        <v>5507371</v>
      </c>
      <c r="F63" s="1">
        <v>44439</v>
      </c>
      <c r="G63">
        <v>348</v>
      </c>
      <c r="H63">
        <v>9728337</v>
      </c>
      <c r="I63">
        <v>-0.29199999999999998</v>
      </c>
      <c r="J63">
        <v>89608</v>
      </c>
      <c r="K63">
        <v>108.6</v>
      </c>
      <c r="L63">
        <v>812337</v>
      </c>
      <c r="M63">
        <v>8315.01</v>
      </c>
      <c r="N63">
        <v>30058</v>
      </c>
      <c r="O63">
        <v>307.67</v>
      </c>
    </row>
    <row r="64" spans="1:15" x14ac:dyDescent="0.3">
      <c r="A64" t="s">
        <v>69</v>
      </c>
      <c r="B64" s="1">
        <v>44439</v>
      </c>
      <c r="C64">
        <v>527448</v>
      </c>
      <c r="D64">
        <v>279121</v>
      </c>
      <c r="E64">
        <v>263531</v>
      </c>
      <c r="F64" s="1">
        <v>44439</v>
      </c>
      <c r="G64">
        <v>352</v>
      </c>
      <c r="H64">
        <v>354234</v>
      </c>
      <c r="I64">
        <v>0.96499999999999997</v>
      </c>
      <c r="J64">
        <v>100250</v>
      </c>
      <c r="K64">
        <v>3.5</v>
      </c>
      <c r="L64">
        <v>10789</v>
      </c>
      <c r="M64">
        <v>2962.92</v>
      </c>
      <c r="N64">
        <v>33</v>
      </c>
      <c r="O64">
        <v>9.06</v>
      </c>
    </row>
    <row r="65" spans="1:15" x14ac:dyDescent="0.3">
      <c r="A65" t="s">
        <v>70</v>
      </c>
      <c r="B65" s="1">
        <v>44439</v>
      </c>
      <c r="C65">
        <v>640528644</v>
      </c>
      <c r="D65">
        <v>493077195</v>
      </c>
      <c r="E65">
        <v>146228416</v>
      </c>
      <c r="F65" s="1">
        <v>44439</v>
      </c>
      <c r="G65">
        <v>356</v>
      </c>
      <c r="H65">
        <v>1339330514</v>
      </c>
      <c r="I65">
        <v>1.0389999999999999</v>
      </c>
      <c r="J65">
        <v>2973193</v>
      </c>
      <c r="K65">
        <v>450.5</v>
      </c>
      <c r="L65">
        <v>32768880</v>
      </c>
      <c r="M65">
        <v>2374.5500000000002</v>
      </c>
      <c r="N65">
        <v>438560</v>
      </c>
      <c r="O65">
        <v>31.78</v>
      </c>
    </row>
    <row r="66" spans="1:15" x14ac:dyDescent="0.3">
      <c r="A66" t="s">
        <v>71</v>
      </c>
      <c r="B66" s="1">
        <v>44439</v>
      </c>
      <c r="C66">
        <v>98357829</v>
      </c>
      <c r="D66">
        <v>62624397</v>
      </c>
      <c r="E66">
        <v>35525269</v>
      </c>
      <c r="F66" s="1">
        <v>44439</v>
      </c>
      <c r="G66">
        <v>360</v>
      </c>
      <c r="H66">
        <v>275122131</v>
      </c>
      <c r="I66">
        <v>0.81299999999999994</v>
      </c>
      <c r="J66">
        <v>1811569</v>
      </c>
      <c r="K66">
        <v>151.9</v>
      </c>
      <c r="L66">
        <v>4089801</v>
      </c>
      <c r="M66">
        <v>1495.23</v>
      </c>
      <c r="N66">
        <v>133023</v>
      </c>
      <c r="O66">
        <v>48.63</v>
      </c>
    </row>
    <row r="67" spans="1:15" x14ac:dyDescent="0.3">
      <c r="A67" t="s">
        <v>72</v>
      </c>
      <c r="B67" s="1">
        <v>44439</v>
      </c>
      <c r="C67">
        <v>26176126</v>
      </c>
      <c r="D67">
        <v>18261245</v>
      </c>
      <c r="E67">
        <v>7914881</v>
      </c>
      <c r="F67" s="1">
        <v>44439</v>
      </c>
      <c r="G67">
        <v>364</v>
      </c>
      <c r="H67">
        <v>85888910</v>
      </c>
      <c r="I67">
        <v>1.034</v>
      </c>
      <c r="J67">
        <v>1531595</v>
      </c>
      <c r="K67">
        <v>56.1</v>
      </c>
      <c r="L67">
        <v>4960744</v>
      </c>
      <c r="M67">
        <v>5906.14</v>
      </c>
      <c r="N67">
        <v>107151</v>
      </c>
      <c r="O67">
        <v>127.57</v>
      </c>
    </row>
    <row r="68" spans="1:15" x14ac:dyDescent="0.3">
      <c r="A68" t="s">
        <v>73</v>
      </c>
      <c r="B68" s="1">
        <v>44439</v>
      </c>
      <c r="C68">
        <v>3368843</v>
      </c>
      <c r="D68">
        <v>826007</v>
      </c>
      <c r="E68">
        <v>494900</v>
      </c>
      <c r="F68" s="1">
        <v>44439</v>
      </c>
      <c r="G68">
        <v>368</v>
      </c>
      <c r="H68">
        <v>39650145</v>
      </c>
      <c r="I68">
        <v>2.0609999999999999</v>
      </c>
      <c r="J68">
        <v>437367</v>
      </c>
      <c r="K68">
        <v>90.7</v>
      </c>
      <c r="L68">
        <v>1881213</v>
      </c>
      <c r="M68">
        <v>4677.0200000000004</v>
      </c>
      <c r="N68">
        <v>20764</v>
      </c>
      <c r="O68">
        <v>51.62</v>
      </c>
    </row>
    <row r="69" spans="1:15" x14ac:dyDescent="0.3">
      <c r="A69" t="s">
        <v>74</v>
      </c>
      <c r="B69" s="1">
        <v>44439</v>
      </c>
      <c r="C69">
        <v>6818637</v>
      </c>
      <c r="D69">
        <v>3678537</v>
      </c>
      <c r="E69">
        <v>3355485</v>
      </c>
      <c r="F69" s="1">
        <v>44439</v>
      </c>
      <c r="G69">
        <v>372</v>
      </c>
      <c r="H69">
        <v>5224884</v>
      </c>
      <c r="I69">
        <v>0.97099999999999997</v>
      </c>
      <c r="J69">
        <v>68883</v>
      </c>
      <c r="K69">
        <v>75.900000000000006</v>
      </c>
      <c r="L69">
        <v>351065</v>
      </c>
      <c r="M69">
        <v>7071.59</v>
      </c>
      <c r="N69">
        <v>5092</v>
      </c>
      <c r="O69">
        <v>102.57</v>
      </c>
    </row>
    <row r="70" spans="1:15" x14ac:dyDescent="0.3">
      <c r="A70" t="s">
        <v>75</v>
      </c>
      <c r="B70" s="1">
        <v>44439</v>
      </c>
      <c r="C70">
        <v>13614282</v>
      </c>
      <c r="D70">
        <v>5974914</v>
      </c>
      <c r="E70">
        <v>5482061</v>
      </c>
      <c r="F70" s="1">
        <v>44439</v>
      </c>
      <c r="G70">
        <v>376</v>
      </c>
      <c r="H70">
        <v>8787045</v>
      </c>
      <c r="I70">
        <v>1.4510000000000001</v>
      </c>
      <c r="J70">
        <v>21497</v>
      </c>
      <c r="K70">
        <v>408.8</v>
      </c>
      <c r="L70">
        <v>1064665</v>
      </c>
      <c r="M70">
        <v>12300.39</v>
      </c>
      <c r="N70">
        <v>7043</v>
      </c>
      <c r="O70">
        <v>81.37</v>
      </c>
    </row>
    <row r="71" spans="1:15" x14ac:dyDescent="0.3">
      <c r="A71" t="s">
        <v>76</v>
      </c>
      <c r="B71" s="1">
        <v>44439</v>
      </c>
      <c r="C71">
        <v>77780004</v>
      </c>
      <c r="D71">
        <v>42476674</v>
      </c>
      <c r="E71">
        <v>36489812</v>
      </c>
      <c r="F71" s="1">
        <v>44439</v>
      </c>
      <c r="G71">
        <v>380</v>
      </c>
      <c r="H71">
        <v>62390364</v>
      </c>
      <c r="I71">
        <v>8.6999999999999994E-2</v>
      </c>
      <c r="J71">
        <v>294140</v>
      </c>
      <c r="K71">
        <v>212.1</v>
      </c>
      <c r="L71">
        <v>4534499</v>
      </c>
      <c r="M71">
        <v>7602.93</v>
      </c>
      <c r="N71">
        <v>129146</v>
      </c>
      <c r="O71">
        <v>216.54</v>
      </c>
    </row>
    <row r="72" spans="1:15" x14ac:dyDescent="0.3">
      <c r="A72" t="s">
        <v>77</v>
      </c>
      <c r="B72" s="1">
        <v>44439</v>
      </c>
      <c r="C72">
        <v>512469</v>
      </c>
      <c r="D72">
        <v>372876</v>
      </c>
      <c r="E72">
        <v>142260</v>
      </c>
      <c r="F72" s="1">
        <v>44439</v>
      </c>
      <c r="G72">
        <v>388</v>
      </c>
      <c r="H72">
        <v>2816602</v>
      </c>
      <c r="I72">
        <v>6.3E-2</v>
      </c>
      <c r="J72">
        <v>10831</v>
      </c>
      <c r="K72">
        <v>260.10000000000002</v>
      </c>
      <c r="L72">
        <v>67402</v>
      </c>
      <c r="M72">
        <v>2276.1999999999998</v>
      </c>
      <c r="N72">
        <v>1510</v>
      </c>
      <c r="O72">
        <v>50.99</v>
      </c>
    </row>
    <row r="73" spans="1:15" x14ac:dyDescent="0.3">
      <c r="A73" t="s">
        <v>78</v>
      </c>
      <c r="B73" s="1">
        <v>44439</v>
      </c>
      <c r="C73">
        <v>128759863</v>
      </c>
      <c r="D73">
        <v>71390309</v>
      </c>
      <c r="E73">
        <v>57369554</v>
      </c>
      <c r="F73" s="1">
        <v>44439</v>
      </c>
      <c r="G73">
        <v>392</v>
      </c>
      <c r="H73">
        <v>124687293</v>
      </c>
      <c r="I73">
        <v>-0.37</v>
      </c>
      <c r="J73">
        <v>364485</v>
      </c>
      <c r="K73">
        <v>342.1</v>
      </c>
      <c r="L73">
        <v>1469327</v>
      </c>
      <c r="M73">
        <v>1161.74</v>
      </c>
      <c r="N73">
        <v>15994</v>
      </c>
      <c r="O73">
        <v>12.65</v>
      </c>
    </row>
    <row r="74" spans="1:15" x14ac:dyDescent="0.3">
      <c r="A74" t="s">
        <v>79</v>
      </c>
      <c r="B74" s="1">
        <v>44439</v>
      </c>
      <c r="C74">
        <v>6406079</v>
      </c>
      <c r="D74">
        <v>3450724</v>
      </c>
      <c r="E74">
        <v>2920834</v>
      </c>
      <c r="F74" s="1">
        <v>44439</v>
      </c>
      <c r="G74">
        <v>400</v>
      </c>
      <c r="H74">
        <v>10909567</v>
      </c>
      <c r="I74">
        <v>0.81899999999999995</v>
      </c>
      <c r="J74">
        <v>88802</v>
      </c>
      <c r="K74">
        <v>122.9</v>
      </c>
      <c r="L74">
        <v>796259</v>
      </c>
      <c r="M74">
        <v>7804.06</v>
      </c>
      <c r="N74">
        <v>10398</v>
      </c>
      <c r="O74">
        <v>101.91</v>
      </c>
    </row>
    <row r="75" spans="1:15" x14ac:dyDescent="0.3">
      <c r="A75" t="s">
        <v>80</v>
      </c>
      <c r="B75" s="1">
        <v>44439</v>
      </c>
      <c r="C75">
        <v>11995502</v>
      </c>
      <c r="D75">
        <v>6611018</v>
      </c>
      <c r="E75">
        <v>5339029</v>
      </c>
      <c r="F75" s="1">
        <v>44439</v>
      </c>
      <c r="G75">
        <v>398</v>
      </c>
      <c r="H75">
        <v>19245793</v>
      </c>
      <c r="I75">
        <v>0.81299999999999994</v>
      </c>
      <c r="J75">
        <v>2699700</v>
      </c>
      <c r="K75">
        <v>7.1</v>
      </c>
      <c r="L75">
        <v>859203</v>
      </c>
      <c r="M75">
        <v>4575.8999999999996</v>
      </c>
      <c r="N75">
        <v>12655</v>
      </c>
      <c r="O75">
        <v>67.400000000000006</v>
      </c>
    </row>
    <row r="76" spans="1:15" x14ac:dyDescent="0.3">
      <c r="A76" t="s">
        <v>81</v>
      </c>
      <c r="B76" s="1">
        <v>44439</v>
      </c>
      <c r="C76">
        <v>2773239</v>
      </c>
      <c r="D76">
        <v>1949340</v>
      </c>
      <c r="E76">
        <v>802926</v>
      </c>
      <c r="F76" s="1">
        <v>44439</v>
      </c>
      <c r="G76">
        <v>404</v>
      </c>
      <c r="H76">
        <v>54685051</v>
      </c>
      <c r="I76">
        <v>2.15</v>
      </c>
      <c r="J76">
        <v>569140</v>
      </c>
      <c r="K76">
        <v>96.1</v>
      </c>
      <c r="L76">
        <v>235298</v>
      </c>
      <c r="M76">
        <v>437.59</v>
      </c>
      <c r="N76">
        <v>4720</v>
      </c>
      <c r="O76">
        <v>8.7799999999999994</v>
      </c>
    </row>
    <row r="77" spans="1:15" x14ac:dyDescent="0.3">
      <c r="A77" t="s">
        <v>82</v>
      </c>
      <c r="B77" s="1">
        <v>44439</v>
      </c>
      <c r="C77">
        <v>44249780</v>
      </c>
      <c r="F77" s="1">
        <v>44439</v>
      </c>
      <c r="G77">
        <v>410</v>
      </c>
      <c r="H77">
        <v>51715162</v>
      </c>
      <c r="I77">
        <v>0.25800000000000001</v>
      </c>
      <c r="J77">
        <v>96920</v>
      </c>
      <c r="K77">
        <v>533.6</v>
      </c>
      <c r="L77">
        <v>251421</v>
      </c>
      <c r="M77">
        <v>490.39</v>
      </c>
      <c r="N77">
        <v>2285</v>
      </c>
      <c r="O77">
        <v>4.46</v>
      </c>
    </row>
    <row r="78" spans="1:15" x14ac:dyDescent="0.3">
      <c r="A78" t="s">
        <v>83</v>
      </c>
      <c r="B78" s="1">
        <v>44439</v>
      </c>
      <c r="C78">
        <v>808078</v>
      </c>
      <c r="D78">
        <v>538766</v>
      </c>
      <c r="E78">
        <v>269312</v>
      </c>
      <c r="F78" s="1">
        <v>44439</v>
      </c>
      <c r="G78">
        <v>383</v>
      </c>
      <c r="H78">
        <v>1935259</v>
      </c>
      <c r="I78">
        <v>0.66900000000000004</v>
      </c>
      <c r="J78">
        <v>10887</v>
      </c>
      <c r="K78">
        <v>177.8</v>
      </c>
      <c r="L78">
        <v>143621</v>
      </c>
      <c r="M78">
        <v>7998.2</v>
      </c>
      <c r="N78">
        <v>2468</v>
      </c>
      <c r="O78">
        <v>137.44</v>
      </c>
    </row>
    <row r="79" spans="1:15" x14ac:dyDescent="0.3">
      <c r="A79" t="s">
        <v>84</v>
      </c>
      <c r="B79" s="1">
        <v>44439</v>
      </c>
      <c r="C79">
        <v>2380000</v>
      </c>
      <c r="D79">
        <v>2668082</v>
      </c>
      <c r="E79">
        <v>923307</v>
      </c>
      <c r="F79" s="1">
        <v>44439</v>
      </c>
      <c r="G79">
        <v>414</v>
      </c>
      <c r="H79">
        <v>3032065</v>
      </c>
      <c r="I79">
        <v>1.2010000000000001</v>
      </c>
      <c r="J79">
        <v>17818</v>
      </c>
      <c r="K79">
        <v>170.2</v>
      </c>
      <c r="L79">
        <v>409736</v>
      </c>
      <c r="M79">
        <v>9594.41</v>
      </c>
      <c r="N79">
        <v>2418</v>
      </c>
      <c r="O79">
        <v>56.62</v>
      </c>
    </row>
    <row r="80" spans="1:15" x14ac:dyDescent="0.3">
      <c r="A80" t="s">
        <v>85</v>
      </c>
      <c r="B80" s="1">
        <v>44439</v>
      </c>
      <c r="C80">
        <v>1125963</v>
      </c>
      <c r="D80">
        <v>680926</v>
      </c>
      <c r="E80">
        <v>442499</v>
      </c>
      <c r="F80" s="1">
        <v>44439</v>
      </c>
      <c r="G80">
        <v>417</v>
      </c>
      <c r="H80">
        <v>6018789</v>
      </c>
      <c r="I80">
        <v>0.89700000000000002</v>
      </c>
      <c r="J80">
        <v>191801</v>
      </c>
      <c r="K80">
        <v>31.4</v>
      </c>
      <c r="L80">
        <v>175734</v>
      </c>
      <c r="M80">
        <v>2693.58</v>
      </c>
      <c r="N80">
        <v>2528</v>
      </c>
      <c r="O80">
        <v>38.75</v>
      </c>
    </row>
    <row r="81" spans="1:15" x14ac:dyDescent="0.3">
      <c r="A81" t="s">
        <v>86</v>
      </c>
      <c r="B81" s="1">
        <v>44439</v>
      </c>
      <c r="C81">
        <v>3044669</v>
      </c>
      <c r="D81">
        <v>2109937</v>
      </c>
      <c r="E81">
        <v>988156</v>
      </c>
      <c r="F81" s="1">
        <v>44439</v>
      </c>
      <c r="G81">
        <v>418</v>
      </c>
      <c r="H81">
        <v>7574356</v>
      </c>
      <c r="I81">
        <v>1.4630000000000001</v>
      </c>
      <c r="J81">
        <v>230800</v>
      </c>
      <c r="K81">
        <v>32.799999999999997</v>
      </c>
      <c r="L81">
        <v>14816</v>
      </c>
      <c r="M81">
        <v>203.64</v>
      </c>
      <c r="N81">
        <v>14</v>
      </c>
      <c r="O81">
        <v>0.19</v>
      </c>
    </row>
    <row r="82" spans="1:15" x14ac:dyDescent="0.3">
      <c r="A82" t="s">
        <v>87</v>
      </c>
      <c r="B82" s="1">
        <v>44439</v>
      </c>
      <c r="C82">
        <v>1502201</v>
      </c>
      <c r="D82">
        <v>856017</v>
      </c>
      <c r="E82">
        <v>759168</v>
      </c>
      <c r="F82" s="1">
        <v>44439</v>
      </c>
      <c r="G82">
        <v>428</v>
      </c>
      <c r="H82">
        <v>1862687</v>
      </c>
      <c r="I82">
        <v>-1.099</v>
      </c>
      <c r="J82">
        <v>62249</v>
      </c>
      <c r="K82">
        <v>29.9</v>
      </c>
      <c r="L82">
        <v>142400</v>
      </c>
      <c r="M82">
        <v>7464.58</v>
      </c>
      <c r="N82">
        <v>2573</v>
      </c>
      <c r="O82">
        <v>134.88</v>
      </c>
    </row>
    <row r="83" spans="1:15" x14ac:dyDescent="0.3">
      <c r="A83" t="s">
        <v>88</v>
      </c>
      <c r="B83" s="1">
        <v>44439</v>
      </c>
      <c r="C83">
        <v>2626733</v>
      </c>
      <c r="D83">
        <v>1353031</v>
      </c>
      <c r="E83">
        <v>1082550</v>
      </c>
      <c r="F83" s="1">
        <v>44439</v>
      </c>
      <c r="G83">
        <v>422</v>
      </c>
      <c r="H83">
        <v>5261372</v>
      </c>
      <c r="I83">
        <v>0.68300000000000005</v>
      </c>
      <c r="J83">
        <v>10230</v>
      </c>
      <c r="K83">
        <v>514.29999999999995</v>
      </c>
      <c r="L83">
        <v>601226</v>
      </c>
      <c r="M83">
        <v>8808.6</v>
      </c>
      <c r="N83">
        <v>8048</v>
      </c>
      <c r="O83">
        <v>117.91</v>
      </c>
    </row>
    <row r="84" spans="1:15" x14ac:dyDescent="0.3">
      <c r="A84" t="s">
        <v>89</v>
      </c>
      <c r="B84" s="1">
        <v>44439</v>
      </c>
      <c r="C84">
        <v>43139</v>
      </c>
      <c r="D84">
        <v>22922</v>
      </c>
      <c r="E84">
        <v>20484</v>
      </c>
      <c r="F84" s="1">
        <v>44439</v>
      </c>
      <c r="G84">
        <v>438</v>
      </c>
      <c r="H84">
        <v>39425</v>
      </c>
      <c r="I84">
        <v>0.73099999999999998</v>
      </c>
      <c r="J84">
        <v>160</v>
      </c>
      <c r="K84">
        <v>246.4</v>
      </c>
      <c r="L84">
        <v>3379</v>
      </c>
      <c r="M84">
        <v>8720.68</v>
      </c>
      <c r="N84">
        <v>58</v>
      </c>
      <c r="O84">
        <v>149.69</v>
      </c>
    </row>
    <row r="85" spans="1:15" x14ac:dyDescent="0.3">
      <c r="A85" t="s">
        <v>90</v>
      </c>
      <c r="B85" s="1">
        <v>44439</v>
      </c>
      <c r="C85">
        <v>2981297</v>
      </c>
      <c r="D85">
        <v>1654388</v>
      </c>
      <c r="E85">
        <v>1500857</v>
      </c>
      <c r="F85" s="1">
        <v>44439</v>
      </c>
      <c r="G85">
        <v>440</v>
      </c>
      <c r="H85">
        <v>2711566</v>
      </c>
      <c r="I85">
        <v>-1.038</v>
      </c>
      <c r="J85">
        <v>62680</v>
      </c>
      <c r="K85">
        <v>43.3</v>
      </c>
      <c r="L85">
        <v>298825</v>
      </c>
      <c r="M85">
        <v>10694.9</v>
      </c>
      <c r="N85">
        <v>4561</v>
      </c>
      <c r="O85">
        <v>163.24</v>
      </c>
    </row>
    <row r="86" spans="1:15" x14ac:dyDescent="0.3">
      <c r="A86" t="s">
        <v>91</v>
      </c>
      <c r="B86" s="1">
        <v>44439</v>
      </c>
      <c r="C86">
        <v>761977</v>
      </c>
      <c r="D86">
        <v>406102</v>
      </c>
      <c r="E86">
        <v>354757</v>
      </c>
      <c r="F86" s="1">
        <v>44439</v>
      </c>
      <c r="G86">
        <v>442</v>
      </c>
      <c r="H86">
        <v>639589</v>
      </c>
      <c r="I86">
        <v>1.7010000000000001</v>
      </c>
      <c r="J86">
        <v>2586</v>
      </c>
      <c r="K86">
        <v>247.3</v>
      </c>
      <c r="L86">
        <v>75672</v>
      </c>
      <c r="M86">
        <v>12086.09</v>
      </c>
      <c r="N86">
        <v>830</v>
      </c>
      <c r="O86">
        <v>132.56</v>
      </c>
    </row>
    <row r="87" spans="1:15" x14ac:dyDescent="0.3">
      <c r="A87" t="s">
        <v>92</v>
      </c>
      <c r="B87" s="1">
        <v>44439</v>
      </c>
      <c r="C87">
        <v>929229</v>
      </c>
      <c r="D87">
        <v>669184</v>
      </c>
      <c r="E87">
        <v>405896</v>
      </c>
      <c r="F87" s="1">
        <v>44439</v>
      </c>
      <c r="G87">
        <v>454</v>
      </c>
      <c r="H87">
        <v>20308502</v>
      </c>
      <c r="I87">
        <v>2.3929999999999998</v>
      </c>
      <c r="J87">
        <v>94080</v>
      </c>
      <c r="K87">
        <v>215.9</v>
      </c>
      <c r="L87">
        <v>60386</v>
      </c>
      <c r="M87">
        <v>315.66000000000003</v>
      </c>
      <c r="N87">
        <v>2168</v>
      </c>
      <c r="O87">
        <v>11.33</v>
      </c>
    </row>
    <row r="88" spans="1:15" x14ac:dyDescent="0.3">
      <c r="A88" t="s">
        <v>93</v>
      </c>
      <c r="B88" s="1">
        <v>44439</v>
      </c>
      <c r="C88">
        <v>34752340</v>
      </c>
      <c r="D88">
        <v>19624424</v>
      </c>
      <c r="E88">
        <v>14886006</v>
      </c>
      <c r="F88" s="1">
        <v>44439</v>
      </c>
      <c r="G88">
        <v>458</v>
      </c>
      <c r="H88">
        <v>33519406</v>
      </c>
      <c r="I88">
        <v>1.0549999999999999</v>
      </c>
      <c r="J88">
        <v>328657</v>
      </c>
      <c r="K88">
        <v>102</v>
      </c>
      <c r="L88">
        <v>1725357</v>
      </c>
      <c r="M88">
        <v>5330.77</v>
      </c>
      <c r="N88">
        <v>16382</v>
      </c>
      <c r="O88">
        <v>50.61</v>
      </c>
    </row>
    <row r="89" spans="1:15" x14ac:dyDescent="0.3">
      <c r="A89" t="s">
        <v>94</v>
      </c>
      <c r="B89" s="1">
        <v>44439</v>
      </c>
      <c r="C89">
        <v>684946</v>
      </c>
      <c r="D89">
        <v>383089</v>
      </c>
      <c r="E89">
        <v>301857</v>
      </c>
      <c r="F89" s="1">
        <v>44439</v>
      </c>
      <c r="G89">
        <v>462</v>
      </c>
      <c r="H89">
        <v>390669</v>
      </c>
      <c r="I89">
        <v>-0.11899999999999999</v>
      </c>
      <c r="J89">
        <v>298</v>
      </c>
      <c r="K89">
        <v>1311</v>
      </c>
      <c r="L89">
        <v>80960</v>
      </c>
      <c r="M89">
        <v>14977.5</v>
      </c>
      <c r="N89">
        <v>226</v>
      </c>
      <c r="O89">
        <v>41.81</v>
      </c>
    </row>
    <row r="90" spans="1:15" x14ac:dyDescent="0.3">
      <c r="A90" t="s">
        <v>95</v>
      </c>
      <c r="B90" s="1">
        <v>44439</v>
      </c>
      <c r="C90">
        <v>296490</v>
      </c>
      <c r="D90">
        <v>210013</v>
      </c>
      <c r="E90">
        <v>86477</v>
      </c>
      <c r="F90" s="1">
        <v>44439</v>
      </c>
      <c r="G90">
        <v>466</v>
      </c>
      <c r="H90">
        <v>20137527</v>
      </c>
      <c r="I90">
        <v>2.9670000000000001</v>
      </c>
      <c r="J90">
        <v>1220190</v>
      </c>
      <c r="K90">
        <v>16.5</v>
      </c>
      <c r="L90">
        <v>14874</v>
      </c>
      <c r="M90">
        <v>73.45</v>
      </c>
      <c r="N90">
        <v>539</v>
      </c>
      <c r="O90">
        <v>2.66</v>
      </c>
    </row>
    <row r="91" spans="1:15" x14ac:dyDescent="0.3">
      <c r="A91" t="s">
        <v>96</v>
      </c>
      <c r="B91" s="1">
        <v>44439</v>
      </c>
      <c r="C91">
        <v>796333</v>
      </c>
      <c r="D91">
        <v>413205</v>
      </c>
      <c r="E91">
        <v>412062</v>
      </c>
      <c r="F91" s="1">
        <v>44439</v>
      </c>
      <c r="G91">
        <v>470</v>
      </c>
      <c r="H91">
        <v>460891</v>
      </c>
      <c r="I91">
        <v>0.751</v>
      </c>
      <c r="J91">
        <v>316</v>
      </c>
      <c r="K91">
        <v>1458.5</v>
      </c>
      <c r="L91">
        <v>36123</v>
      </c>
      <c r="M91">
        <v>7020.12</v>
      </c>
      <c r="N91">
        <v>440</v>
      </c>
      <c r="O91">
        <v>85.51</v>
      </c>
    </row>
    <row r="92" spans="1:15" x14ac:dyDescent="0.3">
      <c r="A92" t="s">
        <v>97</v>
      </c>
      <c r="B92" s="1">
        <v>44439</v>
      </c>
      <c r="C92">
        <v>38153</v>
      </c>
      <c r="F92" s="1">
        <v>44439</v>
      </c>
      <c r="G92">
        <v>584</v>
      </c>
      <c r="H92">
        <v>78831</v>
      </c>
      <c r="I92">
        <v>1.3740000000000001</v>
      </c>
      <c r="J92">
        <v>181</v>
      </c>
      <c r="K92">
        <v>435.5</v>
      </c>
      <c r="L92">
        <v>4</v>
      </c>
      <c r="M92">
        <v>6.76</v>
      </c>
      <c r="N92">
        <v>0</v>
      </c>
      <c r="O92">
        <v>0</v>
      </c>
    </row>
    <row r="93" spans="1:15" x14ac:dyDescent="0.3">
      <c r="A93" t="s">
        <v>98</v>
      </c>
      <c r="B93" s="1">
        <v>44439</v>
      </c>
      <c r="C93">
        <v>565434</v>
      </c>
      <c r="D93">
        <v>228536</v>
      </c>
      <c r="E93">
        <v>25619</v>
      </c>
      <c r="F93" s="1">
        <v>44439</v>
      </c>
      <c r="G93">
        <v>478</v>
      </c>
      <c r="H93">
        <v>4079284</v>
      </c>
      <c r="I93">
        <v>2.0209999999999999</v>
      </c>
      <c r="J93">
        <v>1030700</v>
      </c>
      <c r="K93">
        <v>4</v>
      </c>
      <c r="L93">
        <v>33432</v>
      </c>
      <c r="M93">
        <v>719.02</v>
      </c>
      <c r="N93">
        <v>711</v>
      </c>
      <c r="O93">
        <v>15.29</v>
      </c>
    </row>
    <row r="94" spans="1:15" x14ac:dyDescent="0.3">
      <c r="A94" t="s">
        <v>99</v>
      </c>
      <c r="B94" s="1">
        <v>44439</v>
      </c>
      <c r="C94">
        <v>1496498</v>
      </c>
      <c r="D94">
        <v>791795</v>
      </c>
      <c r="E94">
        <v>704703</v>
      </c>
      <c r="F94" s="1">
        <v>44439</v>
      </c>
      <c r="G94">
        <v>480</v>
      </c>
      <c r="H94">
        <v>1386129</v>
      </c>
      <c r="I94">
        <v>0.52200000000000002</v>
      </c>
      <c r="J94">
        <v>2030</v>
      </c>
      <c r="K94">
        <v>682.8</v>
      </c>
      <c r="L94">
        <v>10676</v>
      </c>
      <c r="M94">
        <v>839.46</v>
      </c>
      <c r="N94">
        <v>31</v>
      </c>
      <c r="O94">
        <v>2.44</v>
      </c>
    </row>
    <row r="95" spans="1:15" x14ac:dyDescent="0.3">
      <c r="A95" t="s">
        <v>100</v>
      </c>
      <c r="B95" s="1">
        <v>44439</v>
      </c>
      <c r="C95">
        <v>84549082</v>
      </c>
      <c r="D95">
        <v>57547462</v>
      </c>
      <c r="E95">
        <v>33620717</v>
      </c>
      <c r="F95" s="1">
        <v>44439</v>
      </c>
      <c r="G95">
        <v>484</v>
      </c>
      <c r="H95">
        <v>130207371</v>
      </c>
      <c r="I95">
        <v>1.042</v>
      </c>
      <c r="J95">
        <v>1943945</v>
      </c>
      <c r="K95">
        <v>67</v>
      </c>
      <c r="L95">
        <v>3335700</v>
      </c>
      <c r="M95">
        <v>2587.16</v>
      </c>
      <c r="N95">
        <v>258165</v>
      </c>
      <c r="O95">
        <v>200.23</v>
      </c>
    </row>
    <row r="96" spans="1:15" x14ac:dyDescent="0.3">
      <c r="A96" t="s">
        <v>101</v>
      </c>
      <c r="B96" s="1">
        <v>44439</v>
      </c>
      <c r="C96">
        <v>65766</v>
      </c>
      <c r="F96" s="1">
        <v>44439</v>
      </c>
      <c r="G96">
        <v>583</v>
      </c>
      <c r="H96">
        <v>101675</v>
      </c>
      <c r="I96">
        <v>-0.64300000000000002</v>
      </c>
      <c r="J96">
        <v>702</v>
      </c>
      <c r="K96">
        <v>144.80000000000001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t="s">
        <v>102</v>
      </c>
      <c r="B97" s="1">
        <v>44439</v>
      </c>
      <c r="C97">
        <v>1273964</v>
      </c>
      <c r="D97">
        <v>573001</v>
      </c>
      <c r="E97">
        <v>682454</v>
      </c>
      <c r="F97" s="1">
        <v>44439</v>
      </c>
      <c r="G97">
        <v>498</v>
      </c>
      <c r="H97">
        <v>3323875</v>
      </c>
      <c r="I97">
        <v>-1.0960000000000001</v>
      </c>
      <c r="J97">
        <v>32891</v>
      </c>
      <c r="K97">
        <v>101.1</v>
      </c>
      <c r="L97">
        <v>267204</v>
      </c>
      <c r="M97">
        <v>6623.86</v>
      </c>
      <c r="N97">
        <v>6397</v>
      </c>
      <c r="O97">
        <v>158.58000000000001</v>
      </c>
    </row>
    <row r="98" spans="1:15" x14ac:dyDescent="0.3">
      <c r="A98" t="s">
        <v>103</v>
      </c>
      <c r="B98" s="1">
        <v>44439</v>
      </c>
      <c r="C98">
        <v>44060</v>
      </c>
      <c r="D98">
        <v>24454</v>
      </c>
      <c r="E98">
        <v>19606</v>
      </c>
      <c r="F98" s="1">
        <v>44439</v>
      </c>
      <c r="G98">
        <v>492</v>
      </c>
      <c r="H98">
        <v>31223</v>
      </c>
      <c r="I98">
        <v>0.53200000000000003</v>
      </c>
      <c r="J98">
        <v>2</v>
      </c>
      <c r="K98">
        <v>15611.5</v>
      </c>
      <c r="L98">
        <v>3188</v>
      </c>
      <c r="M98">
        <v>8123.53</v>
      </c>
      <c r="N98">
        <v>35</v>
      </c>
      <c r="O98">
        <v>89.19</v>
      </c>
    </row>
    <row r="99" spans="1:15" x14ac:dyDescent="0.3">
      <c r="A99" t="s">
        <v>104</v>
      </c>
      <c r="B99" s="1">
        <v>44439</v>
      </c>
      <c r="C99">
        <v>4327878</v>
      </c>
      <c r="D99">
        <v>2238037</v>
      </c>
      <c r="E99">
        <v>2089841</v>
      </c>
      <c r="F99" s="1">
        <v>44439</v>
      </c>
      <c r="G99">
        <v>496</v>
      </c>
      <c r="H99">
        <v>3198913</v>
      </c>
      <c r="I99">
        <v>0.92600000000000005</v>
      </c>
      <c r="J99">
        <v>1553556</v>
      </c>
      <c r="K99">
        <v>2.1</v>
      </c>
      <c r="L99">
        <v>211275</v>
      </c>
      <c r="M99">
        <v>6444.67</v>
      </c>
      <c r="N99">
        <v>931</v>
      </c>
      <c r="O99">
        <v>28.4</v>
      </c>
    </row>
    <row r="100" spans="1:15" x14ac:dyDescent="0.3">
      <c r="A100" t="s">
        <v>105</v>
      </c>
      <c r="B100" s="1">
        <v>44439</v>
      </c>
      <c r="C100">
        <v>394420</v>
      </c>
      <c r="D100">
        <v>209792</v>
      </c>
      <c r="E100">
        <v>182443</v>
      </c>
      <c r="F100" s="1">
        <v>44439</v>
      </c>
      <c r="G100">
        <v>499</v>
      </c>
      <c r="H100">
        <v>607414</v>
      </c>
      <c r="I100">
        <v>-0.39700000000000002</v>
      </c>
      <c r="J100">
        <v>13452</v>
      </c>
      <c r="K100">
        <v>45.2</v>
      </c>
      <c r="L100">
        <v>114786</v>
      </c>
      <c r="M100">
        <v>18276.22</v>
      </c>
      <c r="N100">
        <v>1716</v>
      </c>
      <c r="O100">
        <v>273.22000000000003</v>
      </c>
    </row>
    <row r="101" spans="1:15" x14ac:dyDescent="0.3">
      <c r="A101" t="s">
        <v>106</v>
      </c>
      <c r="B101" s="1">
        <v>44439</v>
      </c>
      <c r="C101">
        <v>33008946</v>
      </c>
      <c r="D101">
        <v>18379071</v>
      </c>
      <c r="E101">
        <v>14629875</v>
      </c>
      <c r="F101" s="1">
        <v>44439</v>
      </c>
      <c r="G101">
        <v>504</v>
      </c>
      <c r="H101">
        <v>35892951</v>
      </c>
      <c r="I101">
        <v>0.92200000000000004</v>
      </c>
      <c r="J101">
        <v>446300</v>
      </c>
      <c r="K101">
        <v>80.400000000000006</v>
      </c>
      <c r="L101">
        <v>856049</v>
      </c>
      <c r="M101">
        <v>2319.25</v>
      </c>
      <c r="N101">
        <v>12540</v>
      </c>
      <c r="O101">
        <v>33.97</v>
      </c>
    </row>
    <row r="102" spans="1:15" x14ac:dyDescent="0.3">
      <c r="A102" t="s">
        <v>107</v>
      </c>
      <c r="B102" s="1">
        <v>44439</v>
      </c>
      <c r="C102">
        <v>2297842</v>
      </c>
      <c r="D102">
        <v>1643520</v>
      </c>
      <c r="E102">
        <v>654322</v>
      </c>
      <c r="F102" s="1">
        <v>44439</v>
      </c>
      <c r="G102">
        <v>508</v>
      </c>
      <c r="H102">
        <v>30888034</v>
      </c>
      <c r="I102">
        <v>2.5830000000000002</v>
      </c>
      <c r="J102">
        <v>786380</v>
      </c>
      <c r="K102">
        <v>39.299999999999997</v>
      </c>
      <c r="L102">
        <v>146053</v>
      </c>
      <c r="M102">
        <v>467.29</v>
      </c>
      <c r="N102">
        <v>1853</v>
      </c>
      <c r="O102">
        <v>5.93</v>
      </c>
    </row>
    <row r="103" spans="1:15" x14ac:dyDescent="0.3">
      <c r="A103" t="s">
        <v>108</v>
      </c>
      <c r="B103" s="1">
        <v>44439</v>
      </c>
      <c r="C103">
        <v>305086</v>
      </c>
      <c r="D103">
        <v>204142</v>
      </c>
      <c r="E103">
        <v>100944</v>
      </c>
      <c r="F103" s="1">
        <v>44439</v>
      </c>
      <c r="G103">
        <v>516</v>
      </c>
      <c r="H103">
        <v>2678191</v>
      </c>
      <c r="I103">
        <v>1.8260000000000001</v>
      </c>
      <c r="J103">
        <v>823290</v>
      </c>
      <c r="K103">
        <v>3.3</v>
      </c>
      <c r="L103">
        <v>124618</v>
      </c>
      <c r="M103">
        <v>4904.47</v>
      </c>
      <c r="N103">
        <v>3370</v>
      </c>
      <c r="O103">
        <v>132.63</v>
      </c>
    </row>
    <row r="104" spans="1:15" x14ac:dyDescent="0.3">
      <c r="A104" t="s">
        <v>109</v>
      </c>
      <c r="B104" s="1">
        <v>44439</v>
      </c>
      <c r="C104">
        <v>9799553</v>
      </c>
      <c r="D104">
        <v>5317483</v>
      </c>
      <c r="E104">
        <v>4396402</v>
      </c>
      <c r="F104" s="1">
        <v>44439</v>
      </c>
      <c r="G104">
        <v>524</v>
      </c>
      <c r="H104">
        <v>30424878</v>
      </c>
      <c r="I104">
        <v>0.80800000000000005</v>
      </c>
      <c r="J104">
        <v>143351</v>
      </c>
      <c r="K104">
        <v>212.2</v>
      </c>
      <c r="L104">
        <v>762647</v>
      </c>
      <c r="M104">
        <v>2617.4699999999998</v>
      </c>
      <c r="N104">
        <v>10750</v>
      </c>
      <c r="O104">
        <v>36.89</v>
      </c>
    </row>
    <row r="105" spans="1:15" x14ac:dyDescent="0.3">
      <c r="A105" t="s">
        <v>110</v>
      </c>
      <c r="B105" s="1">
        <v>44439</v>
      </c>
      <c r="C105">
        <v>21881815</v>
      </c>
      <c r="D105">
        <v>11965985</v>
      </c>
      <c r="E105">
        <v>10702250</v>
      </c>
      <c r="F105" s="1">
        <v>44439</v>
      </c>
      <c r="G105">
        <v>528</v>
      </c>
      <c r="H105">
        <v>17337403</v>
      </c>
      <c r="I105">
        <v>0.36599999999999999</v>
      </c>
      <c r="J105">
        <v>33893</v>
      </c>
      <c r="K105">
        <v>511.5</v>
      </c>
      <c r="L105">
        <v>1938743</v>
      </c>
      <c r="M105">
        <v>11137.35</v>
      </c>
      <c r="N105">
        <v>17998</v>
      </c>
      <c r="O105">
        <v>103.39</v>
      </c>
    </row>
    <row r="106" spans="1:15" x14ac:dyDescent="0.3">
      <c r="A106" t="s">
        <v>111</v>
      </c>
      <c r="B106" s="1">
        <v>44439</v>
      </c>
      <c r="C106">
        <v>3414742</v>
      </c>
      <c r="D106">
        <v>2230467</v>
      </c>
      <c r="E106">
        <v>1184275</v>
      </c>
      <c r="F106" s="1">
        <v>44439</v>
      </c>
      <c r="G106">
        <v>554</v>
      </c>
      <c r="H106">
        <v>4991442</v>
      </c>
      <c r="I106">
        <v>1.28</v>
      </c>
      <c r="J106">
        <v>264537</v>
      </c>
      <c r="K106">
        <v>18.899999999999999</v>
      </c>
      <c r="L106">
        <v>3213</v>
      </c>
      <c r="M106">
        <v>66.63</v>
      </c>
      <c r="N106">
        <v>26</v>
      </c>
      <c r="O106">
        <v>0.54</v>
      </c>
    </row>
    <row r="107" spans="1:15" x14ac:dyDescent="0.3">
      <c r="A107" t="s">
        <v>112</v>
      </c>
      <c r="B107" s="1">
        <v>44439</v>
      </c>
      <c r="C107">
        <v>645733</v>
      </c>
      <c r="D107">
        <v>443053</v>
      </c>
      <c r="E107">
        <v>202680</v>
      </c>
      <c r="F107" s="1">
        <v>44439</v>
      </c>
      <c r="G107">
        <v>558</v>
      </c>
      <c r="H107">
        <v>6243931</v>
      </c>
      <c r="I107">
        <v>0.92800000000000005</v>
      </c>
      <c r="J107">
        <v>119990</v>
      </c>
      <c r="K107">
        <v>52</v>
      </c>
      <c r="L107">
        <v>8867</v>
      </c>
      <c r="M107">
        <v>133.85</v>
      </c>
      <c r="N107">
        <v>199</v>
      </c>
      <c r="O107">
        <v>3</v>
      </c>
    </row>
    <row r="108" spans="1:15" x14ac:dyDescent="0.3">
      <c r="A108" t="s">
        <v>113</v>
      </c>
      <c r="B108" s="1">
        <v>44439</v>
      </c>
      <c r="C108">
        <v>4182515</v>
      </c>
      <c r="D108">
        <v>2756203</v>
      </c>
      <c r="E108">
        <v>1426312</v>
      </c>
      <c r="F108" s="1">
        <v>44439</v>
      </c>
      <c r="G108">
        <v>566</v>
      </c>
      <c r="H108">
        <v>219463862</v>
      </c>
      <c r="I108">
        <v>2.528</v>
      </c>
      <c r="J108">
        <v>910768</v>
      </c>
      <c r="K108">
        <v>241</v>
      </c>
      <c r="L108">
        <v>191805</v>
      </c>
      <c r="M108">
        <v>93.05</v>
      </c>
      <c r="N108">
        <v>2455</v>
      </c>
      <c r="O108">
        <v>1.19</v>
      </c>
    </row>
    <row r="109" spans="1:15" x14ac:dyDescent="0.3">
      <c r="A109" t="s">
        <v>114</v>
      </c>
      <c r="B109" s="1">
        <v>44439</v>
      </c>
      <c r="C109">
        <v>1253612</v>
      </c>
      <c r="D109">
        <v>722579</v>
      </c>
      <c r="E109">
        <v>531033</v>
      </c>
      <c r="F109" s="1">
        <v>44439</v>
      </c>
      <c r="G109">
        <v>807</v>
      </c>
      <c r="H109">
        <v>2128262</v>
      </c>
      <c r="I109">
        <v>0.129</v>
      </c>
      <c r="J109">
        <v>25433</v>
      </c>
      <c r="K109">
        <v>83.7</v>
      </c>
      <c r="L109">
        <v>175624</v>
      </c>
      <c r="M109">
        <v>8429.76</v>
      </c>
      <c r="N109">
        <v>5901</v>
      </c>
      <c r="O109">
        <v>283.24</v>
      </c>
    </row>
    <row r="110" spans="1:15" x14ac:dyDescent="0.3">
      <c r="A110" t="s">
        <v>115</v>
      </c>
      <c r="B110" s="1">
        <v>44439</v>
      </c>
      <c r="C110">
        <v>6898900</v>
      </c>
      <c r="D110">
        <v>3849831</v>
      </c>
      <c r="E110">
        <v>3005128</v>
      </c>
      <c r="F110" s="1">
        <v>44439</v>
      </c>
      <c r="G110">
        <v>578</v>
      </c>
      <c r="H110">
        <v>5509591</v>
      </c>
      <c r="I110">
        <v>0.80400000000000005</v>
      </c>
      <c r="J110">
        <v>304282</v>
      </c>
      <c r="K110">
        <v>18.100000000000001</v>
      </c>
      <c r="L110">
        <v>158387</v>
      </c>
      <c r="M110">
        <v>2950.81</v>
      </c>
      <c r="N110">
        <v>814</v>
      </c>
      <c r="O110">
        <v>15.17</v>
      </c>
    </row>
    <row r="111" spans="1:15" x14ac:dyDescent="0.3">
      <c r="A111" t="s">
        <v>116</v>
      </c>
      <c r="B111" s="1">
        <v>44439</v>
      </c>
      <c r="C111">
        <v>3752420</v>
      </c>
      <c r="D111">
        <v>2504214</v>
      </c>
      <c r="E111">
        <v>1048206</v>
      </c>
      <c r="F111" s="1">
        <v>44439</v>
      </c>
      <c r="G111">
        <v>512</v>
      </c>
      <c r="H111">
        <v>3694755</v>
      </c>
      <c r="I111">
        <v>1.889</v>
      </c>
      <c r="J111">
        <v>309500</v>
      </c>
      <c r="K111">
        <v>11.9</v>
      </c>
      <c r="L111">
        <v>302239</v>
      </c>
      <c r="M111">
        <v>5918.57</v>
      </c>
      <c r="N111">
        <v>4063</v>
      </c>
      <c r="O111">
        <v>79.56</v>
      </c>
    </row>
    <row r="112" spans="1:15" x14ac:dyDescent="0.3">
      <c r="A112" t="s">
        <v>117</v>
      </c>
      <c r="B112" s="1">
        <v>44439</v>
      </c>
      <c r="C112">
        <v>55178137</v>
      </c>
      <c r="D112">
        <v>41477587</v>
      </c>
      <c r="E112">
        <v>16171867</v>
      </c>
      <c r="F112" s="1">
        <v>44439</v>
      </c>
      <c r="G112">
        <v>586</v>
      </c>
      <c r="H112">
        <v>238181034</v>
      </c>
      <c r="I112">
        <v>1.9930000000000001</v>
      </c>
      <c r="J112">
        <v>770875</v>
      </c>
      <c r="K112">
        <v>309</v>
      </c>
      <c r="L112">
        <v>1156281</v>
      </c>
      <c r="M112">
        <v>523.46</v>
      </c>
      <c r="N112">
        <v>25670</v>
      </c>
      <c r="O112">
        <v>11.62</v>
      </c>
    </row>
    <row r="113" spans="1:15" x14ac:dyDescent="0.3">
      <c r="A113" t="s">
        <v>118</v>
      </c>
      <c r="B113" s="1">
        <v>44439</v>
      </c>
      <c r="C113">
        <v>29007</v>
      </c>
      <c r="F113" s="1">
        <v>44439</v>
      </c>
      <c r="G113">
        <v>585</v>
      </c>
      <c r="H113">
        <v>21613</v>
      </c>
      <c r="I113">
        <v>0.379</v>
      </c>
      <c r="J113">
        <v>459</v>
      </c>
      <c r="K113">
        <v>47.1</v>
      </c>
      <c r="L113">
        <v>2</v>
      </c>
      <c r="M113">
        <v>11.05</v>
      </c>
      <c r="N113">
        <v>0</v>
      </c>
      <c r="O113">
        <v>0</v>
      </c>
    </row>
    <row r="114" spans="1:15" x14ac:dyDescent="0.3">
      <c r="A114" t="s">
        <v>119</v>
      </c>
      <c r="B114" s="1">
        <v>44439</v>
      </c>
      <c r="C114">
        <v>4355184</v>
      </c>
      <c r="D114">
        <v>2725107</v>
      </c>
      <c r="E114">
        <v>1630077</v>
      </c>
      <c r="F114" s="1">
        <v>44439</v>
      </c>
      <c r="G114">
        <v>591</v>
      </c>
      <c r="H114">
        <v>3928646</v>
      </c>
      <c r="I114">
        <v>1.1559999999999999</v>
      </c>
      <c r="J114">
        <v>74340</v>
      </c>
      <c r="K114">
        <v>52.8</v>
      </c>
      <c r="L114">
        <v>456666</v>
      </c>
      <c r="M114">
        <v>10583.79</v>
      </c>
      <c r="N114">
        <v>7046</v>
      </c>
      <c r="O114">
        <v>163.30000000000001</v>
      </c>
    </row>
    <row r="115" spans="1:15" x14ac:dyDescent="0.3">
      <c r="A115" t="s">
        <v>120</v>
      </c>
      <c r="B115" s="1">
        <v>44439</v>
      </c>
      <c r="C115">
        <v>143192</v>
      </c>
      <c r="D115">
        <v>91962</v>
      </c>
      <c r="E115">
        <v>21090</v>
      </c>
      <c r="F115" s="1">
        <v>44439</v>
      </c>
      <c r="G115">
        <v>598</v>
      </c>
      <c r="H115">
        <v>7399757</v>
      </c>
      <c r="I115">
        <v>1.611</v>
      </c>
      <c r="J115">
        <v>452860</v>
      </c>
      <c r="K115">
        <v>16.3</v>
      </c>
      <c r="L115">
        <v>18091</v>
      </c>
      <c r="M115">
        <v>202.2</v>
      </c>
      <c r="N115">
        <v>192</v>
      </c>
      <c r="O115">
        <v>2.15</v>
      </c>
    </row>
    <row r="116" spans="1:15" x14ac:dyDescent="0.3">
      <c r="A116" t="s">
        <v>121</v>
      </c>
      <c r="B116" s="1">
        <v>44439</v>
      </c>
      <c r="C116">
        <v>3928259</v>
      </c>
      <c r="D116">
        <v>2266494</v>
      </c>
      <c r="E116">
        <v>1661765</v>
      </c>
      <c r="F116" s="1">
        <v>44439</v>
      </c>
      <c r="G116">
        <v>600</v>
      </c>
      <c r="H116">
        <v>7272639</v>
      </c>
      <c r="I116">
        <v>1.153</v>
      </c>
      <c r="J116">
        <v>397302</v>
      </c>
      <c r="K116">
        <v>18.3</v>
      </c>
      <c r="L116">
        <v>458404</v>
      </c>
      <c r="M116">
        <v>6426.94</v>
      </c>
      <c r="N116">
        <v>15723</v>
      </c>
      <c r="O116">
        <v>220.44</v>
      </c>
    </row>
    <row r="117" spans="1:15" x14ac:dyDescent="0.3">
      <c r="A117" t="s">
        <v>122</v>
      </c>
      <c r="B117" s="1">
        <v>44439</v>
      </c>
      <c r="C117">
        <v>18583398</v>
      </c>
      <c r="D117">
        <v>10046728</v>
      </c>
      <c r="E117">
        <v>7800482</v>
      </c>
      <c r="F117" s="1">
        <v>44439</v>
      </c>
      <c r="G117">
        <v>604</v>
      </c>
      <c r="H117">
        <v>32201224</v>
      </c>
      <c r="I117">
        <v>0.88300000000000001</v>
      </c>
      <c r="J117">
        <v>1279996</v>
      </c>
      <c r="K117">
        <v>25.2</v>
      </c>
      <c r="L117">
        <v>2149227</v>
      </c>
      <c r="M117">
        <v>6518.37</v>
      </c>
      <c r="N117">
        <v>198209</v>
      </c>
      <c r="O117">
        <v>601.15</v>
      </c>
    </row>
    <row r="118" spans="1:15" x14ac:dyDescent="0.3">
      <c r="A118" t="s">
        <v>123</v>
      </c>
      <c r="B118" s="1">
        <v>44439</v>
      </c>
      <c r="C118">
        <v>33099392</v>
      </c>
      <c r="D118">
        <v>18697647</v>
      </c>
      <c r="E118">
        <v>13784681</v>
      </c>
      <c r="F118" s="1">
        <v>44439</v>
      </c>
      <c r="G118">
        <v>608</v>
      </c>
      <c r="H118">
        <v>110818325</v>
      </c>
      <c r="I118">
        <v>1.4930000000000001</v>
      </c>
      <c r="J118">
        <v>298170</v>
      </c>
      <c r="K118">
        <v>371.7</v>
      </c>
      <c r="L118">
        <v>1976202</v>
      </c>
      <c r="M118">
        <v>1803.42</v>
      </c>
      <c r="N118">
        <v>33330</v>
      </c>
      <c r="O118">
        <v>30.42</v>
      </c>
    </row>
    <row r="119" spans="1:15" x14ac:dyDescent="0.3">
      <c r="A119" t="s">
        <v>124</v>
      </c>
      <c r="B119" s="1">
        <v>44439</v>
      </c>
      <c r="C119">
        <v>36232370</v>
      </c>
      <c r="D119">
        <v>19257631</v>
      </c>
      <c r="E119">
        <v>18750231</v>
      </c>
      <c r="F119" s="1">
        <v>44439</v>
      </c>
      <c r="G119">
        <v>616</v>
      </c>
      <c r="H119">
        <v>38185913</v>
      </c>
      <c r="I119">
        <v>-0.23200000000000001</v>
      </c>
      <c r="J119">
        <v>304255</v>
      </c>
      <c r="K119">
        <v>125.5</v>
      </c>
      <c r="L119">
        <v>2888670</v>
      </c>
      <c r="M119">
        <v>7610.15</v>
      </c>
      <c r="N119">
        <v>75345</v>
      </c>
      <c r="O119">
        <v>198.49</v>
      </c>
    </row>
    <row r="120" spans="1:15" x14ac:dyDescent="0.3">
      <c r="A120" t="s">
        <v>125</v>
      </c>
      <c r="B120" s="1">
        <v>44439</v>
      </c>
      <c r="C120">
        <v>14635134</v>
      </c>
      <c r="D120">
        <v>8595464</v>
      </c>
      <c r="E120">
        <v>7487079</v>
      </c>
      <c r="F120" s="1">
        <v>44439</v>
      </c>
      <c r="G120">
        <v>620</v>
      </c>
      <c r="H120">
        <v>10263850</v>
      </c>
      <c r="I120">
        <v>-0.22600000000000001</v>
      </c>
      <c r="J120">
        <v>91470</v>
      </c>
      <c r="K120">
        <v>112.2</v>
      </c>
      <c r="L120">
        <v>1036019</v>
      </c>
      <c r="M120">
        <v>10062.43</v>
      </c>
      <c r="N120">
        <v>17730</v>
      </c>
      <c r="O120">
        <v>172.2</v>
      </c>
    </row>
    <row r="121" spans="1:15" x14ac:dyDescent="0.3">
      <c r="A121" t="s">
        <v>126</v>
      </c>
      <c r="B121" s="1">
        <v>44439</v>
      </c>
      <c r="C121">
        <v>4438210</v>
      </c>
      <c r="D121">
        <v>2318916</v>
      </c>
      <c r="E121">
        <v>2094413</v>
      </c>
      <c r="F121" s="1">
        <v>44439</v>
      </c>
      <c r="G121">
        <v>634</v>
      </c>
      <c r="H121">
        <v>2479995</v>
      </c>
      <c r="I121">
        <v>1.226</v>
      </c>
      <c r="J121">
        <v>11586</v>
      </c>
      <c r="K121">
        <v>214.1</v>
      </c>
      <c r="L121">
        <v>232571</v>
      </c>
      <c r="M121">
        <v>8072.43</v>
      </c>
      <c r="N121">
        <v>602</v>
      </c>
      <c r="O121">
        <v>20.9</v>
      </c>
    </row>
    <row r="122" spans="1:15" x14ac:dyDescent="0.3">
      <c r="A122" t="s">
        <v>127</v>
      </c>
      <c r="B122" s="1">
        <v>44439</v>
      </c>
      <c r="C122">
        <v>9771316</v>
      </c>
      <c r="D122">
        <v>5230297</v>
      </c>
      <c r="E122">
        <v>5117809</v>
      </c>
      <c r="F122" s="1">
        <v>44439</v>
      </c>
      <c r="G122">
        <v>642</v>
      </c>
      <c r="H122">
        <v>21230362</v>
      </c>
      <c r="I122">
        <v>-0.38</v>
      </c>
      <c r="J122">
        <v>229891</v>
      </c>
      <c r="K122">
        <v>92.3</v>
      </c>
      <c r="L122">
        <v>1098765</v>
      </c>
      <c r="M122">
        <v>5684.59</v>
      </c>
      <c r="N122">
        <v>34570</v>
      </c>
      <c r="O122">
        <v>178.85</v>
      </c>
    </row>
    <row r="123" spans="1:15" x14ac:dyDescent="0.3">
      <c r="A123" t="s">
        <v>128</v>
      </c>
      <c r="B123" s="1">
        <v>44439</v>
      </c>
      <c r="C123">
        <v>80526858</v>
      </c>
      <c r="D123">
        <v>43659462</v>
      </c>
      <c r="E123">
        <v>36352566</v>
      </c>
      <c r="F123" s="1">
        <v>44439</v>
      </c>
      <c r="G123">
        <v>643</v>
      </c>
      <c r="H123">
        <v>142320790</v>
      </c>
      <c r="I123">
        <v>-0.19900000000000001</v>
      </c>
      <c r="J123">
        <v>16377742</v>
      </c>
      <c r="K123">
        <v>8.6999999999999993</v>
      </c>
      <c r="L123">
        <v>6918965</v>
      </c>
      <c r="M123">
        <v>4741.1499999999996</v>
      </c>
      <c r="N123">
        <v>183224</v>
      </c>
      <c r="O123">
        <v>125.55</v>
      </c>
    </row>
    <row r="124" spans="1:15" x14ac:dyDescent="0.3">
      <c r="A124" t="s">
        <v>129</v>
      </c>
      <c r="B124" s="1">
        <v>44439</v>
      </c>
      <c r="C124">
        <v>1723562</v>
      </c>
      <c r="D124">
        <v>1242465</v>
      </c>
      <c r="E124">
        <v>481097</v>
      </c>
      <c r="F124" s="1">
        <v>44439</v>
      </c>
      <c r="G124">
        <v>646</v>
      </c>
      <c r="H124">
        <v>12943132</v>
      </c>
      <c r="I124">
        <v>1.7949999999999999</v>
      </c>
      <c r="J124">
        <v>24668</v>
      </c>
      <c r="K124">
        <v>524.70000000000005</v>
      </c>
      <c r="L124">
        <v>87131</v>
      </c>
      <c r="M124">
        <v>672.71</v>
      </c>
      <c r="N124">
        <v>1083</v>
      </c>
      <c r="O124">
        <v>8.36</v>
      </c>
    </row>
    <row r="125" spans="1:15" x14ac:dyDescent="0.3">
      <c r="A125" t="s">
        <v>130</v>
      </c>
      <c r="B125" s="1">
        <v>44439</v>
      </c>
      <c r="C125">
        <v>45327</v>
      </c>
      <c r="D125">
        <v>24208</v>
      </c>
      <c r="E125">
        <v>21119</v>
      </c>
      <c r="F125" s="1">
        <v>44439</v>
      </c>
      <c r="G125">
        <v>659</v>
      </c>
      <c r="H125">
        <v>54149</v>
      </c>
      <c r="I125">
        <v>0.63500000000000001</v>
      </c>
      <c r="J125">
        <v>261</v>
      </c>
      <c r="K125">
        <v>207.5</v>
      </c>
      <c r="L125">
        <v>1053</v>
      </c>
      <c r="M125">
        <v>1979.62</v>
      </c>
      <c r="N125">
        <v>3</v>
      </c>
      <c r="O125">
        <v>5.64</v>
      </c>
    </row>
    <row r="126" spans="1:15" x14ac:dyDescent="0.3">
      <c r="A126" t="s">
        <v>131</v>
      </c>
      <c r="B126" s="1">
        <v>44439</v>
      </c>
      <c r="C126">
        <v>64523</v>
      </c>
      <c r="D126">
        <v>36750</v>
      </c>
      <c r="E126">
        <v>27773</v>
      </c>
      <c r="F126" s="1">
        <v>44439</v>
      </c>
      <c r="G126">
        <v>662</v>
      </c>
      <c r="H126">
        <v>166637</v>
      </c>
      <c r="I126">
        <v>0.29499999999999998</v>
      </c>
      <c r="J126">
        <v>606</v>
      </c>
      <c r="K126">
        <v>275</v>
      </c>
      <c r="L126">
        <v>8111</v>
      </c>
      <c r="M126">
        <v>4417.1099999999997</v>
      </c>
      <c r="N126">
        <v>103</v>
      </c>
      <c r="O126">
        <v>56.09</v>
      </c>
    </row>
    <row r="127" spans="1:15" x14ac:dyDescent="0.3">
      <c r="A127" t="s">
        <v>132</v>
      </c>
      <c r="B127" s="1">
        <v>44439</v>
      </c>
      <c r="C127">
        <v>26690</v>
      </c>
      <c r="D127">
        <v>16417</v>
      </c>
      <c r="E127">
        <v>10273</v>
      </c>
      <c r="F127" s="1">
        <v>44439</v>
      </c>
      <c r="G127">
        <v>670</v>
      </c>
      <c r="H127">
        <v>101145</v>
      </c>
      <c r="I127">
        <v>-0.18099999999999999</v>
      </c>
      <c r="J127">
        <v>389</v>
      </c>
      <c r="K127">
        <v>260</v>
      </c>
      <c r="L127">
        <v>2331</v>
      </c>
      <c r="M127">
        <v>2101.14</v>
      </c>
      <c r="N127">
        <v>12</v>
      </c>
      <c r="O127">
        <v>10.82</v>
      </c>
    </row>
    <row r="128" spans="1:15" x14ac:dyDescent="0.3">
      <c r="A128" t="s">
        <v>133</v>
      </c>
      <c r="B128" s="1">
        <v>44439</v>
      </c>
      <c r="C128">
        <v>46486</v>
      </c>
      <c r="D128">
        <v>23955</v>
      </c>
      <c r="E128">
        <v>23955</v>
      </c>
      <c r="F128" s="1">
        <v>44439</v>
      </c>
      <c r="G128">
        <v>674</v>
      </c>
      <c r="H128">
        <v>34467</v>
      </c>
      <c r="I128">
        <v>0.63</v>
      </c>
      <c r="J128">
        <v>61</v>
      </c>
      <c r="K128">
        <v>565</v>
      </c>
      <c r="L128">
        <v>5331</v>
      </c>
      <c r="M128">
        <v>15708.06</v>
      </c>
      <c r="N128">
        <v>90</v>
      </c>
      <c r="O128">
        <v>265.19</v>
      </c>
    </row>
    <row r="129" spans="1:15" x14ac:dyDescent="0.3">
      <c r="A129" t="s">
        <v>134</v>
      </c>
      <c r="B129" s="1">
        <v>44439</v>
      </c>
      <c r="C129">
        <v>43987</v>
      </c>
      <c r="D129">
        <v>32114</v>
      </c>
      <c r="E129">
        <v>11873</v>
      </c>
      <c r="F129" s="1">
        <v>44439</v>
      </c>
      <c r="G129">
        <v>678</v>
      </c>
      <c r="H129">
        <v>213948</v>
      </c>
      <c r="I129">
        <v>1.504</v>
      </c>
      <c r="J129">
        <v>964</v>
      </c>
      <c r="K129">
        <v>221.9</v>
      </c>
      <c r="L129">
        <v>2593</v>
      </c>
      <c r="M129">
        <v>1183.1600000000001</v>
      </c>
      <c r="N129">
        <v>37</v>
      </c>
      <c r="O129">
        <v>16.88</v>
      </c>
    </row>
    <row r="130" spans="1:15" x14ac:dyDescent="0.3">
      <c r="A130" t="s">
        <v>135</v>
      </c>
      <c r="B130" s="1">
        <v>44439</v>
      </c>
      <c r="C130">
        <v>37121500</v>
      </c>
      <c r="D130">
        <v>22145052</v>
      </c>
      <c r="E130">
        <v>14692285</v>
      </c>
      <c r="F130" s="1">
        <v>44439</v>
      </c>
      <c r="G130">
        <v>682</v>
      </c>
      <c r="H130">
        <v>34783757</v>
      </c>
      <c r="I130">
        <v>1.6220000000000001</v>
      </c>
      <c r="J130">
        <v>2149690</v>
      </c>
      <c r="K130">
        <v>16.2</v>
      </c>
      <c r="L130">
        <v>544225</v>
      </c>
      <c r="M130">
        <v>1563.24</v>
      </c>
      <c r="N130">
        <v>8539</v>
      </c>
      <c r="O130">
        <v>24.53</v>
      </c>
    </row>
    <row r="131" spans="1:15" x14ac:dyDescent="0.3">
      <c r="A131" t="s">
        <v>136</v>
      </c>
      <c r="B131" s="1">
        <v>44439</v>
      </c>
      <c r="C131">
        <v>1712551</v>
      </c>
      <c r="D131">
        <v>1147553</v>
      </c>
      <c r="E131">
        <v>564998</v>
      </c>
      <c r="F131" s="1">
        <v>44439</v>
      </c>
      <c r="G131">
        <v>686</v>
      </c>
      <c r="H131">
        <v>16082442</v>
      </c>
      <c r="I131">
        <v>2.2509999999999999</v>
      </c>
      <c r="J131">
        <v>192530</v>
      </c>
      <c r="K131">
        <v>83.5</v>
      </c>
      <c r="L131">
        <v>72753</v>
      </c>
      <c r="M131">
        <v>434.5</v>
      </c>
      <c r="N131">
        <v>1760</v>
      </c>
      <c r="O131">
        <v>10.51</v>
      </c>
    </row>
    <row r="132" spans="1:15" x14ac:dyDescent="0.3">
      <c r="A132" t="s">
        <v>137</v>
      </c>
      <c r="B132" s="1">
        <v>44439</v>
      </c>
      <c r="C132">
        <v>5851158</v>
      </c>
      <c r="D132">
        <v>2917843</v>
      </c>
      <c r="E132">
        <v>2800338</v>
      </c>
      <c r="F132" s="1">
        <v>44439</v>
      </c>
      <c r="G132">
        <v>688</v>
      </c>
      <c r="H132">
        <v>6974289</v>
      </c>
      <c r="I132">
        <v>-0.47499999999999998</v>
      </c>
      <c r="J132">
        <v>77474</v>
      </c>
      <c r="K132">
        <v>90</v>
      </c>
      <c r="L132">
        <v>759952</v>
      </c>
      <c r="M132">
        <v>10971.33</v>
      </c>
      <c r="N132">
        <v>7278</v>
      </c>
      <c r="O132">
        <v>105.07</v>
      </c>
    </row>
    <row r="133" spans="1:15" x14ac:dyDescent="0.3">
      <c r="A133" t="s">
        <v>138</v>
      </c>
      <c r="B133" s="1">
        <v>44439</v>
      </c>
      <c r="C133">
        <v>143490</v>
      </c>
      <c r="D133">
        <v>73777</v>
      </c>
      <c r="E133">
        <v>69713</v>
      </c>
      <c r="F133" s="1">
        <v>44439</v>
      </c>
      <c r="G133">
        <v>690</v>
      </c>
      <c r="H133">
        <v>96387</v>
      </c>
      <c r="I133">
        <v>0.67</v>
      </c>
      <c r="J133">
        <v>455</v>
      </c>
      <c r="K133">
        <v>211.8</v>
      </c>
      <c r="L133">
        <v>20038</v>
      </c>
      <c r="M133">
        <v>20374.8</v>
      </c>
      <c r="N133">
        <v>102</v>
      </c>
      <c r="O133">
        <v>103.71</v>
      </c>
    </row>
    <row r="134" spans="1:15" x14ac:dyDescent="0.3">
      <c r="A134" t="s">
        <v>139</v>
      </c>
      <c r="B134" s="1">
        <v>44439</v>
      </c>
      <c r="C134">
        <v>225380</v>
      </c>
      <c r="D134">
        <v>82145</v>
      </c>
      <c r="E134">
        <v>15170</v>
      </c>
      <c r="F134" s="1">
        <v>44439</v>
      </c>
      <c r="G134">
        <v>694</v>
      </c>
      <c r="H134">
        <v>6807277</v>
      </c>
      <c r="I134">
        <v>2.4390000000000001</v>
      </c>
      <c r="J134">
        <v>71620</v>
      </c>
      <c r="K134">
        <v>95</v>
      </c>
      <c r="L134">
        <v>6367</v>
      </c>
      <c r="M134">
        <v>79.819999999999993</v>
      </c>
      <c r="N134">
        <v>121</v>
      </c>
      <c r="O134">
        <v>1.52</v>
      </c>
    </row>
    <row r="135" spans="1:15" x14ac:dyDescent="0.3">
      <c r="A135" t="s">
        <v>140</v>
      </c>
      <c r="B135" s="1">
        <v>44439</v>
      </c>
      <c r="C135">
        <v>8861176</v>
      </c>
      <c r="D135">
        <v>4593269</v>
      </c>
      <c r="E135">
        <v>4427247</v>
      </c>
      <c r="F135" s="1">
        <v>44439</v>
      </c>
      <c r="G135">
        <v>702</v>
      </c>
      <c r="H135">
        <v>5866139</v>
      </c>
      <c r="I135">
        <v>0.94599999999999995</v>
      </c>
      <c r="J135">
        <v>709</v>
      </c>
      <c r="K135">
        <v>8273.7999999999993</v>
      </c>
      <c r="L135">
        <v>67459</v>
      </c>
      <c r="M135">
        <v>1153.08</v>
      </c>
      <c r="N135">
        <v>55</v>
      </c>
      <c r="O135">
        <v>0.94</v>
      </c>
    </row>
    <row r="136" spans="1:15" x14ac:dyDescent="0.3">
      <c r="A136" t="s">
        <v>141</v>
      </c>
      <c r="B136" s="1">
        <v>44439</v>
      </c>
      <c r="C136">
        <v>4629642</v>
      </c>
      <c r="D136">
        <v>2393402</v>
      </c>
      <c r="E136">
        <v>2177154</v>
      </c>
      <c r="F136" s="1">
        <v>44439</v>
      </c>
      <c r="G136">
        <v>703</v>
      </c>
      <c r="H136">
        <v>5436066</v>
      </c>
      <c r="I136">
        <v>-7.8E-2</v>
      </c>
      <c r="J136">
        <v>48105</v>
      </c>
      <c r="K136">
        <v>113</v>
      </c>
      <c r="L136">
        <v>394923</v>
      </c>
      <c r="M136">
        <v>7235.84</v>
      </c>
      <c r="N136">
        <v>12548</v>
      </c>
      <c r="O136">
        <v>229.91</v>
      </c>
    </row>
    <row r="137" spans="1:15" x14ac:dyDescent="0.3">
      <c r="A137" t="s">
        <v>142</v>
      </c>
      <c r="B137" s="1">
        <v>44439</v>
      </c>
      <c r="C137">
        <v>1894444</v>
      </c>
      <c r="D137">
        <v>989393</v>
      </c>
      <c r="E137">
        <v>902437</v>
      </c>
      <c r="F137" s="1">
        <v>44439</v>
      </c>
      <c r="G137">
        <v>705</v>
      </c>
      <c r="H137">
        <v>2102106</v>
      </c>
      <c r="I137">
        <v>-0.03</v>
      </c>
      <c r="J137">
        <v>20151</v>
      </c>
      <c r="K137">
        <v>104.3</v>
      </c>
      <c r="L137">
        <v>266660</v>
      </c>
      <c r="M137">
        <v>12723.17</v>
      </c>
      <c r="N137">
        <v>4777</v>
      </c>
      <c r="O137">
        <v>227.93</v>
      </c>
    </row>
    <row r="138" spans="1:15" x14ac:dyDescent="0.3">
      <c r="A138" t="s">
        <v>143</v>
      </c>
      <c r="B138" s="1">
        <v>44439</v>
      </c>
      <c r="C138">
        <v>71601</v>
      </c>
      <c r="D138">
        <v>48883</v>
      </c>
      <c r="E138">
        <v>14437</v>
      </c>
      <c r="F138" s="1">
        <v>44439</v>
      </c>
      <c r="G138">
        <v>90</v>
      </c>
      <c r="H138">
        <v>690598</v>
      </c>
      <c r="I138">
        <v>1.7529999999999999</v>
      </c>
      <c r="J138">
        <v>27986</v>
      </c>
      <c r="K138">
        <v>24.7</v>
      </c>
      <c r="L138">
        <v>20</v>
      </c>
      <c r="M138">
        <v>2.91</v>
      </c>
      <c r="N138">
        <v>0</v>
      </c>
      <c r="O138">
        <v>0</v>
      </c>
    </row>
    <row r="139" spans="1:15" x14ac:dyDescent="0.3">
      <c r="A139" t="s">
        <v>144</v>
      </c>
      <c r="B139" s="1">
        <v>44439</v>
      </c>
      <c r="C139">
        <v>12568525</v>
      </c>
      <c r="D139">
        <v>9253007</v>
      </c>
      <c r="E139">
        <v>5818291</v>
      </c>
      <c r="F139" s="1">
        <v>44439</v>
      </c>
      <c r="G139">
        <v>710</v>
      </c>
      <c r="H139">
        <v>56978635</v>
      </c>
      <c r="I139">
        <v>0.95</v>
      </c>
      <c r="J139">
        <v>1214470</v>
      </c>
      <c r="K139">
        <v>46.9</v>
      </c>
      <c r="L139">
        <v>2770575</v>
      </c>
      <c r="M139">
        <v>4671.45</v>
      </c>
      <c r="N139">
        <v>81830</v>
      </c>
      <c r="O139">
        <v>137.97</v>
      </c>
    </row>
    <row r="140" spans="1:15" x14ac:dyDescent="0.3">
      <c r="A140" t="s">
        <v>145</v>
      </c>
      <c r="B140" s="1">
        <v>44439</v>
      </c>
      <c r="C140">
        <v>56989</v>
      </c>
      <c r="D140">
        <v>52226</v>
      </c>
      <c r="E140">
        <v>4763</v>
      </c>
      <c r="F140" s="1">
        <v>44439</v>
      </c>
      <c r="G140">
        <v>728</v>
      </c>
      <c r="H140">
        <v>10984074</v>
      </c>
      <c r="I140">
        <v>5.0469999999999997</v>
      </c>
      <c r="J140">
        <v>644329</v>
      </c>
      <c r="K140">
        <v>17</v>
      </c>
      <c r="L140">
        <v>11436</v>
      </c>
      <c r="M140">
        <v>102.16</v>
      </c>
      <c r="N140">
        <v>120</v>
      </c>
      <c r="O140">
        <v>1.07</v>
      </c>
    </row>
    <row r="141" spans="1:15" x14ac:dyDescent="0.3">
      <c r="A141" t="s">
        <v>146</v>
      </c>
      <c r="B141" s="1">
        <v>44439</v>
      </c>
      <c r="C141">
        <v>65673013</v>
      </c>
      <c r="D141">
        <v>36346563</v>
      </c>
      <c r="E141">
        <v>32811664</v>
      </c>
      <c r="F141" s="1">
        <v>44439</v>
      </c>
      <c r="G141">
        <v>724</v>
      </c>
      <c r="H141">
        <v>47260584</v>
      </c>
      <c r="I141">
        <v>-3.4000000000000002E-2</v>
      </c>
      <c r="J141">
        <v>498980</v>
      </c>
      <c r="K141">
        <v>94.7</v>
      </c>
      <c r="L141">
        <v>4847298</v>
      </c>
      <c r="M141">
        <v>10240.93</v>
      </c>
      <c r="N141">
        <v>84146</v>
      </c>
      <c r="O141">
        <v>177.78</v>
      </c>
    </row>
    <row r="142" spans="1:15" x14ac:dyDescent="0.3">
      <c r="A142" t="s">
        <v>147</v>
      </c>
      <c r="B142" s="1">
        <v>44439</v>
      </c>
      <c r="C142">
        <v>20126990</v>
      </c>
      <c r="D142">
        <v>12325287</v>
      </c>
      <c r="E142">
        <v>7173120</v>
      </c>
      <c r="F142" s="1">
        <v>44439</v>
      </c>
      <c r="G142">
        <v>144</v>
      </c>
      <c r="H142">
        <v>23044123</v>
      </c>
      <c r="I142">
        <v>0.63300000000000001</v>
      </c>
      <c r="J142">
        <v>64630</v>
      </c>
      <c r="K142">
        <v>356.6</v>
      </c>
      <c r="L142">
        <v>436081</v>
      </c>
      <c r="M142">
        <v>2036.5</v>
      </c>
      <c r="N142">
        <v>8991</v>
      </c>
      <c r="O142">
        <v>41.99</v>
      </c>
    </row>
    <row r="143" spans="1:15" x14ac:dyDescent="0.3">
      <c r="A143" t="s">
        <v>148</v>
      </c>
      <c r="B143" s="1">
        <v>44439</v>
      </c>
      <c r="C143">
        <v>829682</v>
      </c>
      <c r="D143">
        <v>643569</v>
      </c>
      <c r="E143">
        <v>186113</v>
      </c>
      <c r="F143" s="1">
        <v>44439</v>
      </c>
      <c r="G143">
        <v>729</v>
      </c>
      <c r="H143">
        <v>46751152</v>
      </c>
      <c r="I143">
        <v>2.5499999999999998</v>
      </c>
      <c r="J143">
        <v>1861484</v>
      </c>
      <c r="K143">
        <v>25.1</v>
      </c>
      <c r="L143">
        <v>37709</v>
      </c>
      <c r="M143">
        <v>86</v>
      </c>
      <c r="N143">
        <v>2791</v>
      </c>
      <c r="O143">
        <v>6.36</v>
      </c>
    </row>
    <row r="144" spans="1:15" x14ac:dyDescent="0.3">
      <c r="A144" t="s">
        <v>149</v>
      </c>
      <c r="B144" s="1">
        <v>44439</v>
      </c>
      <c r="C144">
        <v>334856</v>
      </c>
      <c r="D144">
        <v>201756</v>
      </c>
      <c r="E144">
        <v>133100</v>
      </c>
      <c r="F144" s="1">
        <v>44439</v>
      </c>
      <c r="G144">
        <v>740</v>
      </c>
      <c r="H144">
        <v>614749</v>
      </c>
      <c r="I144">
        <v>0.91300000000000003</v>
      </c>
      <c r="J144">
        <v>156000</v>
      </c>
      <c r="K144">
        <v>3.9</v>
      </c>
      <c r="L144">
        <v>28840</v>
      </c>
      <c r="M144">
        <v>4916.2</v>
      </c>
      <c r="N144">
        <v>715</v>
      </c>
      <c r="O144">
        <v>121.88</v>
      </c>
    </row>
    <row r="145" spans="1:15" x14ac:dyDescent="0.3">
      <c r="A145" t="s">
        <v>150</v>
      </c>
      <c r="B145" s="1">
        <v>44439</v>
      </c>
      <c r="C145">
        <v>12598988</v>
      </c>
      <c r="D145">
        <v>6853407</v>
      </c>
      <c r="E145">
        <v>5537449</v>
      </c>
      <c r="F145" s="1">
        <v>44439</v>
      </c>
      <c r="G145">
        <v>752</v>
      </c>
      <c r="H145">
        <v>10261767</v>
      </c>
      <c r="I145">
        <v>0.74099999999999999</v>
      </c>
      <c r="J145">
        <v>410335</v>
      </c>
      <c r="K145">
        <v>25</v>
      </c>
      <c r="L145">
        <v>1123413</v>
      </c>
      <c r="M145">
        <v>10877.79</v>
      </c>
      <c r="N145">
        <v>14685</v>
      </c>
      <c r="O145">
        <v>142.19</v>
      </c>
    </row>
    <row r="146" spans="1:15" x14ac:dyDescent="0.3">
      <c r="A146" t="s">
        <v>151</v>
      </c>
      <c r="B146" s="1">
        <v>44439</v>
      </c>
      <c r="C146">
        <v>9589752</v>
      </c>
      <c r="D146">
        <v>4948826</v>
      </c>
      <c r="E146">
        <v>4437746</v>
      </c>
      <c r="F146" s="1">
        <v>44439</v>
      </c>
      <c r="G146">
        <v>756</v>
      </c>
      <c r="H146">
        <v>8453550</v>
      </c>
      <c r="I146">
        <v>0.65200000000000002</v>
      </c>
      <c r="J146">
        <v>39997</v>
      </c>
      <c r="K146">
        <v>211.4</v>
      </c>
      <c r="L146">
        <v>773583</v>
      </c>
      <c r="M146">
        <v>8938.3799999999992</v>
      </c>
      <c r="N146">
        <v>10432</v>
      </c>
      <c r="O146">
        <v>120.54</v>
      </c>
    </row>
    <row r="147" spans="1:15" x14ac:dyDescent="0.3">
      <c r="A147" t="s">
        <v>152</v>
      </c>
      <c r="B147" s="1">
        <v>44439</v>
      </c>
      <c r="C147">
        <v>403254</v>
      </c>
      <c r="D147">
        <v>230510</v>
      </c>
      <c r="E147">
        <v>158010</v>
      </c>
      <c r="F147" s="1">
        <v>44439</v>
      </c>
      <c r="G147">
        <v>760</v>
      </c>
      <c r="H147">
        <v>20384316</v>
      </c>
      <c r="I147">
        <v>5.3230000000000004</v>
      </c>
      <c r="J147">
        <v>185887</v>
      </c>
      <c r="K147">
        <v>109.7</v>
      </c>
      <c r="L147">
        <v>27779</v>
      </c>
      <c r="M147">
        <v>158.72999999999999</v>
      </c>
      <c r="N147">
        <v>2007</v>
      </c>
      <c r="O147">
        <v>11.47</v>
      </c>
    </row>
    <row r="148" spans="1:15" x14ac:dyDescent="0.3">
      <c r="A148" t="s">
        <v>153</v>
      </c>
      <c r="B148" s="1">
        <v>44439</v>
      </c>
      <c r="C148">
        <v>10928720</v>
      </c>
      <c r="D148">
        <v>10028069</v>
      </c>
      <c r="E148">
        <v>900651</v>
      </c>
      <c r="F148" s="1">
        <v>44439</v>
      </c>
      <c r="G148">
        <v>158</v>
      </c>
      <c r="H148">
        <v>23572052</v>
      </c>
      <c r="I148">
        <v>3.7999999999999999E-2</v>
      </c>
      <c r="J148">
        <v>32260</v>
      </c>
      <c r="K148">
        <v>730.7</v>
      </c>
      <c r="L148" t="e">
        <v>#N/A</v>
      </c>
      <c r="M148" t="e">
        <v>#N/A</v>
      </c>
      <c r="N148" t="e">
        <v>#N/A</v>
      </c>
      <c r="O148" t="e">
        <v>#N/A</v>
      </c>
    </row>
    <row r="149" spans="1:15" x14ac:dyDescent="0.3">
      <c r="A149" t="s">
        <v>154</v>
      </c>
      <c r="B149" s="1">
        <v>44439</v>
      </c>
      <c r="C149">
        <v>31771819</v>
      </c>
      <c r="D149">
        <v>23401465</v>
      </c>
      <c r="E149">
        <v>7780973</v>
      </c>
      <c r="F149" s="1">
        <v>44439</v>
      </c>
      <c r="G149">
        <v>764</v>
      </c>
      <c r="H149">
        <v>69480520</v>
      </c>
      <c r="I149">
        <v>0.25600000000000001</v>
      </c>
      <c r="J149">
        <v>510890</v>
      </c>
      <c r="K149">
        <v>136</v>
      </c>
      <c r="L149">
        <v>1204729</v>
      </c>
      <c r="M149">
        <v>1725.97</v>
      </c>
      <c r="N149">
        <v>11589</v>
      </c>
      <c r="O149">
        <v>16.600000000000001</v>
      </c>
    </row>
    <row r="150" spans="1:15" x14ac:dyDescent="0.3">
      <c r="A150" t="s">
        <v>155</v>
      </c>
      <c r="B150" s="1">
        <v>44439</v>
      </c>
      <c r="C150">
        <v>535518</v>
      </c>
      <c r="D150">
        <v>356897</v>
      </c>
      <c r="E150">
        <v>178621</v>
      </c>
      <c r="F150" s="1">
        <v>44439</v>
      </c>
      <c r="G150">
        <v>768</v>
      </c>
      <c r="H150">
        <v>8283189</v>
      </c>
      <c r="I150">
        <v>2.5099999999999998</v>
      </c>
      <c r="J150">
        <v>54385</v>
      </c>
      <c r="K150">
        <v>152.30000000000001</v>
      </c>
      <c r="L150">
        <v>21261</v>
      </c>
      <c r="M150">
        <v>256.81</v>
      </c>
      <c r="N150">
        <v>185</v>
      </c>
      <c r="O150">
        <v>2.23</v>
      </c>
    </row>
    <row r="151" spans="1:15" x14ac:dyDescent="0.3">
      <c r="A151" t="s">
        <v>156</v>
      </c>
      <c r="B151" s="1">
        <v>44439</v>
      </c>
      <c r="C151">
        <v>902419</v>
      </c>
      <c r="D151">
        <v>506676</v>
      </c>
      <c r="E151">
        <v>395743</v>
      </c>
      <c r="F151" s="1">
        <v>44439</v>
      </c>
      <c r="G151">
        <v>780</v>
      </c>
      <c r="H151">
        <v>1221047</v>
      </c>
      <c r="I151">
        <v>-0.27500000000000002</v>
      </c>
      <c r="J151">
        <v>5128</v>
      </c>
      <c r="K151">
        <v>238.1</v>
      </c>
      <c r="L151">
        <v>44481</v>
      </c>
      <c r="M151">
        <v>3178.38</v>
      </c>
      <c r="N151">
        <v>1278</v>
      </c>
      <c r="O151">
        <v>91.32</v>
      </c>
    </row>
    <row r="152" spans="1:15" x14ac:dyDescent="0.3">
      <c r="A152" t="s">
        <v>157</v>
      </c>
      <c r="B152" s="1">
        <v>44439</v>
      </c>
      <c r="C152">
        <v>5683733</v>
      </c>
      <c r="D152">
        <v>4179830</v>
      </c>
      <c r="E152">
        <v>2155652</v>
      </c>
      <c r="F152" s="1">
        <v>44439</v>
      </c>
      <c r="G152">
        <v>788</v>
      </c>
      <c r="H152">
        <v>11811335</v>
      </c>
      <c r="I152">
        <v>0.752</v>
      </c>
      <c r="J152">
        <v>155360</v>
      </c>
      <c r="K152">
        <v>76</v>
      </c>
      <c r="L152">
        <v>662752</v>
      </c>
      <c r="M152">
        <v>5607.69</v>
      </c>
      <c r="N152">
        <v>23430</v>
      </c>
      <c r="O152">
        <v>198.25</v>
      </c>
    </row>
    <row r="153" spans="1:15" x14ac:dyDescent="0.3">
      <c r="A153" t="s">
        <v>158</v>
      </c>
      <c r="B153" s="1">
        <v>44439</v>
      </c>
      <c r="C153">
        <v>94167554</v>
      </c>
      <c r="D153">
        <v>47929111</v>
      </c>
      <c r="E153">
        <v>36765581</v>
      </c>
      <c r="F153" s="1">
        <v>44439</v>
      </c>
      <c r="G153">
        <v>792</v>
      </c>
      <c r="H153">
        <v>82482383</v>
      </c>
      <c r="I153">
        <v>0.69699999999999995</v>
      </c>
      <c r="J153">
        <v>769632</v>
      </c>
      <c r="K153">
        <v>107.2</v>
      </c>
      <c r="L153">
        <v>6366438</v>
      </c>
      <c r="M153">
        <v>7548.62</v>
      </c>
      <c r="N153">
        <v>56458</v>
      </c>
      <c r="O153">
        <v>66.94</v>
      </c>
    </row>
    <row r="154" spans="1:15" x14ac:dyDescent="0.3">
      <c r="A154" t="s">
        <v>200</v>
      </c>
      <c r="B154" s="1">
        <v>44439</v>
      </c>
      <c r="C154">
        <v>370212027</v>
      </c>
      <c r="D154">
        <v>205026070</v>
      </c>
      <c r="E154">
        <v>174121529</v>
      </c>
      <c r="F154" s="1">
        <v>44439</v>
      </c>
      <c r="G154">
        <v>840</v>
      </c>
      <c r="H154">
        <v>334998398</v>
      </c>
      <c r="I154">
        <v>0.70191999999999999</v>
      </c>
      <c r="J154">
        <v>9150541</v>
      </c>
      <c r="K154">
        <v>36.6</v>
      </c>
      <c r="L154">
        <v>38666040</v>
      </c>
      <c r="M154">
        <v>11681.49</v>
      </c>
      <c r="N154">
        <v>632983</v>
      </c>
      <c r="O154">
        <v>191.23</v>
      </c>
    </row>
    <row r="155" spans="1:15" x14ac:dyDescent="0.3">
      <c r="A155" t="s">
        <v>160</v>
      </c>
      <c r="B155" s="1">
        <v>44439</v>
      </c>
      <c r="C155">
        <v>369105889</v>
      </c>
      <c r="D155">
        <v>205026070</v>
      </c>
      <c r="E155">
        <v>174121529</v>
      </c>
      <c r="F155" s="1">
        <v>44439</v>
      </c>
      <c r="G155">
        <v>840</v>
      </c>
      <c r="H155">
        <v>334998398</v>
      </c>
      <c r="I155">
        <v>0.70191999999999999</v>
      </c>
      <c r="J155">
        <v>9150541</v>
      </c>
      <c r="K155">
        <v>36.6</v>
      </c>
      <c r="L155" t="e">
        <v>#N/A</v>
      </c>
      <c r="M155" t="e">
        <v>#N/A</v>
      </c>
      <c r="N155" t="e">
        <v>#N/A</v>
      </c>
      <c r="O155" t="e">
        <v>#N/A</v>
      </c>
    </row>
    <row r="156" spans="1:15" x14ac:dyDescent="0.3">
      <c r="A156" t="s">
        <v>161</v>
      </c>
      <c r="B156" s="1">
        <v>44439</v>
      </c>
      <c r="C156">
        <v>1376986</v>
      </c>
      <c r="D156">
        <v>901900</v>
      </c>
      <c r="E156">
        <v>242310</v>
      </c>
      <c r="F156" s="1">
        <v>44439</v>
      </c>
      <c r="G156">
        <v>800</v>
      </c>
      <c r="H156">
        <v>44712143</v>
      </c>
      <c r="I156">
        <v>3.306</v>
      </c>
      <c r="J156">
        <v>197100</v>
      </c>
      <c r="K156">
        <v>226.9</v>
      </c>
      <c r="L156">
        <v>99318</v>
      </c>
      <c r="M156">
        <v>217.13</v>
      </c>
      <c r="N156">
        <v>3006</v>
      </c>
      <c r="O156">
        <v>6.57</v>
      </c>
    </row>
    <row r="157" spans="1:15" x14ac:dyDescent="0.3">
      <c r="A157" t="s">
        <v>162</v>
      </c>
      <c r="B157" s="1">
        <v>44439</v>
      </c>
      <c r="C157">
        <v>9072821</v>
      </c>
      <c r="D157">
        <v>5359415</v>
      </c>
      <c r="E157">
        <v>3722707</v>
      </c>
      <c r="F157" s="1">
        <v>44439</v>
      </c>
      <c r="G157">
        <v>804</v>
      </c>
      <c r="H157">
        <v>43745640</v>
      </c>
      <c r="I157">
        <v>-0.49299999999999999</v>
      </c>
      <c r="J157">
        <v>579330</v>
      </c>
      <c r="K157">
        <v>75.5</v>
      </c>
      <c r="L157">
        <v>2286296</v>
      </c>
      <c r="M157">
        <v>5227.76</v>
      </c>
      <c r="N157">
        <v>53789</v>
      </c>
      <c r="O157">
        <v>122.99</v>
      </c>
    </row>
    <row r="158" spans="1:15" x14ac:dyDescent="0.3">
      <c r="A158" t="s">
        <v>163</v>
      </c>
      <c r="B158" s="1">
        <v>44439</v>
      </c>
      <c r="C158">
        <v>18158991</v>
      </c>
      <c r="D158">
        <v>8485738</v>
      </c>
      <c r="E158">
        <v>7417604</v>
      </c>
      <c r="F158" s="1">
        <v>44439</v>
      </c>
      <c r="G158">
        <v>784</v>
      </c>
      <c r="H158">
        <v>9856612</v>
      </c>
      <c r="I158">
        <v>0.61799999999999999</v>
      </c>
      <c r="J158">
        <v>83600</v>
      </c>
      <c r="K158">
        <v>117.9</v>
      </c>
      <c r="L158">
        <v>717374</v>
      </c>
      <c r="M158">
        <v>7253.23</v>
      </c>
      <c r="N158">
        <v>2039</v>
      </c>
      <c r="O158">
        <v>20.62</v>
      </c>
    </row>
    <row r="159" spans="1:15" x14ac:dyDescent="0.3">
      <c r="A159" t="s">
        <v>164</v>
      </c>
      <c r="B159" s="1">
        <v>44439</v>
      </c>
      <c r="C159">
        <v>91589431</v>
      </c>
      <c r="D159">
        <v>48024928</v>
      </c>
      <c r="E159">
        <v>42718652</v>
      </c>
      <c r="F159" s="1">
        <v>44439</v>
      </c>
      <c r="G159">
        <v>826</v>
      </c>
      <c r="H159">
        <v>66052076</v>
      </c>
      <c r="I159">
        <v>0.48299999999999998</v>
      </c>
      <c r="J159">
        <v>241930</v>
      </c>
      <c r="K159">
        <v>273</v>
      </c>
      <c r="L159">
        <v>6757654</v>
      </c>
      <c r="M159">
        <v>9954.41</v>
      </c>
      <c r="N159">
        <v>132485</v>
      </c>
      <c r="O159">
        <v>195.16</v>
      </c>
    </row>
    <row r="160" spans="1:15" x14ac:dyDescent="0.3">
      <c r="A160" t="s">
        <v>165</v>
      </c>
      <c r="B160" s="1">
        <v>44439</v>
      </c>
      <c r="C160">
        <v>5575056</v>
      </c>
      <c r="D160">
        <v>2662290</v>
      </c>
      <c r="E160">
        <v>2501881</v>
      </c>
      <c r="F160" s="1">
        <v>44439</v>
      </c>
      <c r="G160">
        <v>858</v>
      </c>
      <c r="H160">
        <v>3398239</v>
      </c>
      <c r="I160">
        <v>0.26300000000000001</v>
      </c>
      <c r="J160">
        <v>175015</v>
      </c>
      <c r="K160">
        <v>19.399999999999999</v>
      </c>
      <c r="L160">
        <v>384692</v>
      </c>
      <c r="M160">
        <v>11074.32</v>
      </c>
      <c r="N160">
        <v>6029</v>
      </c>
      <c r="O160">
        <v>173.56</v>
      </c>
    </row>
    <row r="161" spans="1:15" x14ac:dyDescent="0.3">
      <c r="A161" t="s">
        <v>166</v>
      </c>
      <c r="B161" s="1">
        <v>44439</v>
      </c>
      <c r="C161">
        <v>14338693</v>
      </c>
      <c r="D161">
        <v>9490884</v>
      </c>
      <c r="E161">
        <v>1232807</v>
      </c>
      <c r="F161" s="1">
        <v>44439</v>
      </c>
      <c r="G161">
        <v>860</v>
      </c>
      <c r="H161">
        <v>30842796</v>
      </c>
      <c r="I161">
        <v>0.85899999999999999</v>
      </c>
      <c r="J161">
        <v>425400</v>
      </c>
      <c r="K161">
        <v>72.5</v>
      </c>
      <c r="L161">
        <v>156394</v>
      </c>
      <c r="M161">
        <v>467.28</v>
      </c>
      <c r="N161">
        <v>1082</v>
      </c>
      <c r="O161">
        <v>3.23</v>
      </c>
    </row>
    <row r="162" spans="1:15" x14ac:dyDescent="0.3">
      <c r="A162" t="s">
        <v>167</v>
      </c>
      <c r="B162" s="1">
        <v>44439</v>
      </c>
      <c r="C162">
        <v>9342817</v>
      </c>
      <c r="D162">
        <v>6006270</v>
      </c>
      <c r="E162">
        <v>3336547</v>
      </c>
      <c r="F162" s="1">
        <v>44439</v>
      </c>
      <c r="G162">
        <v>862</v>
      </c>
      <c r="H162">
        <v>29069153</v>
      </c>
      <c r="I162">
        <v>2.464</v>
      </c>
      <c r="J162">
        <v>882050</v>
      </c>
      <c r="K162">
        <v>33</v>
      </c>
      <c r="L162">
        <v>333125</v>
      </c>
      <c r="M162">
        <v>1171.49</v>
      </c>
      <c r="N162">
        <v>3998</v>
      </c>
      <c r="O162">
        <v>14.06</v>
      </c>
    </row>
    <row r="163" spans="1:15" x14ac:dyDescent="0.3">
      <c r="A163" t="s">
        <v>168</v>
      </c>
      <c r="B163" s="1">
        <v>44439</v>
      </c>
      <c r="C163">
        <v>19710560</v>
      </c>
      <c r="D163">
        <v>17186153</v>
      </c>
      <c r="E163">
        <v>2524407</v>
      </c>
      <c r="F163" s="1">
        <v>44439</v>
      </c>
      <c r="G163">
        <v>704</v>
      </c>
      <c r="H163">
        <v>102789598</v>
      </c>
      <c r="I163">
        <v>1.0029999999999999</v>
      </c>
      <c r="J163">
        <v>310070</v>
      </c>
      <c r="K163">
        <v>331.5</v>
      </c>
      <c r="L163">
        <v>449489</v>
      </c>
      <c r="M163">
        <v>461.78</v>
      </c>
      <c r="N163">
        <v>11064</v>
      </c>
      <c r="O163">
        <v>11.37</v>
      </c>
    </row>
    <row r="164" spans="1:15" x14ac:dyDescent="0.3">
      <c r="A164" t="s">
        <v>169</v>
      </c>
      <c r="B164" s="1">
        <v>44439</v>
      </c>
      <c r="C164">
        <v>5275545825</v>
      </c>
      <c r="D164">
        <v>3060662104</v>
      </c>
      <c r="E164">
        <v>2091311852</v>
      </c>
      <c r="F164" s="1">
        <v>44439</v>
      </c>
      <c r="L164" t="e">
        <v>#N/A</v>
      </c>
      <c r="M164" t="e">
        <v>#N/A</v>
      </c>
      <c r="N164" t="e">
        <v>#N/A</v>
      </c>
      <c r="O164" t="e">
        <v>#N/A</v>
      </c>
    </row>
    <row r="165" spans="1:15" x14ac:dyDescent="0.3">
      <c r="A165" t="s">
        <v>170</v>
      </c>
      <c r="B165" s="1">
        <v>44439</v>
      </c>
      <c r="C165">
        <v>575032</v>
      </c>
      <c r="D165">
        <v>310173</v>
      </c>
      <c r="E165">
        <v>264859</v>
      </c>
      <c r="F165" s="1">
        <v>44439</v>
      </c>
      <c r="G165">
        <v>894</v>
      </c>
      <c r="H165">
        <v>19077816</v>
      </c>
      <c r="I165">
        <v>2.9319999999999999</v>
      </c>
      <c r="J165">
        <v>743398</v>
      </c>
      <c r="K165">
        <v>25.7</v>
      </c>
      <c r="L165">
        <v>206145</v>
      </c>
      <c r="M165">
        <v>1121.33</v>
      </c>
      <c r="N165">
        <v>3599</v>
      </c>
      <c r="O165">
        <v>19.579999999999998</v>
      </c>
    </row>
    <row r="166" spans="1:15" x14ac:dyDescent="0.3">
      <c r="A166" t="s">
        <v>171</v>
      </c>
      <c r="B166" s="1">
        <v>44439</v>
      </c>
      <c r="C166">
        <v>4172657</v>
      </c>
      <c r="D166">
        <v>2552273</v>
      </c>
      <c r="E166">
        <v>1620384</v>
      </c>
      <c r="F166" s="1">
        <v>44439</v>
      </c>
      <c r="G166">
        <v>716</v>
      </c>
      <c r="H166">
        <v>14829988</v>
      </c>
      <c r="I166">
        <v>1.9390000000000001</v>
      </c>
      <c r="J166">
        <v>386847</v>
      </c>
      <c r="K166">
        <v>38.299999999999997</v>
      </c>
      <c r="L166">
        <v>124581</v>
      </c>
      <c r="M166">
        <v>838.2</v>
      </c>
      <c r="N166">
        <v>4416</v>
      </c>
      <c r="O166">
        <v>29.71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7A6E-3E67-4EF1-80FD-CD8C16FE442D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562</v>
      </c>
    </row>
    <row r="2" spans="1:1" x14ac:dyDescent="0.3">
      <c r="A2" t="s">
        <v>563</v>
      </c>
    </row>
    <row r="3" spans="1:1" x14ac:dyDescent="0.3">
      <c r="A3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406D-1B23-4939-911D-A271E39058F2}">
  <dimension ref="A1:O166"/>
  <sheetViews>
    <sheetView topLeftCell="A145" workbookViewId="0">
      <selection sqref="A1:O166"/>
    </sheetView>
  </sheetViews>
  <sheetFormatPr defaultRowHeight="14.4" x14ac:dyDescent="0.3"/>
  <cols>
    <col min="1" max="1" width="28.109375" bestFit="1" customWidth="1"/>
    <col min="2" max="2" width="9.5546875" bestFit="1" customWidth="1"/>
    <col min="3" max="3" width="11.88671875" bestFit="1" customWidth="1"/>
    <col min="4" max="4" width="24.21875" bestFit="1" customWidth="1"/>
    <col min="5" max="5" width="21" bestFit="1" customWidth="1"/>
    <col min="6" max="6" width="17.21875" bestFit="1" customWidth="1"/>
    <col min="7" max="7" width="4.109375" bestFit="1" customWidth="1"/>
    <col min="8" max="9" width="12.5546875" bestFit="1" customWidth="1"/>
    <col min="12" max="12" width="20.6640625" bestFit="1" customWidth="1"/>
    <col min="13" max="13" width="40" bestFit="1" customWidth="1"/>
    <col min="14" max="14" width="21.77734375" bestFit="1" customWidth="1"/>
    <col min="15" max="15" width="4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556</v>
      </c>
      <c r="I1" t="s">
        <v>555</v>
      </c>
      <c r="J1" t="s">
        <v>554</v>
      </c>
      <c r="K1" t="s">
        <v>553</v>
      </c>
      <c r="L1" t="s">
        <v>619</v>
      </c>
      <c r="M1" t="s">
        <v>618</v>
      </c>
      <c r="N1" t="s">
        <v>614</v>
      </c>
      <c r="O1" t="s">
        <v>613</v>
      </c>
    </row>
    <row r="2" spans="1:15" x14ac:dyDescent="0.3">
      <c r="A2" t="s">
        <v>7</v>
      </c>
      <c r="B2" s="1">
        <v>44439</v>
      </c>
      <c r="C2">
        <v>1201286</v>
      </c>
      <c r="D2">
        <v>770542</v>
      </c>
      <c r="E2">
        <v>430744</v>
      </c>
      <c r="F2" s="1">
        <v>44439</v>
      </c>
      <c r="G2">
        <v>4</v>
      </c>
      <c r="H2">
        <f>INDEX(population!F:F,MATCH(A2,population!D:D,0))</f>
        <v>37466414</v>
      </c>
      <c r="I2">
        <f>INDEX(population!G:G,MATCH($A2,population!$D:$D,0))</f>
        <v>2.3420000000000001</v>
      </c>
      <c r="J2">
        <f>INDEX(population!H:H,MATCH($A2,population!$D:$D,0))</f>
        <v>652230</v>
      </c>
      <c r="K2">
        <f>INDEX(population!I:I,MATCH($A2,population!$D:$D,0))</f>
        <v>57.4</v>
      </c>
      <c r="L2">
        <f>INDEX('WHO COVID-19 global table data '!C:C,MATCH(data_draft!A2,'WHO COVID-19 global table data '!$A:$A,0))</f>
        <v>153220</v>
      </c>
      <c r="M2">
        <f>INDEX('WHO COVID-19 global table data '!D:D,MATCH(data_draft!$A2,'WHO COVID-19 global table data '!$A:$A,0))</f>
        <v>393.59</v>
      </c>
      <c r="N2">
        <f>INDEX('WHO COVID-19 global table data '!H:H,MATCH(data_draft!A2,'WHO COVID-19 global table data '!$A:$A,0))</f>
        <v>7118</v>
      </c>
      <c r="O2">
        <f>INDEX('WHO COVID-19 global table data '!I:I,MATCH(data_draft!A2,'WHO COVID-19 global table data '!$A:$A,0))</f>
        <v>18.28</v>
      </c>
    </row>
    <row r="3" spans="1:15" x14ac:dyDescent="0.3">
      <c r="A3" t="s">
        <v>8</v>
      </c>
      <c r="B3" s="1">
        <v>44439</v>
      </c>
      <c r="C3">
        <v>1444764</v>
      </c>
      <c r="D3">
        <v>818955</v>
      </c>
      <c r="E3">
        <v>625809</v>
      </c>
      <c r="F3" s="1">
        <v>44439</v>
      </c>
      <c r="G3">
        <v>8</v>
      </c>
      <c r="H3">
        <f>INDEX(population!F:F,MATCH(A3,population!D:D,0))</f>
        <v>3088385</v>
      </c>
      <c r="I3">
        <f>INDEX(population!G:G,MATCH(A3,population!D:D,0))</f>
        <v>0.23499999999999999</v>
      </c>
      <c r="J3">
        <f>INDEX(population!H:H,MATCH($A3,population!$D:$D,0))</f>
        <v>27398</v>
      </c>
      <c r="K3">
        <f>INDEX(population!I:I,MATCH($A3,population!$D:$D,0))</f>
        <v>112.7</v>
      </c>
      <c r="L3">
        <f>INDEX('WHO COVID-19 global table data '!C:C,MATCH(data_draft!A3,'WHO COVID-19 global table data '!$A:$A,0))</f>
        <v>145333</v>
      </c>
      <c r="M3">
        <f>INDEX('WHO COVID-19 global table data '!D:D,MATCH(data_draft!$A3,'WHO COVID-19 global table data '!$A:$A,0))</f>
        <v>5050.1400000000003</v>
      </c>
      <c r="N3">
        <f>INDEX('WHO COVID-19 global table data '!H:H,MATCH(data_draft!A3,'WHO COVID-19 global table data '!$A:$A,0))</f>
        <v>2495</v>
      </c>
      <c r="O3">
        <f>INDEX('WHO COVID-19 global table data '!I:I,MATCH(data_draft!A3,'WHO COVID-19 global table data '!$A:$A,0))</f>
        <v>86.7</v>
      </c>
    </row>
    <row r="4" spans="1:15" x14ac:dyDescent="0.3">
      <c r="A4" t="s">
        <v>9</v>
      </c>
      <c r="B4" s="1">
        <v>44439</v>
      </c>
      <c r="C4">
        <v>4146091</v>
      </c>
      <c r="D4">
        <v>3421279</v>
      </c>
      <c r="E4">
        <v>724812</v>
      </c>
      <c r="F4" s="1">
        <v>44439</v>
      </c>
      <c r="G4">
        <v>12</v>
      </c>
      <c r="H4">
        <f>INDEX(population!F:F,MATCH(A4,population!D:D,0))</f>
        <v>43576691</v>
      </c>
      <c r="I4">
        <f>INDEX(population!G:G,MATCH(A4,population!D:D,0))</f>
        <v>1.4079999999999999</v>
      </c>
      <c r="J4">
        <f>INDEX(population!H:H,MATCH($A4,population!$D:$D,0))</f>
        <v>2381740</v>
      </c>
      <c r="K4">
        <f>INDEX(population!I:I,MATCH($A4,population!$D:$D,0))</f>
        <v>18.3</v>
      </c>
      <c r="L4">
        <f>INDEX('WHO COVID-19 global table data '!C:C,MATCH(data_draft!A4,'WHO COVID-19 global table data '!$A:$A,0))</f>
        <v>195574</v>
      </c>
      <c r="M4">
        <f>INDEX('WHO COVID-19 global table data '!D:D,MATCH(data_draft!$A4,'WHO COVID-19 global table data '!$A:$A,0))</f>
        <v>446</v>
      </c>
      <c r="N4">
        <f>INDEX('WHO COVID-19 global table data '!H:H,MATCH(data_draft!A4,'WHO COVID-19 global table data '!$A:$A,0))</f>
        <v>5240</v>
      </c>
      <c r="O4">
        <f>INDEX('WHO COVID-19 global table data '!I:I,MATCH(data_draft!A4,'WHO COVID-19 global table data '!$A:$A,0))</f>
        <v>11.95</v>
      </c>
    </row>
    <row r="5" spans="1:15" x14ac:dyDescent="0.3">
      <c r="A5" t="s">
        <v>10</v>
      </c>
      <c r="B5" s="1">
        <v>44439</v>
      </c>
      <c r="C5">
        <v>91660</v>
      </c>
      <c r="D5">
        <v>51044</v>
      </c>
      <c r="E5">
        <v>40616</v>
      </c>
      <c r="F5" s="1">
        <v>44439</v>
      </c>
      <c r="G5">
        <v>20</v>
      </c>
      <c r="H5">
        <f>INDEX(population!F:F,MATCH(A5,population!D:D,0))</f>
        <v>85645</v>
      </c>
      <c r="I5">
        <f>INDEX(population!G:G,MATCH(A5,population!D:D,0))</f>
        <v>-9.5000000000000001E-2</v>
      </c>
      <c r="J5">
        <f>INDEX(population!H:H,MATCH($A5,population!$D:$D,0))</f>
        <v>468</v>
      </c>
      <c r="K5">
        <f>INDEX(population!I:I,MATCH($A5,population!$D:$D,0))</f>
        <v>183</v>
      </c>
      <c r="L5">
        <f>INDEX('WHO COVID-19 global table data '!C:C,MATCH(data_draft!A5,'WHO COVID-19 global table data '!$A:$A,0))</f>
        <v>15032</v>
      </c>
      <c r="M5">
        <f>INDEX('WHO COVID-19 global table data '!D:D,MATCH(data_draft!$A5,'WHO COVID-19 global table data '!$A:$A,0))</f>
        <v>19455.12</v>
      </c>
      <c r="N5">
        <f>INDEX('WHO COVID-19 global table data '!H:H,MATCH(data_draft!A5,'WHO COVID-19 global table data '!$A:$A,0))</f>
        <v>130</v>
      </c>
      <c r="O5">
        <f>INDEX('WHO COVID-19 global table data '!I:I,MATCH(data_draft!A5,'WHO COVID-19 global table data '!$A:$A,0))</f>
        <v>168.25</v>
      </c>
    </row>
    <row r="6" spans="1:15" x14ac:dyDescent="0.3">
      <c r="A6" t="s">
        <v>11</v>
      </c>
      <c r="B6" s="1">
        <v>44439</v>
      </c>
      <c r="C6">
        <v>1869933</v>
      </c>
      <c r="D6">
        <v>1110558</v>
      </c>
      <c r="E6">
        <v>731010</v>
      </c>
      <c r="F6" s="1">
        <v>44439</v>
      </c>
      <c r="G6">
        <v>24</v>
      </c>
      <c r="H6">
        <f>INDEX(population!F:F,MATCH(A6,population!D:D,0))</f>
        <v>33642646</v>
      </c>
      <c r="I6">
        <f>INDEX(population!G:G,MATCH(A6,population!D:D,0))</f>
        <v>3.3780000000000001</v>
      </c>
      <c r="J6">
        <f>INDEX(population!H:H,MATCH($A6,population!$D:$D,0))</f>
        <v>1246700</v>
      </c>
      <c r="K6">
        <f>INDEX(population!I:I,MATCH($A6,population!$D:$D,0))</f>
        <v>27</v>
      </c>
      <c r="L6">
        <f>INDEX('WHO COVID-19 global table data '!C:C,MATCH(data_draft!A6,'WHO COVID-19 global table data '!$A:$A,0))</f>
        <v>47331</v>
      </c>
      <c r="M6">
        <f>INDEX('WHO COVID-19 global table data '!D:D,MATCH(data_draft!$A6,'WHO COVID-19 global table data '!$A:$A,0))</f>
        <v>144.01</v>
      </c>
      <c r="N6">
        <f>INDEX('WHO COVID-19 global table data '!H:H,MATCH(data_draft!A6,'WHO COVID-19 global table data '!$A:$A,0))</f>
        <v>1210</v>
      </c>
      <c r="O6">
        <f>INDEX('WHO COVID-19 global table data '!I:I,MATCH(data_draft!A6,'WHO COVID-19 global table data '!$A:$A,0))</f>
        <v>3.68</v>
      </c>
    </row>
    <row r="7" spans="1:15" x14ac:dyDescent="0.3">
      <c r="A7" t="s">
        <v>12</v>
      </c>
      <c r="B7" s="1">
        <v>44439</v>
      </c>
      <c r="C7">
        <v>73700</v>
      </c>
      <c r="D7">
        <v>40309</v>
      </c>
      <c r="E7">
        <v>33391</v>
      </c>
      <c r="F7" s="1">
        <v>44439</v>
      </c>
      <c r="G7">
        <v>28</v>
      </c>
      <c r="H7">
        <f>INDEX(population!F:F,MATCH(A7,population!D:D,0))</f>
        <v>99175</v>
      </c>
      <c r="I7">
        <f>INDEX(population!G:G,MATCH(A7,population!D:D,0))</f>
        <v>1.173</v>
      </c>
      <c r="J7">
        <f>INDEX(population!H:H,MATCH($A7,population!$D:$D,0))</f>
        <v>443</v>
      </c>
      <c r="K7">
        <f>INDEX(population!I:I,MATCH($A7,population!$D:$D,0))</f>
        <v>223.9</v>
      </c>
      <c r="L7">
        <f>INDEX('WHO COVID-19 global table data '!C:C,MATCH(data_draft!A7,'WHO COVID-19 global table data '!$A:$A,0))</f>
        <v>1713</v>
      </c>
      <c r="M7">
        <f>INDEX('WHO COVID-19 global table data '!D:D,MATCH(data_draft!$A7,'WHO COVID-19 global table data '!$A:$A,0))</f>
        <v>1749.23</v>
      </c>
      <c r="N7">
        <f>INDEX('WHO COVID-19 global table data '!H:H,MATCH(data_draft!A7,'WHO COVID-19 global table data '!$A:$A,0))</f>
        <v>44</v>
      </c>
      <c r="O7">
        <f>INDEX('WHO COVID-19 global table data '!I:I,MATCH(data_draft!A7,'WHO COVID-19 global table data '!$A:$A,0))</f>
        <v>44.93</v>
      </c>
    </row>
    <row r="8" spans="1:15" x14ac:dyDescent="0.3">
      <c r="A8" t="s">
        <v>13</v>
      </c>
      <c r="B8" s="1">
        <v>44439</v>
      </c>
      <c r="C8">
        <v>42355780</v>
      </c>
      <c r="D8">
        <v>27797557</v>
      </c>
      <c r="E8">
        <v>14132981</v>
      </c>
      <c r="F8" s="1">
        <v>44439</v>
      </c>
      <c r="G8">
        <v>32</v>
      </c>
      <c r="H8">
        <f>INDEX(population!F:F,MATCH(A8,population!D:D,0))</f>
        <v>45864941</v>
      </c>
      <c r="I8">
        <f>INDEX(population!G:G,MATCH(A8,population!D:D,0))</f>
        <v>0.83499999999999996</v>
      </c>
      <c r="J8">
        <f>INDEX(population!H:H,MATCH($A8,population!$D:$D,0))</f>
        <v>2736690</v>
      </c>
      <c r="K8">
        <f>INDEX(population!I:I,MATCH($A8,population!$D:$D,0))</f>
        <v>16.8</v>
      </c>
      <c r="L8">
        <f>INDEX('WHO COVID-19 global table data '!C:C,MATCH(data_draft!A8,'WHO COVID-19 global table data '!$A:$A,0))</f>
        <v>5173531</v>
      </c>
      <c r="M8">
        <f>INDEX('WHO COVID-19 global table data '!D:D,MATCH(data_draft!$A8,'WHO COVID-19 global table data '!$A:$A,0))</f>
        <v>11446.94</v>
      </c>
      <c r="N8">
        <f>INDEX('WHO COVID-19 global table data '!H:H,MATCH(data_draft!A8,'WHO COVID-19 global table data '!$A:$A,0))</f>
        <v>111383</v>
      </c>
      <c r="O8">
        <f>INDEX('WHO COVID-19 global table data '!I:I,MATCH(data_draft!A8,'WHO COVID-19 global table data '!$A:$A,0))</f>
        <v>246.45</v>
      </c>
    </row>
    <row r="9" spans="1:15" x14ac:dyDescent="0.3">
      <c r="A9" t="s">
        <v>14</v>
      </c>
      <c r="B9" s="1">
        <v>44439</v>
      </c>
      <c r="C9">
        <v>275138</v>
      </c>
      <c r="D9">
        <v>176552</v>
      </c>
      <c r="E9">
        <v>98586</v>
      </c>
      <c r="F9" s="1">
        <v>44439</v>
      </c>
      <c r="G9">
        <v>51</v>
      </c>
      <c r="H9">
        <f>INDEX(population!F:F,MATCH(A9,population!D:D,0))</f>
        <v>3011609</v>
      </c>
      <c r="I9">
        <f>INDEX(population!G:G,MATCH(A9,population!D:D,0))</f>
        <v>-0.34499999999999997</v>
      </c>
      <c r="J9">
        <f>INDEX(population!H:H,MATCH($A9,population!$D:$D,0))</f>
        <v>28203</v>
      </c>
      <c r="K9">
        <f>INDEX(population!I:I,MATCH($A9,population!$D:$D,0))</f>
        <v>106.8</v>
      </c>
      <c r="L9">
        <f>INDEX('WHO COVID-19 global table data '!C:C,MATCH(data_draft!A9,'WHO COVID-19 global table data '!$A:$A,0))</f>
        <v>242135</v>
      </c>
      <c r="M9">
        <f>INDEX('WHO COVID-19 global table data '!D:D,MATCH(data_draft!$A9,'WHO COVID-19 global table data '!$A:$A,0))</f>
        <v>8171.31</v>
      </c>
      <c r="N9">
        <f>INDEX('WHO COVID-19 global table data '!H:H,MATCH(data_draft!A9,'WHO COVID-19 global table data '!$A:$A,0))</f>
        <v>4844</v>
      </c>
      <c r="O9">
        <f>INDEX('WHO COVID-19 global table data '!I:I,MATCH(data_draft!A9,'WHO COVID-19 global table data '!$A:$A,0))</f>
        <v>163.47</v>
      </c>
    </row>
    <row r="10" spans="1:15" x14ac:dyDescent="0.3">
      <c r="A10" t="s">
        <v>15</v>
      </c>
      <c r="B10" s="1">
        <v>44439</v>
      </c>
      <c r="C10">
        <v>19362666</v>
      </c>
      <c r="D10">
        <v>12041624</v>
      </c>
      <c r="E10">
        <v>7044117</v>
      </c>
      <c r="F10" s="1">
        <v>44439</v>
      </c>
      <c r="G10">
        <v>36</v>
      </c>
      <c r="H10">
        <f>INDEX(population!F:F,MATCH(A10,population!D:D,0))</f>
        <v>25809973</v>
      </c>
      <c r="I10">
        <f>INDEX(population!G:G,MATCH(A10,population!D:D,0))</f>
        <v>1.306</v>
      </c>
      <c r="J10">
        <f>INDEX(population!H:H,MATCH($A10,population!$D:$D,0))</f>
        <v>7682300</v>
      </c>
      <c r="K10">
        <f>INDEX(population!I:I,MATCH($A10,population!$D:$D,0))</f>
        <v>3.4</v>
      </c>
      <c r="L10">
        <f>INDEX('WHO COVID-19 global table data '!C:C,MATCH(data_draft!A10,'WHO COVID-19 global table data '!$A:$A,0))</f>
        <v>52612</v>
      </c>
      <c r="M10">
        <f>INDEX('WHO COVID-19 global table data '!D:D,MATCH(data_draft!$A10,'WHO COVID-19 global table data '!$A:$A,0))</f>
        <v>206.32</v>
      </c>
      <c r="N10">
        <f>INDEX('WHO COVID-19 global table data '!H:H,MATCH(data_draft!A10,'WHO COVID-19 global table data '!$A:$A,0))</f>
        <v>1002</v>
      </c>
      <c r="O10">
        <f>INDEX('WHO COVID-19 global table data '!I:I,MATCH(data_draft!A10,'WHO COVID-19 global table data '!$A:$A,0))</f>
        <v>3.93</v>
      </c>
    </row>
    <row r="11" spans="1:15" x14ac:dyDescent="0.3">
      <c r="A11" t="s">
        <v>16</v>
      </c>
      <c r="B11" s="1">
        <v>44439</v>
      </c>
      <c r="C11">
        <v>10438639</v>
      </c>
      <c r="D11">
        <v>5495287</v>
      </c>
      <c r="E11">
        <v>5196075</v>
      </c>
      <c r="F11" s="1">
        <v>44439</v>
      </c>
      <c r="G11">
        <v>40</v>
      </c>
      <c r="H11">
        <f>INDEX(population!F:F,MATCH(A11,population!D:D,0))</f>
        <v>8884864</v>
      </c>
      <c r="I11">
        <f>INDEX(population!G:G,MATCH(A11,population!D:D,0))</f>
        <v>0.32</v>
      </c>
      <c r="J11">
        <f>INDEX(population!H:H,MATCH($A11,population!$D:$D,0))</f>
        <v>82445</v>
      </c>
      <c r="K11">
        <f>INDEX(population!I:I,MATCH($A11,population!$D:$D,0))</f>
        <v>107.8</v>
      </c>
      <c r="L11">
        <f>INDEX('WHO COVID-19 global table data '!C:C,MATCH(data_draft!A11,'WHO COVID-19 global table data '!$A:$A,0))</f>
        <v>682605</v>
      </c>
      <c r="M11">
        <f>INDEX('WHO COVID-19 global table data '!D:D,MATCH(data_draft!$A11,'WHO COVID-19 global table data '!$A:$A,0))</f>
        <v>7668.8</v>
      </c>
      <c r="N11">
        <f>INDEX('WHO COVID-19 global table data '!H:H,MATCH(data_draft!A11,'WHO COVID-19 global table data '!$A:$A,0))</f>
        <v>10579</v>
      </c>
      <c r="O11">
        <f>INDEX('WHO COVID-19 global table data '!I:I,MATCH(data_draft!A11,'WHO COVID-19 global table data '!$A:$A,0))</f>
        <v>118.85</v>
      </c>
    </row>
    <row r="12" spans="1:15" x14ac:dyDescent="0.3">
      <c r="A12" t="s">
        <v>17</v>
      </c>
      <c r="B12" s="1">
        <v>44439</v>
      </c>
      <c r="C12">
        <v>6689031</v>
      </c>
      <c r="D12">
        <v>4043744</v>
      </c>
      <c r="E12">
        <v>2645287</v>
      </c>
      <c r="F12" s="1">
        <v>44439</v>
      </c>
      <c r="G12">
        <v>31</v>
      </c>
      <c r="H12">
        <f>INDEX(population!F:F,MATCH(A12,population!D:D,0))</f>
        <v>10282283</v>
      </c>
      <c r="I12">
        <f>INDEX(population!G:G,MATCH(A12,population!D:D,0))</f>
        <v>0.71</v>
      </c>
      <c r="J12">
        <f>INDEX(population!H:H,MATCH($A12,population!$D:$D,0))</f>
        <v>82629</v>
      </c>
      <c r="K12">
        <f>INDEX(population!I:I,MATCH($A12,population!$D:$D,0))</f>
        <v>124.4</v>
      </c>
      <c r="L12">
        <f>INDEX('WHO COVID-19 global table data '!C:C,MATCH(data_draft!A12,'WHO COVID-19 global table data '!$A:$A,0))</f>
        <v>421103</v>
      </c>
      <c r="M12">
        <f>INDEX('WHO COVID-19 global table data '!D:D,MATCH(data_draft!$A12,'WHO COVID-19 global table data '!$A:$A,0))</f>
        <v>4153.2299999999996</v>
      </c>
      <c r="N12">
        <f>INDEX('WHO COVID-19 global table data '!H:H,MATCH(data_draft!A12,'WHO COVID-19 global table data '!$A:$A,0))</f>
        <v>5592</v>
      </c>
      <c r="O12">
        <f>INDEX('WHO COVID-19 global table data '!I:I,MATCH(data_draft!A12,'WHO COVID-19 global table data '!$A:$A,0))</f>
        <v>55.15</v>
      </c>
    </row>
    <row r="13" spans="1:15" x14ac:dyDescent="0.3">
      <c r="A13" t="s">
        <v>18</v>
      </c>
      <c r="B13" s="1">
        <v>44439</v>
      </c>
      <c r="C13">
        <v>129017</v>
      </c>
      <c r="D13">
        <v>73726</v>
      </c>
      <c r="E13">
        <v>55291</v>
      </c>
      <c r="F13" s="1">
        <v>44439</v>
      </c>
      <c r="G13">
        <v>44</v>
      </c>
      <c r="H13">
        <f>population!F215</f>
        <v>352655</v>
      </c>
      <c r="I13">
        <f>population!G215</f>
        <v>0.84399999999999997</v>
      </c>
      <c r="J13">
        <f>population!H215</f>
        <v>10010</v>
      </c>
      <c r="K13">
        <f>population!I215</f>
        <v>35.200000000000003</v>
      </c>
      <c r="L13">
        <f>INDEX('WHO COVID-19 global table data '!C:C,MATCH(data_draft!A13,'WHO COVID-19 global table data '!$A:$A,0))</f>
        <v>18139</v>
      </c>
      <c r="M13">
        <f>INDEX('WHO COVID-19 global table data '!D:D,MATCH(data_draft!$A13,'WHO COVID-19 global table data '!$A:$A,0))</f>
        <v>4612.66</v>
      </c>
      <c r="N13">
        <f>INDEX('WHO COVID-19 global table data '!H:H,MATCH(data_draft!A13,'WHO COVID-19 global table data '!$A:$A,0))</f>
        <v>381</v>
      </c>
      <c r="O13">
        <f>INDEX('WHO COVID-19 global table data '!I:I,MATCH(data_draft!A13,'WHO COVID-19 global table data '!$A:$A,0))</f>
        <v>96.89</v>
      </c>
    </row>
    <row r="14" spans="1:15" x14ac:dyDescent="0.3">
      <c r="A14" t="s">
        <v>19</v>
      </c>
      <c r="B14" s="1">
        <v>44439</v>
      </c>
      <c r="C14">
        <v>2485464</v>
      </c>
      <c r="D14">
        <v>1145386</v>
      </c>
      <c r="E14">
        <v>1087473</v>
      </c>
      <c r="F14" s="1">
        <v>44439</v>
      </c>
      <c r="G14">
        <v>48</v>
      </c>
      <c r="H14">
        <f>INDEX(population!F:F,MATCH(A14,population!D:D,0))</f>
        <v>1526929</v>
      </c>
      <c r="I14">
        <f>INDEX(population!G:G,MATCH(A14,population!D:D,0))</f>
        <v>0.90200000000000002</v>
      </c>
      <c r="J14">
        <f>INDEX(population!H:H,MATCH($A14,population!$D:$D,0))</f>
        <v>760</v>
      </c>
      <c r="K14">
        <f>INDEX(population!I:I,MATCH($A14,population!$D:$D,0))</f>
        <v>2009.1</v>
      </c>
      <c r="L14">
        <f>INDEX('WHO COVID-19 global table data '!C:C,MATCH(data_draft!A14,'WHO COVID-19 global table data '!$A:$A,0))</f>
        <v>272453</v>
      </c>
      <c r="M14">
        <f>INDEX('WHO COVID-19 global table data '!D:D,MATCH(data_draft!$A14,'WHO COVID-19 global table data '!$A:$A,0))</f>
        <v>16011.81</v>
      </c>
      <c r="N14">
        <f>INDEX('WHO COVID-19 global table data '!H:H,MATCH(data_draft!A14,'WHO COVID-19 global table data '!$A:$A,0))</f>
        <v>1388</v>
      </c>
      <c r="O14">
        <f>INDEX('WHO COVID-19 global table data '!I:I,MATCH(data_draft!A14,'WHO COVID-19 global table data '!$A:$A,0))</f>
        <v>81.569999999999993</v>
      </c>
    </row>
    <row r="15" spans="1:15" x14ac:dyDescent="0.3">
      <c r="A15" t="s">
        <v>20</v>
      </c>
      <c r="B15" s="1">
        <v>44439</v>
      </c>
      <c r="C15">
        <v>26065757</v>
      </c>
      <c r="D15">
        <v>18131561</v>
      </c>
      <c r="E15">
        <v>7410480</v>
      </c>
      <c r="F15" s="1">
        <v>44439</v>
      </c>
      <c r="G15">
        <v>50</v>
      </c>
      <c r="H15">
        <f>INDEX(population!F:F,MATCH(A15,population!D:D,0))</f>
        <v>164098818</v>
      </c>
      <c r="I15">
        <f>INDEX(population!G:G,MATCH(A15,population!D:D,0))</f>
        <v>0.95</v>
      </c>
      <c r="J15">
        <f>INDEX(population!H:H,MATCH($A15,population!$D:$D,0))</f>
        <v>130170</v>
      </c>
      <c r="K15">
        <f>INDEX(population!I:I,MATCH($A15,population!$D:$D,0))</f>
        <v>1260.7</v>
      </c>
      <c r="L15">
        <f>INDEX('WHO COVID-19 global table data '!C:C,MATCH(data_draft!A15,'WHO COVID-19 global table data '!$A:$A,0))</f>
        <v>1500618</v>
      </c>
      <c r="M15">
        <f>INDEX('WHO COVID-19 global table data '!D:D,MATCH(data_draft!$A15,'WHO COVID-19 global table data '!$A:$A,0))</f>
        <v>911.18</v>
      </c>
      <c r="N15">
        <f>INDEX('WHO COVID-19 global table data '!H:H,MATCH(data_draft!A15,'WHO COVID-19 global table data '!$A:$A,0))</f>
        <v>26195</v>
      </c>
      <c r="O15">
        <f>INDEX('WHO COVID-19 global table data '!I:I,MATCH(data_draft!A15,'WHO COVID-19 global table data '!$A:$A,0))</f>
        <v>15.91</v>
      </c>
    </row>
    <row r="16" spans="1:15" x14ac:dyDescent="0.3">
      <c r="A16" t="s">
        <v>21</v>
      </c>
      <c r="B16" s="1">
        <v>44439</v>
      </c>
      <c r="C16">
        <v>201611</v>
      </c>
      <c r="D16">
        <v>107838</v>
      </c>
      <c r="E16">
        <v>93773</v>
      </c>
      <c r="F16" s="1">
        <v>44439</v>
      </c>
      <c r="G16">
        <v>52</v>
      </c>
      <c r="H16">
        <f>INDEX(population!F:F,MATCH(A16,population!D:D,0))</f>
        <v>301865</v>
      </c>
      <c r="I16">
        <f>INDEX(population!G:G,MATCH(A16,population!D:D,0))</f>
        <v>0.27700000000000002</v>
      </c>
      <c r="J16">
        <f>INDEX(population!H:H,MATCH($A16,population!$D:$D,0))</f>
        <v>430</v>
      </c>
      <c r="K16">
        <f>INDEX(population!I:I,MATCH($A16,population!$D:$D,0))</f>
        <v>702</v>
      </c>
      <c r="L16">
        <f>INDEX('WHO COVID-19 global table data '!C:C,MATCH(data_draft!A16,'WHO COVID-19 global table data '!$A:$A,0))</f>
        <v>4931</v>
      </c>
      <c r="M16">
        <f>INDEX('WHO COVID-19 global table data '!D:D,MATCH(data_draft!$A16,'WHO COVID-19 global table data '!$A:$A,0))</f>
        <v>1715.88</v>
      </c>
      <c r="N16">
        <f>INDEX('WHO COVID-19 global table data '!H:H,MATCH(data_draft!A16,'WHO COVID-19 global table data '!$A:$A,0))</f>
        <v>48</v>
      </c>
      <c r="O16">
        <f>INDEX('WHO COVID-19 global table data '!I:I,MATCH(data_draft!A16,'WHO COVID-19 global table data '!$A:$A,0))</f>
        <v>16.7</v>
      </c>
    </row>
    <row r="17" spans="1:15" x14ac:dyDescent="0.3">
      <c r="A17" t="s">
        <v>22</v>
      </c>
      <c r="B17" s="1">
        <v>44439</v>
      </c>
      <c r="C17">
        <v>2833242</v>
      </c>
      <c r="D17">
        <v>1561907</v>
      </c>
      <c r="E17">
        <v>1271335</v>
      </c>
      <c r="F17" s="1">
        <v>44439</v>
      </c>
      <c r="G17">
        <v>112</v>
      </c>
      <c r="H17">
        <f>INDEX(population!F:F,MATCH(A17,population!D:D,0))</f>
        <v>9441842</v>
      </c>
      <c r="I17">
        <f>INDEX(population!G:G,MATCH(A17,population!D:D,0))</f>
        <v>-0.29299999999999998</v>
      </c>
      <c r="J17">
        <f>INDEX(population!H:H,MATCH($A17,population!$D:$D,0))</f>
        <v>202900</v>
      </c>
      <c r="K17">
        <f>INDEX(population!I:I,MATCH($A17,population!$D:$D,0))</f>
        <v>46.5</v>
      </c>
      <c r="L17">
        <f>INDEX('WHO COVID-19 global table data '!C:C,MATCH(data_draft!A17,'WHO COVID-19 global table data '!$A:$A,0))</f>
        <v>480364</v>
      </c>
      <c r="M17">
        <f>INDEX('WHO COVID-19 global table data '!D:D,MATCH(data_draft!$A17,'WHO COVID-19 global table data '!$A:$A,0))</f>
        <v>5083.58</v>
      </c>
      <c r="N17">
        <f>INDEX('WHO COVID-19 global table data '!H:H,MATCH(data_draft!A17,'WHO COVID-19 global table data '!$A:$A,0))</f>
        <v>3768</v>
      </c>
      <c r="O17">
        <f>INDEX('WHO COVID-19 global table data '!I:I,MATCH(data_draft!A17,'WHO COVID-19 global table data '!$A:$A,0))</f>
        <v>39.880000000000003</v>
      </c>
    </row>
    <row r="18" spans="1:15" x14ac:dyDescent="0.3">
      <c r="A18" t="s">
        <v>23</v>
      </c>
      <c r="B18" s="1">
        <v>44439</v>
      </c>
      <c r="C18">
        <v>16157160</v>
      </c>
      <c r="D18">
        <v>8412227</v>
      </c>
      <c r="E18">
        <v>8100250</v>
      </c>
      <c r="F18" s="1">
        <v>44439</v>
      </c>
      <c r="G18">
        <v>56</v>
      </c>
      <c r="H18">
        <f>INDEX(population!F:F,MATCH(A18,population!D:D,0))</f>
        <v>11778842</v>
      </c>
      <c r="I18">
        <f>INDEX(population!G:G,MATCH(A18,population!D:D,0))</f>
        <v>0.59099999999999997</v>
      </c>
      <c r="J18">
        <f>INDEX(population!H:H,MATCH($A18,population!$D:$D,0))</f>
        <v>30278</v>
      </c>
      <c r="K18">
        <f>INDEX(population!I:I,MATCH($A18,population!$D:$D,0))</f>
        <v>389</v>
      </c>
      <c r="L18">
        <f>INDEX('WHO COVID-19 global table data '!C:C,MATCH(data_draft!A18,'WHO COVID-19 global table data '!$A:$A,0))</f>
        <v>1182810</v>
      </c>
      <c r="M18">
        <f>INDEX('WHO COVID-19 global table data '!D:D,MATCH(data_draft!$A18,'WHO COVID-19 global table data '!$A:$A,0))</f>
        <v>10265.27</v>
      </c>
      <c r="N18">
        <f>INDEX('WHO COVID-19 global table data '!H:H,MATCH(data_draft!A18,'WHO COVID-19 global table data '!$A:$A,0))</f>
        <v>25374</v>
      </c>
      <c r="O18">
        <f>INDEX('WHO COVID-19 global table data '!I:I,MATCH(data_draft!A18,'WHO COVID-19 global table data '!$A:$A,0))</f>
        <v>220.21</v>
      </c>
    </row>
    <row r="19" spans="1:15" x14ac:dyDescent="0.3">
      <c r="A19" t="s">
        <v>24</v>
      </c>
      <c r="B19" s="1">
        <v>44439</v>
      </c>
      <c r="C19">
        <v>225615</v>
      </c>
      <c r="D19">
        <v>152484</v>
      </c>
      <c r="E19">
        <v>64901</v>
      </c>
      <c r="F19" s="1">
        <v>44439</v>
      </c>
      <c r="G19">
        <v>84</v>
      </c>
      <c r="H19">
        <f>INDEX(population!F:F,MATCH(A19,population!D:D,0))</f>
        <v>405633</v>
      </c>
      <c r="I19">
        <f>INDEX(population!G:G,MATCH(A19,population!D:D,0))</f>
        <v>1.665</v>
      </c>
      <c r="J19">
        <f>INDEX(population!H:H,MATCH($A19,population!$D:$D,0))</f>
        <v>22806</v>
      </c>
      <c r="K19">
        <f>INDEX(population!I:I,MATCH($A19,population!$D:$D,0))</f>
        <v>17.8</v>
      </c>
      <c r="L19">
        <f>INDEX('WHO COVID-19 global table data '!C:C,MATCH(data_draft!A19,'WHO COVID-19 global table data '!$A:$A,0))</f>
        <v>16012</v>
      </c>
      <c r="M19">
        <f>INDEX('WHO COVID-19 global table data '!D:D,MATCH(data_draft!$A19,'WHO COVID-19 global table data '!$A:$A,0))</f>
        <v>4026.88</v>
      </c>
      <c r="N19">
        <f>INDEX('WHO COVID-19 global table data '!H:H,MATCH(data_draft!A19,'WHO COVID-19 global table data '!$A:$A,0))</f>
        <v>356</v>
      </c>
      <c r="O19">
        <f>INDEX('WHO COVID-19 global table data '!I:I,MATCH(data_draft!A19,'WHO COVID-19 global table data '!$A:$A,0))</f>
        <v>89.53</v>
      </c>
    </row>
    <row r="20" spans="1:15" x14ac:dyDescent="0.3">
      <c r="A20" t="s">
        <v>25</v>
      </c>
      <c r="B20" s="1">
        <v>44439</v>
      </c>
      <c r="C20">
        <v>1036834</v>
      </c>
      <c r="D20">
        <v>561411</v>
      </c>
      <c r="E20">
        <v>475423</v>
      </c>
      <c r="F20" s="1">
        <v>44439</v>
      </c>
      <c r="G20">
        <v>64</v>
      </c>
      <c r="H20">
        <f>INDEX(population!F:F,MATCH(A20,population!D:D,0))</f>
        <v>857423</v>
      </c>
      <c r="I20">
        <f>INDEX(population!G:G,MATCH(A20,population!D:D,0))</f>
        <v>0.98899999999999999</v>
      </c>
      <c r="J20">
        <f>INDEX(population!H:H,MATCH($A20,population!$D:$D,0))</f>
        <v>38394</v>
      </c>
      <c r="K20">
        <f>INDEX(population!I:I,MATCH($A20,population!$D:$D,0))</f>
        <v>22.3</v>
      </c>
      <c r="L20">
        <f>INDEX('WHO COVID-19 global table data '!C:C,MATCH(data_draft!A20,'WHO COVID-19 global table data '!$A:$A,0))</f>
        <v>2596</v>
      </c>
      <c r="M20">
        <f>INDEX('WHO COVID-19 global table data '!D:D,MATCH(data_draft!$A20,'WHO COVID-19 global table data '!$A:$A,0))</f>
        <v>336.44</v>
      </c>
      <c r="N20">
        <f>INDEX('WHO COVID-19 global table data '!H:H,MATCH(data_draft!A20,'WHO COVID-19 global table data '!$A:$A,0))</f>
        <v>3</v>
      </c>
      <c r="O20">
        <f>INDEX('WHO COVID-19 global table data '!I:I,MATCH(data_draft!A20,'WHO COVID-19 global table data '!$A:$A,0))</f>
        <v>0.39</v>
      </c>
    </row>
    <row r="21" spans="1:15" x14ac:dyDescent="0.3">
      <c r="A21" t="s">
        <v>26</v>
      </c>
      <c r="B21" s="1">
        <v>44439</v>
      </c>
      <c r="C21">
        <v>5950132</v>
      </c>
      <c r="D21">
        <v>3890613</v>
      </c>
      <c r="E21">
        <v>2652059</v>
      </c>
      <c r="F21" s="1">
        <v>44439</v>
      </c>
      <c r="G21">
        <v>68</v>
      </c>
      <c r="H21">
        <f>INDEX(population!F:F,MATCH(A21,population!D:D,0))</f>
        <v>11758869</v>
      </c>
      <c r="I21">
        <f>INDEX(population!G:G,MATCH(A21,population!D:D,0))</f>
        <v>1.387</v>
      </c>
      <c r="J21">
        <f>INDEX(population!H:H,MATCH($A21,population!$D:$D,0))</f>
        <v>1083301</v>
      </c>
      <c r="K21">
        <f>INDEX(population!I:I,MATCH($A21,population!$D:$D,0))</f>
        <v>10.9</v>
      </c>
      <c r="L21">
        <f>'WHO COVID-19 global table data '!C54</f>
        <v>490056</v>
      </c>
      <c r="M21">
        <f>'WHO COVID-19 global table data '!D54</f>
        <v>4198.1899999999996</v>
      </c>
      <c r="N21">
        <f>'WHO COVID-19 global table data '!H54</f>
        <v>18411</v>
      </c>
      <c r="O21">
        <f>'WHO COVID-19 global table data '!I54</f>
        <v>157.72</v>
      </c>
    </row>
    <row r="22" spans="1:15" x14ac:dyDescent="0.3">
      <c r="A22" t="s">
        <v>27</v>
      </c>
      <c r="B22" s="1">
        <v>44439</v>
      </c>
      <c r="C22">
        <v>928126</v>
      </c>
      <c r="D22">
        <v>567198</v>
      </c>
      <c r="E22">
        <v>360928</v>
      </c>
      <c r="F22" s="1">
        <v>44439</v>
      </c>
      <c r="G22">
        <v>70</v>
      </c>
      <c r="H22">
        <f>INDEX(population!F:F,MATCH(A22,population!D:D,0))</f>
        <v>3824782</v>
      </c>
      <c r="I22">
        <f>INDEX(population!G:G,MATCH(A22,population!D:D,0))</f>
        <v>-0.21299999999999999</v>
      </c>
      <c r="J22">
        <f>INDEX(population!H:H,MATCH($A22,population!$D:$D,0))</f>
        <v>51187</v>
      </c>
      <c r="K22">
        <f>INDEX(population!I:I,MATCH($A22,population!$D:$D,0))</f>
        <v>74.7</v>
      </c>
      <c r="L22">
        <f>INDEX('WHO COVID-19 global table data '!C:C,MATCH(data_draft!A22,'WHO COVID-19 global table data '!$A:$A,0))</f>
        <v>213379</v>
      </c>
      <c r="M22">
        <f>INDEX('WHO COVID-19 global table data '!D:D,MATCH(data_draft!$A22,'WHO COVID-19 global table data '!$A:$A,0))</f>
        <v>6503.84</v>
      </c>
      <c r="N22">
        <f>INDEX('WHO COVID-19 global table data '!H:H,MATCH(data_draft!A22,'WHO COVID-19 global table data '!$A:$A,0))</f>
        <v>9792</v>
      </c>
      <c r="O22">
        <f>INDEX('WHO COVID-19 global table data '!I:I,MATCH(data_draft!A22,'WHO COVID-19 global table data '!$A:$A,0))</f>
        <v>298.45999999999998</v>
      </c>
    </row>
    <row r="23" spans="1:15" x14ac:dyDescent="0.3">
      <c r="A23" t="s">
        <v>28</v>
      </c>
      <c r="B23" s="1">
        <v>44439</v>
      </c>
      <c r="C23">
        <v>434644</v>
      </c>
      <c r="D23">
        <v>252722</v>
      </c>
      <c r="E23">
        <v>181922</v>
      </c>
      <c r="F23" s="1">
        <v>44439</v>
      </c>
      <c r="G23">
        <v>72</v>
      </c>
      <c r="H23">
        <f>INDEX(population!F:F,MATCH(A23,population!D:D,0))</f>
        <v>2350667</v>
      </c>
      <c r="I23">
        <f>INDEX(population!G:G,MATCH(A23,population!D:D,0))</f>
        <v>1.4330000000000001</v>
      </c>
      <c r="J23">
        <f>INDEX(population!H:H,MATCH($A23,population!$D:$D,0))</f>
        <v>566730</v>
      </c>
      <c r="K23">
        <f>INDEX(population!I:I,MATCH($A23,population!$D:$D,0))</f>
        <v>4.0999999999999996</v>
      </c>
      <c r="L23">
        <f>INDEX('WHO COVID-19 global table data '!C:C,MATCH(data_draft!A23,'WHO COVID-19 global table data '!$A:$A,0))</f>
        <v>156927</v>
      </c>
      <c r="M23">
        <f>INDEX('WHO COVID-19 global table data '!D:D,MATCH(data_draft!$A23,'WHO COVID-19 global table data '!$A:$A,0))</f>
        <v>6673.12</v>
      </c>
      <c r="N23">
        <f>INDEX('WHO COVID-19 global table data '!H:H,MATCH(data_draft!A23,'WHO COVID-19 global table data '!$A:$A,0))</f>
        <v>2261</v>
      </c>
      <c r="O23">
        <f>INDEX('WHO COVID-19 global table data '!I:I,MATCH(data_draft!A23,'WHO COVID-19 global table data '!$A:$A,0))</f>
        <v>96.15</v>
      </c>
    </row>
    <row r="24" spans="1:15" x14ac:dyDescent="0.3">
      <c r="A24" t="s">
        <v>29</v>
      </c>
      <c r="B24" s="1">
        <v>44439</v>
      </c>
      <c r="C24">
        <v>191502128</v>
      </c>
      <c r="D24">
        <v>134521410</v>
      </c>
      <c r="E24">
        <v>61416222</v>
      </c>
      <c r="F24" s="1">
        <v>44439</v>
      </c>
      <c r="G24">
        <v>76</v>
      </c>
      <c r="H24">
        <f>INDEX(population!F:F,MATCH(A24,population!D:D,0))</f>
        <v>213445417</v>
      </c>
      <c r="I24">
        <f>INDEX(population!G:G,MATCH(A24,population!D:D,0))</f>
        <v>0.65200000000000002</v>
      </c>
      <c r="J24">
        <f>INDEX(population!H:H,MATCH($A24,population!$D:$D,0))</f>
        <v>8358140</v>
      </c>
      <c r="K24">
        <f>INDEX(population!I:I,MATCH($A24,population!$D:$D,0))</f>
        <v>25.5</v>
      </c>
      <c r="L24">
        <f>INDEX('WHO COVID-19 global table data '!C:C,MATCH(data_draft!A24,'WHO COVID-19 global table data '!$A:$A,0))</f>
        <v>20741815</v>
      </c>
      <c r="M24">
        <f>INDEX('WHO COVID-19 global table data '!D:D,MATCH(data_draft!$A24,'WHO COVID-19 global table data '!$A:$A,0))</f>
        <v>9758.1299999999992</v>
      </c>
      <c r="N24">
        <f>INDEX('WHO COVID-19 global table data '!H:H,MATCH(data_draft!A24,'WHO COVID-19 global table data '!$A:$A,0))</f>
        <v>579308</v>
      </c>
      <c r="O24">
        <f>INDEX('WHO COVID-19 global table data '!I:I,MATCH(data_draft!A24,'WHO COVID-19 global table data '!$A:$A,0))</f>
        <v>272.54000000000002</v>
      </c>
    </row>
    <row r="25" spans="1:15" x14ac:dyDescent="0.3">
      <c r="A25" t="s">
        <v>30</v>
      </c>
      <c r="B25" s="1">
        <v>44439</v>
      </c>
      <c r="C25">
        <v>308219</v>
      </c>
      <c r="D25">
        <v>219145</v>
      </c>
      <c r="E25">
        <v>89074</v>
      </c>
      <c r="F25" s="1">
        <v>44439</v>
      </c>
      <c r="G25">
        <v>96</v>
      </c>
      <c r="H25">
        <f>INDEX(population!F:F,MATCH(A25,population!D:D,0))</f>
        <v>471103</v>
      </c>
      <c r="I25">
        <f>INDEX(population!G:G,MATCH(A25,population!D:D,0))</f>
        <v>1.4770000000000001</v>
      </c>
      <c r="J25">
        <f>INDEX(population!H:H,MATCH($A25,population!$D:$D,0))</f>
        <v>5265</v>
      </c>
      <c r="K25">
        <f>INDEX(population!I:I,MATCH($A25,population!$D:$D,0))</f>
        <v>89.5</v>
      </c>
      <c r="L25">
        <f>'WHO COVID-19 global table data '!C195</f>
        <v>2641</v>
      </c>
      <c r="M25">
        <f>'WHO COVID-19 global table data '!D195</f>
        <v>603.69000000000005</v>
      </c>
      <c r="N25">
        <f>'WHO COVID-19 global table data '!H195</f>
        <v>8</v>
      </c>
      <c r="O25">
        <f>'WHO COVID-19 global table data '!I195</f>
        <v>1.83</v>
      </c>
    </row>
    <row r="26" spans="1:15" x14ac:dyDescent="0.3">
      <c r="A26" t="s">
        <v>31</v>
      </c>
      <c r="B26" s="1">
        <v>44439</v>
      </c>
      <c r="C26">
        <v>2299118</v>
      </c>
      <c r="D26">
        <v>1089066</v>
      </c>
      <c r="E26">
        <v>1163504</v>
      </c>
      <c r="F26" s="1">
        <v>44439</v>
      </c>
      <c r="G26">
        <v>100</v>
      </c>
      <c r="H26">
        <f>INDEX(population!F:F,MATCH(A26,population!D:D,0))</f>
        <v>6919180</v>
      </c>
      <c r="I26">
        <f>INDEX(population!G:G,MATCH(A26,population!D:D,0))</f>
        <v>-0.66600000000000004</v>
      </c>
      <c r="J26">
        <f>INDEX(population!H:H,MATCH($A26,population!$D:$D,0))</f>
        <v>108489</v>
      </c>
      <c r="K26">
        <f>INDEX(population!I:I,MATCH($A26,population!$D:$D,0))</f>
        <v>63.8</v>
      </c>
      <c r="L26">
        <f>INDEX('WHO COVID-19 global table data '!C:C,MATCH(data_draft!A26,'WHO COVID-19 global table data '!$A:$A,0))</f>
        <v>453689</v>
      </c>
      <c r="M26">
        <f>INDEX('WHO COVID-19 global table data '!D:D,MATCH(data_draft!$A26,'WHO COVID-19 global table data '!$A:$A,0))</f>
        <v>6526.51</v>
      </c>
      <c r="N26">
        <f>INDEX('WHO COVID-19 global table data '!H:H,MATCH(data_draft!A26,'WHO COVID-19 global table data '!$A:$A,0))</f>
        <v>18840</v>
      </c>
      <c r="O26">
        <f>INDEX('WHO COVID-19 global table data '!I:I,MATCH(data_draft!A26,'WHO COVID-19 global table data '!$A:$A,0))</f>
        <v>271.02</v>
      </c>
    </row>
    <row r="27" spans="1:15" x14ac:dyDescent="0.3">
      <c r="A27" t="s">
        <v>32</v>
      </c>
      <c r="B27" s="1">
        <v>44439</v>
      </c>
      <c r="C27">
        <v>6253687</v>
      </c>
      <c r="D27">
        <v>4456857</v>
      </c>
      <c r="E27">
        <v>1796830</v>
      </c>
      <c r="F27" s="1">
        <v>44439</v>
      </c>
      <c r="G27">
        <v>104</v>
      </c>
      <c r="H27">
        <f>INDEX(population!F:F,MATCH(A27,population!D:D,0))</f>
        <v>57069099</v>
      </c>
      <c r="I27">
        <f>INDEX(population!G:G,MATCH(A27,population!D:D,0))</f>
        <v>0.81299999999999994</v>
      </c>
      <c r="J27">
        <f>INDEX(population!H:H,MATCH($A27,population!$D:$D,0))</f>
        <v>653508</v>
      </c>
      <c r="K27">
        <f>INDEX(population!I:I,MATCH($A27,population!$D:$D,0))</f>
        <v>87.3</v>
      </c>
      <c r="L27" t="e">
        <f>INDEX('WHO COVID-19 global table data '!C:C,MATCH(data_draft!A27,'WHO COVID-19 global table data '!$A:$A,0))</f>
        <v>#N/A</v>
      </c>
      <c r="M27" t="e">
        <f>INDEX('WHO COVID-19 global table data '!D:D,MATCH(data_draft!$A27,'WHO COVID-19 global table data '!$A:$A,0))</f>
        <v>#N/A</v>
      </c>
      <c r="N27" t="e">
        <f>INDEX('WHO COVID-19 global table data '!H:H,MATCH(data_draft!A27,'WHO COVID-19 global table data '!$A:$A,0))</f>
        <v>#N/A</v>
      </c>
      <c r="O27" t="e">
        <f>INDEX('WHO COVID-19 global table data '!I:I,MATCH(data_draft!A27,'WHO COVID-19 global table data '!$A:$A,0))</f>
        <v>#N/A</v>
      </c>
    </row>
    <row r="28" spans="1:15" x14ac:dyDescent="0.3">
      <c r="A28" t="s">
        <v>33</v>
      </c>
      <c r="B28" s="1">
        <v>44439</v>
      </c>
      <c r="C28">
        <v>18912634</v>
      </c>
      <c r="D28">
        <v>10693964</v>
      </c>
      <c r="E28">
        <v>8458093</v>
      </c>
      <c r="F28" s="1">
        <v>44439</v>
      </c>
      <c r="G28">
        <v>116</v>
      </c>
      <c r="H28">
        <f>INDEX(population!F:F,MATCH(A28,population!D:D,0))</f>
        <v>17304363</v>
      </c>
      <c r="I28">
        <f>INDEX(population!G:G,MATCH(A28,population!D:D,0))</f>
        <v>1.34</v>
      </c>
      <c r="J28">
        <f>INDEX(population!H:H,MATCH($A28,population!$D:$D,0))</f>
        <v>176515</v>
      </c>
      <c r="K28">
        <f>INDEX(population!I:I,MATCH($A28,population!$D:$D,0))</f>
        <v>98</v>
      </c>
      <c r="L28">
        <f>INDEX('WHO COVID-19 global table data '!C:C,MATCH(data_draft!A28,'WHO COVID-19 global table data '!$A:$A,0))</f>
        <v>92616</v>
      </c>
      <c r="M28">
        <f>INDEX('WHO COVID-19 global table data '!D:D,MATCH(data_draft!$A28,'WHO COVID-19 global table data '!$A:$A,0))</f>
        <v>553.96</v>
      </c>
      <c r="N28">
        <f>INDEX('WHO COVID-19 global table data '!H:H,MATCH(data_draft!A28,'WHO COVID-19 global table data '!$A:$A,0))</f>
        <v>1892</v>
      </c>
      <c r="O28">
        <f>INDEX('WHO COVID-19 global table data '!I:I,MATCH(data_draft!A28,'WHO COVID-19 global table data '!$A:$A,0))</f>
        <v>11.32</v>
      </c>
    </row>
    <row r="29" spans="1:15" x14ac:dyDescent="0.3">
      <c r="A29" t="s">
        <v>34</v>
      </c>
      <c r="B29" s="1">
        <v>44439</v>
      </c>
      <c r="C29">
        <v>426590</v>
      </c>
      <c r="D29">
        <v>348238</v>
      </c>
      <c r="E29">
        <v>78352</v>
      </c>
      <c r="F29" s="1">
        <v>44439</v>
      </c>
      <c r="G29">
        <v>120</v>
      </c>
      <c r="H29">
        <f>INDEX(population!F:F,MATCH(A29,population!D:D,0))</f>
        <v>28524175</v>
      </c>
      <c r="I29">
        <f>INDEX(population!G:G,MATCH(A29,population!D:D,0))</f>
        <v>2.766</v>
      </c>
      <c r="J29">
        <f>INDEX(population!H:H,MATCH($A29,population!$D:$D,0))</f>
        <v>472710</v>
      </c>
      <c r="K29">
        <f>INDEX(population!I:I,MATCH($A29,population!$D:$D,0))</f>
        <v>60.3</v>
      </c>
      <c r="L29">
        <f>INDEX('WHO COVID-19 global table data '!C:C,MATCH(data_draft!A29,'WHO COVID-19 global table data '!$A:$A,0))</f>
        <v>83425</v>
      </c>
      <c r="M29">
        <f>INDEX('WHO COVID-19 global table data '!D:D,MATCH(data_draft!$A29,'WHO COVID-19 global table data '!$A:$A,0))</f>
        <v>314.27</v>
      </c>
      <c r="N29">
        <f>INDEX('WHO COVID-19 global table data '!H:H,MATCH(data_draft!A29,'WHO COVID-19 global table data '!$A:$A,0))</f>
        <v>1350</v>
      </c>
      <c r="O29">
        <f>INDEX('WHO COVID-19 global table data '!I:I,MATCH(data_draft!A29,'WHO COVID-19 global table data '!$A:$A,0))</f>
        <v>5.09</v>
      </c>
    </row>
    <row r="30" spans="1:15" x14ac:dyDescent="0.3">
      <c r="A30" t="s">
        <v>35</v>
      </c>
      <c r="B30" s="1">
        <v>44439</v>
      </c>
      <c r="C30">
        <v>53321727</v>
      </c>
      <c r="D30">
        <v>27896091</v>
      </c>
      <c r="E30">
        <v>25361100</v>
      </c>
      <c r="F30" s="1">
        <v>44439</v>
      </c>
      <c r="G30">
        <v>124</v>
      </c>
      <c r="H30">
        <f>INDEX(population!F:F,MATCH(A30,population!D:D,0))</f>
        <v>37943231</v>
      </c>
      <c r="I30">
        <f>INDEX(population!G:G,MATCH(A30,population!D:D,0))</f>
        <v>0.76900000000000002</v>
      </c>
      <c r="J30">
        <f>INDEX(population!H:H,MATCH($A30,population!$D:$D,0))</f>
        <v>9093507</v>
      </c>
      <c r="K30">
        <f>INDEX(population!I:I,MATCH($A30,population!$D:$D,0))</f>
        <v>4.2</v>
      </c>
      <c r="L30">
        <f>INDEX('WHO COVID-19 global table data '!C:C,MATCH(data_draft!A30,'WHO COVID-19 global table data '!$A:$A,0))</f>
        <v>1486436</v>
      </c>
      <c r="M30">
        <f>INDEX('WHO COVID-19 global table data '!D:D,MATCH(data_draft!$A30,'WHO COVID-19 global table data '!$A:$A,0))</f>
        <v>3938.4</v>
      </c>
      <c r="N30">
        <f>INDEX('WHO COVID-19 global table data '!H:H,MATCH(data_draft!A30,'WHO COVID-19 global table data '!$A:$A,0))</f>
        <v>26890</v>
      </c>
      <c r="O30">
        <f>INDEX('WHO COVID-19 global table data '!I:I,MATCH(data_draft!A30,'WHO COVID-19 global table data '!$A:$A,0))</f>
        <v>71.25</v>
      </c>
    </row>
    <row r="31" spans="1:15" x14ac:dyDescent="0.3">
      <c r="A31" t="s">
        <v>36</v>
      </c>
      <c r="B31" s="1">
        <v>44439</v>
      </c>
      <c r="C31">
        <v>28637824</v>
      </c>
      <c r="D31">
        <v>14381007</v>
      </c>
      <c r="E31">
        <v>13484231</v>
      </c>
      <c r="F31" s="1">
        <v>44439</v>
      </c>
      <c r="G31">
        <v>152</v>
      </c>
      <c r="H31">
        <f>INDEX(population!F:F,MATCH(A31,population!D:D,0))</f>
        <v>18307925</v>
      </c>
      <c r="I31">
        <f>INDEX(population!G:G,MATCH(A31,population!D:D,0))</f>
        <v>0.67800000000000005</v>
      </c>
      <c r="J31">
        <f>INDEX(population!H:H,MATCH($A31,population!$D:$D,0))</f>
        <v>743812</v>
      </c>
      <c r="K31">
        <f>INDEX(population!I:I,MATCH($A31,population!$D:$D,0))</f>
        <v>24.6</v>
      </c>
      <c r="L31">
        <f>INDEX('WHO COVID-19 global table data '!C:C,MATCH(data_draft!A31,'WHO COVID-19 global table data '!$A:$A,0))</f>
        <v>1638330</v>
      </c>
      <c r="M31">
        <f>INDEX('WHO COVID-19 global table data '!D:D,MATCH(data_draft!$A31,'WHO COVID-19 global table data '!$A:$A,0))</f>
        <v>8570.3700000000008</v>
      </c>
      <c r="N31">
        <f>INDEX('WHO COVID-19 global table data '!H:H,MATCH(data_draft!A31,'WHO COVID-19 global table data '!$A:$A,0))</f>
        <v>36923</v>
      </c>
      <c r="O31">
        <f>INDEX('WHO COVID-19 global table data '!I:I,MATCH(data_draft!A31,'WHO COVID-19 global table data '!$A:$A,0))</f>
        <v>193.15</v>
      </c>
    </row>
    <row r="32" spans="1:15" x14ac:dyDescent="0.3">
      <c r="A32" t="s">
        <v>37</v>
      </c>
      <c r="B32" s="1">
        <v>44439</v>
      </c>
      <c r="C32">
        <v>2055966000</v>
      </c>
      <c r="D32">
        <v>1072500000</v>
      </c>
      <c r="E32">
        <v>889439000</v>
      </c>
      <c r="F32" s="1">
        <v>44439</v>
      </c>
      <c r="G32">
        <v>156</v>
      </c>
      <c r="H32">
        <f>INDEX(population!F:F,MATCH(A32,population!D:D,0))</f>
        <v>1397897720</v>
      </c>
      <c r="I32">
        <f>INDEX(population!G:G,MATCH(A32,population!D:D,0))</f>
        <v>0.26100000000000001</v>
      </c>
      <c r="J32">
        <f>INDEX(population!H:H,MATCH($A32,population!$D:$D,0))</f>
        <v>9326410</v>
      </c>
      <c r="K32">
        <f>INDEX(population!I:I,MATCH($A32,population!$D:$D,0))</f>
        <v>149.9</v>
      </c>
      <c r="L32">
        <f>INDEX('WHO COVID-19 global table data '!C:C,MATCH(data_draft!A32,'WHO COVID-19 global table data '!$A:$A,0))</f>
        <v>123043</v>
      </c>
      <c r="M32">
        <f>INDEX('WHO COVID-19 global table data '!D:D,MATCH(data_draft!$A32,'WHO COVID-19 global table data '!$A:$A,0))</f>
        <v>8.36</v>
      </c>
      <c r="N32">
        <f>INDEX('WHO COVID-19 global table data '!H:H,MATCH(data_draft!A32,'WHO COVID-19 global table data '!$A:$A,0))</f>
        <v>5682</v>
      </c>
      <c r="O32">
        <f>INDEX('WHO COVID-19 global table data '!I:I,MATCH(data_draft!A32,'WHO COVID-19 global table data '!$A:$A,0))</f>
        <v>0.39</v>
      </c>
    </row>
    <row r="33" spans="1:15" x14ac:dyDescent="0.3">
      <c r="A33" t="s">
        <v>38</v>
      </c>
      <c r="B33" s="1">
        <v>44439</v>
      </c>
      <c r="C33">
        <v>35355619</v>
      </c>
      <c r="D33">
        <v>23201104</v>
      </c>
      <c r="E33">
        <v>14639269</v>
      </c>
      <c r="F33" s="1">
        <v>44439</v>
      </c>
      <c r="G33">
        <v>170</v>
      </c>
      <c r="H33">
        <f>INDEX(population!F:F,MATCH(A33,population!D:D,0))</f>
        <v>50355650</v>
      </c>
      <c r="I33">
        <f>INDEX(population!G:G,MATCH(A33,population!D:D,0))</f>
        <v>1.038</v>
      </c>
      <c r="J33">
        <f>INDEX(population!H:H,MATCH($A33,population!$D:$D,0))</f>
        <v>1038700</v>
      </c>
      <c r="K33">
        <f>INDEX(population!I:I,MATCH($A33,population!$D:$D,0))</f>
        <v>48.5</v>
      </c>
      <c r="L33">
        <f>INDEX('WHO COVID-19 global table data '!C:C,MATCH(data_draft!A33,'WHO COVID-19 global table data '!$A:$A,0))</f>
        <v>4905258</v>
      </c>
      <c r="M33">
        <f>INDEX('WHO COVID-19 global table data '!D:D,MATCH(data_draft!$A33,'WHO COVID-19 global table data '!$A:$A,0))</f>
        <v>9640.2900000000009</v>
      </c>
      <c r="N33">
        <f>INDEX('WHO COVID-19 global table data '!H:H,MATCH(data_draft!A33,'WHO COVID-19 global table data '!$A:$A,0))</f>
        <v>124811</v>
      </c>
      <c r="O33">
        <f>INDEX('WHO COVID-19 global table data '!I:I,MATCH(data_draft!A33,'WHO COVID-19 global table data '!$A:$A,0))</f>
        <v>245.29</v>
      </c>
    </row>
    <row r="34" spans="1:15" x14ac:dyDescent="0.3">
      <c r="A34" t="s">
        <v>39</v>
      </c>
      <c r="B34" s="1">
        <v>44439</v>
      </c>
      <c r="C34">
        <v>4033022</v>
      </c>
      <c r="D34">
        <v>3029514</v>
      </c>
      <c r="E34">
        <v>1003508</v>
      </c>
      <c r="F34" s="1">
        <v>44439</v>
      </c>
      <c r="G34">
        <v>188</v>
      </c>
      <c r="H34">
        <f>INDEX(population!F:F,MATCH(A34,population!D:D,0))</f>
        <v>5151140</v>
      </c>
      <c r="I34">
        <f>INDEX(population!G:G,MATCH(A34,population!D:D,0))</f>
        <v>1.044</v>
      </c>
      <c r="J34">
        <f>INDEX(population!H:H,MATCH($A34,population!$D:$D,0))</f>
        <v>51060</v>
      </c>
      <c r="K34">
        <f>INDEX(population!I:I,MATCH($A34,population!$D:$D,0))</f>
        <v>100.9</v>
      </c>
      <c r="L34">
        <f>INDEX('WHO COVID-19 global table data '!C:C,MATCH(data_draft!A34,'WHO COVID-19 global table data '!$A:$A,0))</f>
        <v>459691</v>
      </c>
      <c r="M34">
        <f>INDEX('WHO COVID-19 global table data '!D:D,MATCH(data_draft!$A34,'WHO COVID-19 global table data '!$A:$A,0))</f>
        <v>9023.9599999999991</v>
      </c>
      <c r="N34">
        <f>INDEX('WHO COVID-19 global table data '!H:H,MATCH(data_draft!A34,'WHO COVID-19 global table data '!$A:$A,0))</f>
        <v>5471</v>
      </c>
      <c r="O34">
        <f>INDEX('WHO COVID-19 global table data '!I:I,MATCH(data_draft!A34,'WHO COVID-19 global table data '!$A:$A,0))</f>
        <v>107.4</v>
      </c>
    </row>
    <row r="35" spans="1:15" x14ac:dyDescent="0.3">
      <c r="A35" t="s">
        <v>40</v>
      </c>
      <c r="B35" s="1">
        <v>44439</v>
      </c>
      <c r="C35">
        <v>1310778</v>
      </c>
      <c r="D35">
        <v>1310778</v>
      </c>
      <c r="E35">
        <v>0</v>
      </c>
      <c r="F35" s="1">
        <v>44439</v>
      </c>
      <c r="G35">
        <v>384</v>
      </c>
      <c r="H35">
        <f>population!F181</f>
        <v>28088455</v>
      </c>
      <c r="I35">
        <f>population!G181</f>
        <v>2.2130000000000001</v>
      </c>
      <c r="J35">
        <f>population!H181</f>
        <v>318003</v>
      </c>
      <c r="K35">
        <f>population!I181</f>
        <v>88.3</v>
      </c>
      <c r="L35">
        <f>'WHO COVID-19 global table data '!C122</f>
        <v>55108</v>
      </c>
      <c r="M35">
        <f>'WHO COVID-19 global table data '!D122</f>
        <v>208.91</v>
      </c>
      <c r="N35">
        <f>'WHO COVID-19 global table data '!H122</f>
        <v>430</v>
      </c>
      <c r="O35">
        <f>'WHO COVID-19 global table data '!I122</f>
        <v>1.63</v>
      </c>
    </row>
    <row r="36" spans="1:15" x14ac:dyDescent="0.3">
      <c r="A36" t="s">
        <v>41</v>
      </c>
      <c r="B36" s="1">
        <v>44439</v>
      </c>
      <c r="C36">
        <v>3258375</v>
      </c>
      <c r="D36">
        <v>1719744</v>
      </c>
      <c r="E36">
        <v>1607430</v>
      </c>
      <c r="F36" s="1">
        <v>44439</v>
      </c>
      <c r="G36">
        <v>191</v>
      </c>
      <c r="H36">
        <f>INDEX(population!F:F,MATCH(A36,population!D:D,0))</f>
        <v>4208973</v>
      </c>
      <c r="I36">
        <f>INDEX(population!G:G,MATCH(A36,population!D:D,0))</f>
        <v>-0.48399999999999999</v>
      </c>
      <c r="J36">
        <f>INDEX(population!H:H,MATCH($A36,population!$D:$D,0))</f>
        <v>55974</v>
      </c>
      <c r="K36">
        <f>INDEX(population!I:I,MATCH($A36,population!$D:$D,0))</f>
        <v>75.2</v>
      </c>
      <c r="L36">
        <f>INDEX('WHO COVID-19 global table data '!C:C,MATCH(data_draft!A36,'WHO COVID-19 global table data '!$A:$A,0))</f>
        <v>373998</v>
      </c>
      <c r="M36">
        <f>INDEX('WHO COVID-19 global table data '!D:D,MATCH(data_draft!$A36,'WHO COVID-19 global table data '!$A:$A,0))</f>
        <v>9215.94</v>
      </c>
      <c r="N36">
        <f>INDEX('WHO COVID-19 global table data '!H:H,MATCH(data_draft!A36,'WHO COVID-19 global table data '!$A:$A,0))</f>
        <v>8334</v>
      </c>
      <c r="O36">
        <f>INDEX('WHO COVID-19 global table data '!I:I,MATCH(data_draft!A36,'WHO COVID-19 global table data '!$A:$A,0))</f>
        <v>205.36</v>
      </c>
    </row>
    <row r="37" spans="1:15" x14ac:dyDescent="0.3">
      <c r="A37" t="s">
        <v>42</v>
      </c>
      <c r="B37" s="1">
        <v>44439</v>
      </c>
      <c r="C37">
        <v>1094400</v>
      </c>
      <c r="D37">
        <v>573924</v>
      </c>
      <c r="E37">
        <v>520476</v>
      </c>
      <c r="F37" s="1">
        <v>44439</v>
      </c>
      <c r="G37">
        <v>196</v>
      </c>
      <c r="H37">
        <f>INDEX(population!F:F,MATCH(A37,population!D:D,0))</f>
        <v>1281506</v>
      </c>
      <c r="I37">
        <f>INDEX(population!G:G,MATCH(A37,population!D:D,0))</f>
        <v>1.1140000000000001</v>
      </c>
      <c r="J37">
        <f>INDEX(population!H:H,MATCH($A37,population!$D:$D,0))</f>
        <v>9241</v>
      </c>
      <c r="K37">
        <f>INDEX(population!I:I,MATCH($A37,population!$D:$D,0))</f>
        <v>138.69999999999999</v>
      </c>
      <c r="L37">
        <f>INDEX('WHO COVID-19 global table data '!C:C,MATCH(data_draft!A37,'WHO COVID-19 global table data '!$A:$A,0))</f>
        <v>113588</v>
      </c>
      <c r="M37">
        <f>INDEX('WHO COVID-19 global table data '!D:D,MATCH(data_draft!$A37,'WHO COVID-19 global table data '!$A:$A,0))</f>
        <v>12791.37</v>
      </c>
      <c r="N37">
        <f>INDEX('WHO COVID-19 global table data '!H:H,MATCH(data_draft!A37,'WHO COVID-19 global table data '!$A:$A,0))</f>
        <v>501</v>
      </c>
      <c r="O37">
        <f>INDEX('WHO COVID-19 global table data '!I:I,MATCH(data_draft!A37,'WHO COVID-19 global table data '!$A:$A,0))</f>
        <v>56.42</v>
      </c>
    </row>
    <row r="38" spans="1:15" x14ac:dyDescent="0.3">
      <c r="A38" t="s">
        <v>43</v>
      </c>
      <c r="B38" s="1">
        <v>44439</v>
      </c>
      <c r="C38">
        <v>11451492</v>
      </c>
      <c r="D38">
        <v>5938129</v>
      </c>
      <c r="E38">
        <v>5712106</v>
      </c>
      <c r="F38" s="1">
        <v>44439</v>
      </c>
      <c r="G38">
        <v>203</v>
      </c>
      <c r="H38">
        <f>INDEX(population!F:F,MATCH(A38,population!D:D,0))</f>
        <v>10702596</v>
      </c>
      <c r="I38">
        <f>INDEX(population!G:G,MATCH(A38,population!D:D,0))</f>
        <v>3.5000000000000003E-2</v>
      </c>
      <c r="J38">
        <f>INDEX(population!H:H,MATCH($A38,population!$D:$D,0))</f>
        <v>77247</v>
      </c>
      <c r="K38">
        <f>INDEX(population!I:I,MATCH($A38,population!$D:$D,0))</f>
        <v>138.6</v>
      </c>
      <c r="L38">
        <f>INDEX('WHO COVID-19 global table data '!C:C,MATCH(data_draft!A38,'WHO COVID-19 global table data '!$A:$A,0))</f>
        <v>1679189</v>
      </c>
      <c r="M38">
        <f>INDEX('WHO COVID-19 global table data '!D:D,MATCH(data_draft!$A38,'WHO COVID-19 global table data '!$A:$A,0))</f>
        <v>15702.25</v>
      </c>
      <c r="N38">
        <f>INDEX('WHO COVID-19 global table data '!H:H,MATCH(data_draft!A38,'WHO COVID-19 global table data '!$A:$A,0))</f>
        <v>30404</v>
      </c>
      <c r="O38">
        <f>INDEX('WHO COVID-19 global table data '!I:I,MATCH(data_draft!A38,'WHO COVID-19 global table data '!$A:$A,0))</f>
        <v>284.31</v>
      </c>
    </row>
    <row r="39" spans="1:15" x14ac:dyDescent="0.3">
      <c r="A39" t="s">
        <v>44</v>
      </c>
      <c r="B39" s="1">
        <v>44439</v>
      </c>
      <c r="C39">
        <v>8553341</v>
      </c>
      <c r="D39">
        <v>4402313</v>
      </c>
      <c r="E39">
        <v>4169789</v>
      </c>
      <c r="F39" s="1">
        <v>44439</v>
      </c>
      <c r="G39">
        <v>208</v>
      </c>
      <c r="H39">
        <f>INDEX(population!F:F,MATCH(A39,population!D:D,0))</f>
        <v>5894687</v>
      </c>
      <c r="I39">
        <f>INDEX(population!G:G,MATCH(A39,population!D:D,0))</f>
        <v>0.44</v>
      </c>
      <c r="J39">
        <f>INDEX(population!H:H,MATCH($A39,population!$D:$D,0))</f>
        <v>42434</v>
      </c>
      <c r="K39">
        <f>INDEX(population!I:I,MATCH($A39,population!$D:$D,0))</f>
        <v>138.9</v>
      </c>
      <c r="L39">
        <f>INDEX('WHO COVID-19 global table data '!C:C,MATCH(data_draft!A39,'WHO COVID-19 global table data '!$A:$A,0))</f>
        <v>344850</v>
      </c>
      <c r="M39">
        <f>INDEX('WHO COVID-19 global table data '!D:D,MATCH(data_draft!$A39,'WHO COVID-19 global table data '!$A:$A,0))</f>
        <v>5922.45</v>
      </c>
      <c r="N39">
        <f>INDEX('WHO COVID-19 global table data '!H:H,MATCH(data_draft!A39,'WHO COVID-19 global table data '!$A:$A,0))</f>
        <v>2580</v>
      </c>
      <c r="O39">
        <f>INDEX('WHO COVID-19 global table data '!I:I,MATCH(data_draft!A39,'WHO COVID-19 global table data '!$A:$A,0))</f>
        <v>44.31</v>
      </c>
    </row>
    <row r="40" spans="1:15" x14ac:dyDescent="0.3">
      <c r="A40" t="s">
        <v>45</v>
      </c>
      <c r="B40" s="1">
        <v>44439</v>
      </c>
      <c r="C40">
        <v>41932</v>
      </c>
      <c r="D40">
        <v>21942</v>
      </c>
      <c r="E40">
        <v>19990</v>
      </c>
      <c r="F40" s="1">
        <v>44439</v>
      </c>
      <c r="G40">
        <v>212</v>
      </c>
      <c r="H40">
        <f>INDEX(population!F:F,MATCH(A40,population!D:D,0))</f>
        <v>74584</v>
      </c>
      <c r="I40">
        <f>INDEX(population!G:G,MATCH(A40,population!D:D,0))</f>
        <v>7.0999999999999994E-2</v>
      </c>
      <c r="J40">
        <f>INDEX(population!H:H,MATCH($A40,population!$D:$D,0))</f>
        <v>751</v>
      </c>
      <c r="K40">
        <f>INDEX(population!I:I,MATCH($A40,population!$D:$D,0))</f>
        <v>99.3</v>
      </c>
      <c r="L40">
        <f>INDEX('WHO COVID-19 global table data '!C:C,MATCH(data_draft!A40,'WHO COVID-19 global table data '!$A:$A,0))</f>
        <v>1638</v>
      </c>
      <c r="M40">
        <f>INDEX('WHO COVID-19 global table data '!D:D,MATCH(data_draft!$A40,'WHO COVID-19 global table data '!$A:$A,0))</f>
        <v>2275.2800000000002</v>
      </c>
      <c r="N40">
        <f>INDEX('WHO COVID-19 global table data '!H:H,MATCH(data_draft!A40,'WHO COVID-19 global table data '!$A:$A,0))</f>
        <v>4</v>
      </c>
      <c r="O40">
        <f>INDEX('WHO COVID-19 global table data '!I:I,MATCH(data_draft!A40,'WHO COVID-19 global table data '!$A:$A,0))</f>
        <v>5.56</v>
      </c>
    </row>
    <row r="41" spans="1:15" x14ac:dyDescent="0.3">
      <c r="A41" t="s">
        <v>46</v>
      </c>
      <c r="B41" s="1">
        <v>44439</v>
      </c>
      <c r="C41">
        <v>11111548</v>
      </c>
      <c r="D41">
        <v>5792064</v>
      </c>
      <c r="E41">
        <v>4629910</v>
      </c>
      <c r="F41" s="1">
        <v>44439</v>
      </c>
      <c r="G41">
        <v>214</v>
      </c>
      <c r="H41">
        <f>INDEX(population!F:F,MATCH(A41,population!D:D,0))</f>
        <v>10597348</v>
      </c>
      <c r="I41">
        <f>INDEX(population!G:G,MATCH(A41,population!D:D,0))</f>
        <v>0.92400000000000004</v>
      </c>
      <c r="J41">
        <f>INDEX(population!H:H,MATCH($A41,population!$D:$D,0))</f>
        <v>48320</v>
      </c>
      <c r="K41">
        <f>INDEX(population!I:I,MATCH($A41,population!$D:$D,0))</f>
        <v>219.3</v>
      </c>
      <c r="L41">
        <f>INDEX('WHO COVID-19 global table data '!C:C,MATCH(data_draft!A41,'WHO COVID-19 global table data '!$A:$A,0))</f>
        <v>350017</v>
      </c>
      <c r="M41">
        <f>INDEX('WHO COVID-19 global table data '!D:D,MATCH(data_draft!$A41,'WHO COVID-19 global table data '!$A:$A,0))</f>
        <v>3226.58</v>
      </c>
      <c r="N41">
        <f>INDEX('WHO COVID-19 global table data '!H:H,MATCH(data_draft!A41,'WHO COVID-19 global table data '!$A:$A,0))</f>
        <v>4007</v>
      </c>
      <c r="O41">
        <f>INDEX('WHO COVID-19 global table data '!I:I,MATCH(data_draft!A41,'WHO COVID-19 global table data '!$A:$A,0))</f>
        <v>36.94</v>
      </c>
    </row>
    <row r="42" spans="1:15" x14ac:dyDescent="0.3">
      <c r="A42" t="s">
        <v>47</v>
      </c>
      <c r="B42" s="1">
        <v>44439</v>
      </c>
      <c r="C42">
        <v>18195864</v>
      </c>
      <c r="D42">
        <v>9987247</v>
      </c>
      <c r="E42">
        <v>8208617</v>
      </c>
      <c r="F42" s="1">
        <v>44439</v>
      </c>
      <c r="G42">
        <v>218</v>
      </c>
      <c r="H42">
        <f>INDEX(population!F:F,MATCH(A42,population!D:D,0))</f>
        <v>17093159</v>
      </c>
      <c r="I42">
        <f>INDEX(population!G:G,MATCH(A42,population!D:D,0))</f>
        <v>1.1559999999999999</v>
      </c>
      <c r="J42">
        <f>INDEX(population!H:H,MATCH($A42,population!$D:$D,0))</f>
        <v>276841</v>
      </c>
      <c r="K42">
        <f>INDEX(population!I:I,MATCH($A42,population!$D:$D,0))</f>
        <v>61.7</v>
      </c>
      <c r="L42">
        <f>INDEX('WHO COVID-19 global table data '!C:C,MATCH(data_draft!A42,'WHO COVID-19 global table data '!$A:$A,0))</f>
        <v>501140</v>
      </c>
      <c r="M42">
        <f>INDEX('WHO COVID-19 global table data '!D:D,MATCH(data_draft!$A42,'WHO COVID-19 global table data '!$A:$A,0))</f>
        <v>2840.44</v>
      </c>
      <c r="N42">
        <f>INDEX('WHO COVID-19 global table data '!H:H,MATCH(data_draft!A42,'WHO COVID-19 global table data '!$A:$A,0))</f>
        <v>32232</v>
      </c>
      <c r="O42">
        <f>INDEX('WHO COVID-19 global table data '!I:I,MATCH(data_draft!A42,'WHO COVID-19 global table data '!$A:$A,0))</f>
        <v>182.69</v>
      </c>
    </row>
    <row r="43" spans="1:15" x14ac:dyDescent="0.3">
      <c r="A43" t="s">
        <v>48</v>
      </c>
      <c r="B43" s="1">
        <v>44439</v>
      </c>
      <c r="C43">
        <v>8741005</v>
      </c>
      <c r="D43">
        <v>5616607</v>
      </c>
      <c r="E43">
        <v>3124398</v>
      </c>
      <c r="F43" s="1">
        <v>44439</v>
      </c>
      <c r="G43">
        <v>818</v>
      </c>
      <c r="H43">
        <f>INDEX(population!F:F,MATCH(A43,population!D:D,0))</f>
        <v>106437241</v>
      </c>
      <c r="I43">
        <f>INDEX(population!G:G,MATCH(A43,population!D:D,0))</f>
        <v>2.1739999999999999</v>
      </c>
      <c r="J43">
        <f>INDEX(population!H:H,MATCH($A43,population!$D:$D,0))</f>
        <v>995450</v>
      </c>
      <c r="K43">
        <f>INDEX(population!I:I,MATCH($A43,population!$D:$D,0))</f>
        <v>106.9</v>
      </c>
      <c r="L43">
        <f>INDEX('WHO COVID-19 global table data '!C:C,MATCH(data_draft!A43,'WHO COVID-19 global table data '!$A:$A,0))</f>
        <v>288162</v>
      </c>
      <c r="M43">
        <f>INDEX('WHO COVID-19 global table data '!D:D,MATCH(data_draft!$A43,'WHO COVID-19 global table data '!$A:$A,0))</f>
        <v>281.58999999999997</v>
      </c>
      <c r="N43">
        <f>INDEX('WHO COVID-19 global table data '!H:H,MATCH(data_draft!A43,'WHO COVID-19 global table data '!$A:$A,0))</f>
        <v>16727</v>
      </c>
      <c r="O43">
        <f>INDEX('WHO COVID-19 global table data '!I:I,MATCH(data_draft!A43,'WHO COVID-19 global table data '!$A:$A,0))</f>
        <v>16.350000000000001</v>
      </c>
    </row>
    <row r="44" spans="1:15" x14ac:dyDescent="0.3">
      <c r="A44" t="s">
        <v>49</v>
      </c>
      <c r="B44" s="1">
        <v>44439</v>
      </c>
      <c r="C44">
        <v>6207894</v>
      </c>
      <c r="D44">
        <v>3501844</v>
      </c>
      <c r="E44">
        <v>2706050</v>
      </c>
      <c r="F44" s="1">
        <v>44439</v>
      </c>
      <c r="G44">
        <v>222</v>
      </c>
      <c r="H44">
        <f>INDEX(population!F:F,MATCH(A44,population!D:D,0))</f>
        <v>6528135</v>
      </c>
      <c r="I44">
        <f>INDEX(population!G:G,MATCH(A44,population!D:D,0))</f>
        <v>0.67400000000000004</v>
      </c>
      <c r="J44">
        <f>INDEX(population!H:H,MATCH($A44,population!$D:$D,0))</f>
        <v>20721</v>
      </c>
      <c r="K44">
        <f>INDEX(population!I:I,MATCH($A44,population!$D:$D,0))</f>
        <v>315</v>
      </c>
      <c r="L44">
        <f>INDEX('WHO COVID-19 global table data '!C:C,MATCH(data_draft!A44,'WHO COVID-19 global table data '!$A:$A,0))</f>
        <v>94060</v>
      </c>
      <c r="M44">
        <f>INDEX('WHO COVID-19 global table data '!D:D,MATCH(data_draft!$A44,'WHO COVID-19 global table data '!$A:$A,0))</f>
        <v>1450.15</v>
      </c>
      <c r="N44">
        <f>INDEX('WHO COVID-19 global table data '!H:H,MATCH(data_draft!A44,'WHO COVID-19 global table data '!$A:$A,0))</f>
        <v>2909</v>
      </c>
      <c r="O44">
        <f>INDEX('WHO COVID-19 global table data '!I:I,MATCH(data_draft!A44,'WHO COVID-19 global table data '!$A:$A,0))</f>
        <v>44.85</v>
      </c>
    </row>
    <row r="45" spans="1:15" x14ac:dyDescent="0.3">
      <c r="A45" t="s">
        <v>50</v>
      </c>
      <c r="B45" s="1">
        <v>44439</v>
      </c>
      <c r="C45">
        <v>345719</v>
      </c>
      <c r="D45">
        <v>197657</v>
      </c>
      <c r="E45">
        <v>148062</v>
      </c>
      <c r="F45" s="1">
        <v>44439</v>
      </c>
      <c r="G45">
        <v>226</v>
      </c>
      <c r="H45">
        <f>INDEX(population!F:F,MATCH(A45,population!D:D,0))</f>
        <v>857008</v>
      </c>
      <c r="I45">
        <f>INDEX(population!G:G,MATCH(A45,population!D:D,0))</f>
        <v>2.2930000000000001</v>
      </c>
      <c r="J45">
        <f>INDEX(population!H:H,MATCH($A45,population!$D:$D,0))</f>
        <v>28051</v>
      </c>
      <c r="K45">
        <f>INDEX(population!I:I,MATCH($A45,population!$D:$D,0))</f>
        <v>30.6</v>
      </c>
      <c r="L45">
        <f>INDEX('WHO COVID-19 global table data '!C:C,MATCH(data_draft!A45,'WHO COVID-19 global table data '!$A:$A,0))</f>
        <v>9326</v>
      </c>
      <c r="M45">
        <f>INDEX('WHO COVID-19 global table data '!D:D,MATCH(data_draft!$A45,'WHO COVID-19 global table data '!$A:$A,0))</f>
        <v>664.73</v>
      </c>
      <c r="N45">
        <f>INDEX('WHO COVID-19 global table data '!H:H,MATCH(data_draft!A45,'WHO COVID-19 global table data '!$A:$A,0))</f>
        <v>124</v>
      </c>
      <c r="O45">
        <f>INDEX('WHO COVID-19 global table data '!I:I,MATCH(data_draft!A45,'WHO COVID-19 global table data '!$A:$A,0))</f>
        <v>8.84</v>
      </c>
    </row>
    <row r="46" spans="1:15" x14ac:dyDescent="0.3">
      <c r="A46" t="s">
        <v>51</v>
      </c>
      <c r="B46" s="1">
        <v>44439</v>
      </c>
      <c r="C46">
        <v>1268283</v>
      </c>
      <c r="D46">
        <v>725986</v>
      </c>
      <c r="E46">
        <v>542297</v>
      </c>
      <c r="F46" s="1">
        <v>44439</v>
      </c>
      <c r="G46">
        <v>233</v>
      </c>
      <c r="H46">
        <f>INDEX(population!F:F,MATCH(A46,population!D:D,0))</f>
        <v>1220042</v>
      </c>
      <c r="I46">
        <f>INDEX(population!G:G,MATCH(A46,population!D:D,0))</f>
        <v>-0.68799999999999994</v>
      </c>
      <c r="J46">
        <f>INDEX(population!H:H,MATCH($A46,population!$D:$D,0))</f>
        <v>42388</v>
      </c>
      <c r="K46">
        <f>INDEX(population!I:I,MATCH($A46,population!$D:$D,0))</f>
        <v>28.8</v>
      </c>
      <c r="L46">
        <f>INDEX('WHO COVID-19 global table data '!C:C,MATCH(data_draft!A46,'WHO COVID-19 global table data '!$A:$A,0))</f>
        <v>141956</v>
      </c>
      <c r="M46">
        <f>INDEX('WHO COVID-19 global table data '!D:D,MATCH(data_draft!$A46,'WHO COVID-19 global table data '!$A:$A,0))</f>
        <v>10681.61</v>
      </c>
      <c r="N46">
        <f>INDEX('WHO COVID-19 global table data '!H:H,MATCH(data_draft!A46,'WHO COVID-19 global table data '!$A:$A,0))</f>
        <v>1292</v>
      </c>
      <c r="O46">
        <f>INDEX('WHO COVID-19 global table data '!I:I,MATCH(data_draft!A46,'WHO COVID-19 global table data '!$A:$A,0))</f>
        <v>97.22</v>
      </c>
    </row>
    <row r="47" spans="1:15" x14ac:dyDescent="0.3">
      <c r="A47" t="s">
        <v>52</v>
      </c>
      <c r="B47" s="1">
        <v>44439</v>
      </c>
      <c r="C47">
        <v>239519</v>
      </c>
      <c r="D47">
        <v>96175</v>
      </c>
      <c r="E47">
        <v>109596</v>
      </c>
      <c r="F47" s="1">
        <v>44439</v>
      </c>
      <c r="G47">
        <v>748</v>
      </c>
      <c r="H47">
        <f>INDEX(population!F:F,MATCH(A47,population!D:D,0))</f>
        <v>1113276</v>
      </c>
      <c r="I47">
        <f>INDEX(population!G:G,MATCH(A47,population!D:D,0))</f>
        <v>0.77</v>
      </c>
      <c r="J47">
        <f>INDEX(population!H:H,MATCH($A47,population!$D:$D,0))</f>
        <v>17204</v>
      </c>
      <c r="K47">
        <f>INDEX(population!I:I,MATCH($A47,population!$D:$D,0))</f>
        <v>64.7</v>
      </c>
      <c r="L47">
        <f>INDEX('WHO COVID-19 global table data '!C:C,MATCH(data_draft!A47,'WHO COVID-19 global table data '!$A:$A,0))</f>
        <v>43054</v>
      </c>
      <c r="M47">
        <f>INDEX('WHO COVID-19 global table data '!D:D,MATCH(data_draft!$A47,'WHO COVID-19 global table data '!$A:$A,0))</f>
        <v>3711.03</v>
      </c>
      <c r="N47">
        <f>INDEX('WHO COVID-19 global table data '!H:H,MATCH(data_draft!A47,'WHO COVID-19 global table data '!$A:$A,0))</f>
        <v>1094</v>
      </c>
      <c r="O47">
        <f>INDEX('WHO COVID-19 global table data '!I:I,MATCH(data_draft!A47,'WHO COVID-19 global table data '!$A:$A,0))</f>
        <v>94.3</v>
      </c>
    </row>
    <row r="48" spans="1:15" x14ac:dyDescent="0.3">
      <c r="A48" t="s">
        <v>53</v>
      </c>
      <c r="B48" s="1">
        <v>44439</v>
      </c>
      <c r="C48">
        <v>2435730</v>
      </c>
      <c r="D48">
        <v>2435730</v>
      </c>
      <c r="E48">
        <v>0</v>
      </c>
      <c r="F48" s="1">
        <v>44439</v>
      </c>
      <c r="G48">
        <v>231</v>
      </c>
      <c r="H48">
        <f>INDEX(population!F:F,MATCH(A48,population!D:D,0))</f>
        <v>110871031</v>
      </c>
      <c r="I48">
        <f>INDEX(population!G:G,MATCH(A48,population!D:D,0))</f>
        <v>2.5030000000000001</v>
      </c>
      <c r="J48">
        <f>INDEX(population!H:H,MATCH($A48,population!$D:$D,0))</f>
        <v>1096570</v>
      </c>
      <c r="K48">
        <f>INDEX(population!I:I,MATCH($A48,population!$D:$D,0))</f>
        <v>101.1</v>
      </c>
      <c r="L48">
        <f>INDEX('WHO COVID-19 global table data '!C:C,MATCH(data_draft!A48,'WHO COVID-19 global table data '!$A:$A,0))</f>
        <v>306810</v>
      </c>
      <c r="M48">
        <f>INDEX('WHO COVID-19 global table data '!D:D,MATCH(data_draft!$A48,'WHO COVID-19 global table data '!$A:$A,0))</f>
        <v>266.88</v>
      </c>
      <c r="N48">
        <f>INDEX('WHO COVID-19 global table data '!H:H,MATCH(data_draft!A48,'WHO COVID-19 global table data '!$A:$A,0))</f>
        <v>4660</v>
      </c>
      <c r="O48">
        <f>INDEX('WHO COVID-19 global table data '!I:I,MATCH(data_draft!A48,'WHO COVID-19 global table data '!$A:$A,0))</f>
        <v>4.05</v>
      </c>
    </row>
    <row r="49" spans="1:15" x14ac:dyDescent="0.3">
      <c r="A49" t="s">
        <v>54</v>
      </c>
      <c r="B49" s="1">
        <v>44439</v>
      </c>
      <c r="C49">
        <v>778159</v>
      </c>
      <c r="D49">
        <v>543254</v>
      </c>
      <c r="E49">
        <v>234905</v>
      </c>
      <c r="F49" s="1">
        <v>44439</v>
      </c>
      <c r="G49">
        <v>242</v>
      </c>
      <c r="H49">
        <f>INDEX(population!F:F,MATCH(A49,population!D:D,0))</f>
        <v>939535</v>
      </c>
      <c r="I49">
        <f>INDEX(population!G:G,MATCH(A49,population!D:D,0))</f>
        <v>0.45700000000000002</v>
      </c>
      <c r="J49">
        <f>INDEX(population!H:H,MATCH($A49,population!$D:$D,0))</f>
        <v>18274</v>
      </c>
      <c r="K49">
        <f>INDEX(population!I:I,MATCH($A49,population!$D:$D,0))</f>
        <v>51.4</v>
      </c>
      <c r="L49">
        <f>INDEX('WHO COVID-19 global table data '!C:C,MATCH(data_draft!A49,'WHO COVID-19 global table data '!$A:$A,0))</f>
        <v>46211</v>
      </c>
      <c r="M49">
        <f>INDEX('WHO COVID-19 global table data '!D:D,MATCH(data_draft!$A49,'WHO COVID-19 global table data '!$A:$A,0))</f>
        <v>5154.92</v>
      </c>
      <c r="N49">
        <f>INDEX('WHO COVID-19 global table data '!H:H,MATCH(data_draft!A49,'WHO COVID-19 global table data '!$A:$A,0))</f>
        <v>489</v>
      </c>
      <c r="O49">
        <f>INDEX('WHO COVID-19 global table data '!I:I,MATCH(data_draft!A49,'WHO COVID-19 global table data '!$A:$A,0))</f>
        <v>54.55</v>
      </c>
    </row>
    <row r="50" spans="1:15" x14ac:dyDescent="0.3">
      <c r="A50" t="s">
        <v>55</v>
      </c>
      <c r="B50" s="1">
        <v>44439</v>
      </c>
      <c r="C50">
        <v>6787804</v>
      </c>
      <c r="D50">
        <v>4015528</v>
      </c>
      <c r="E50">
        <v>2771437</v>
      </c>
      <c r="F50" s="1">
        <v>44439</v>
      </c>
      <c r="G50">
        <v>246</v>
      </c>
      <c r="H50">
        <f>INDEX(population!F:F,MATCH(A50,population!D:D,0))</f>
        <v>5587442</v>
      </c>
      <c r="I50">
        <f>INDEX(population!G:G,MATCH(A50,population!D:D,0))</f>
        <v>0.26200000000000001</v>
      </c>
      <c r="J50">
        <f>INDEX(population!H:H,MATCH($A50,population!$D:$D,0))</f>
        <v>303815</v>
      </c>
      <c r="K50">
        <f>INDEX(population!I:I,MATCH($A50,population!$D:$D,0))</f>
        <v>18.399999999999999</v>
      </c>
      <c r="L50">
        <f>INDEX('WHO COVID-19 global table data '!C:C,MATCH(data_draft!A50,'WHO COVID-19 global table data '!$A:$A,0))</f>
        <v>127182</v>
      </c>
      <c r="M50">
        <f>INDEX('WHO COVID-19 global table data '!D:D,MATCH(data_draft!$A50,'WHO COVID-19 global table data '!$A:$A,0))</f>
        <v>2301.81</v>
      </c>
      <c r="N50">
        <f>INDEX('WHO COVID-19 global table data '!H:H,MATCH(data_draft!A50,'WHO COVID-19 global table data '!$A:$A,0))</f>
        <v>1024</v>
      </c>
      <c r="O50">
        <f>INDEX('WHO COVID-19 global table data '!I:I,MATCH(data_draft!A50,'WHO COVID-19 global table data '!$A:$A,0))</f>
        <v>18.53</v>
      </c>
    </row>
    <row r="51" spans="1:15" x14ac:dyDescent="0.3">
      <c r="A51" t="s">
        <v>56</v>
      </c>
      <c r="B51" s="1">
        <v>44439</v>
      </c>
      <c r="C51">
        <v>87156881</v>
      </c>
      <c r="D51">
        <v>48266656</v>
      </c>
      <c r="E51">
        <v>39712353</v>
      </c>
      <c r="F51" s="1">
        <v>44439</v>
      </c>
      <c r="G51">
        <v>250</v>
      </c>
      <c r="H51">
        <f>INDEX(population!F:F,MATCH(A51,population!D:D,0))</f>
        <v>68084217</v>
      </c>
      <c r="I51">
        <f>INDEX(population!G:G,MATCH(A51,population!D:D,0))</f>
        <v>0.32500000000000001</v>
      </c>
      <c r="J51">
        <f>INDEX(population!H:H,MATCH($A51,population!$D:$D,0))</f>
        <v>640427</v>
      </c>
      <c r="K51">
        <f>INDEX(population!I:I,MATCH($A51,population!$D:$D,0))</f>
        <v>106.3</v>
      </c>
      <c r="L51">
        <f>INDEX('WHO COVID-19 global table data '!C:C,MATCH(data_draft!A51,'WHO COVID-19 global table data '!$A:$A,0))</f>
        <v>6557097</v>
      </c>
      <c r="M51">
        <f>INDEX('WHO COVID-19 global table data '!D:D,MATCH(data_draft!$A51,'WHO COVID-19 global table data '!$A:$A,0))</f>
        <v>10081.74</v>
      </c>
      <c r="N51">
        <f>INDEX('WHO COVID-19 global table data '!H:H,MATCH(data_draft!A51,'WHO COVID-19 global table data '!$A:$A,0))</f>
        <v>112649</v>
      </c>
      <c r="O51">
        <f>INDEX('WHO COVID-19 global table data '!I:I,MATCH(data_draft!A51,'WHO COVID-19 global table data '!$A:$A,0))</f>
        <v>173.2</v>
      </c>
    </row>
    <row r="52" spans="1:15" x14ac:dyDescent="0.3">
      <c r="A52" t="s">
        <v>57</v>
      </c>
      <c r="B52" s="1">
        <v>44439</v>
      </c>
      <c r="C52">
        <v>130798</v>
      </c>
      <c r="D52">
        <v>77761</v>
      </c>
      <c r="E52">
        <v>53037</v>
      </c>
      <c r="F52" s="1">
        <v>44439</v>
      </c>
      <c r="G52">
        <v>266</v>
      </c>
      <c r="H52">
        <f>INDEX(population!F:F,MATCH(A52,population!D:D,0))</f>
        <v>2284912</v>
      </c>
      <c r="I52">
        <f>INDEX(population!G:G,MATCH(A52,population!D:D,0))</f>
        <v>2.4140000000000001</v>
      </c>
      <c r="J52">
        <f>INDEX(population!H:H,MATCH($A52,population!$D:$D,0))</f>
        <v>257667</v>
      </c>
      <c r="K52">
        <f>INDEX(population!I:I,MATCH($A52,population!$D:$D,0))</f>
        <v>8.9</v>
      </c>
      <c r="L52">
        <f>INDEX('WHO COVID-19 global table data '!C:C,MATCH(data_draft!A52,'WHO COVID-19 global table data '!$A:$A,0))</f>
        <v>25819</v>
      </c>
      <c r="M52">
        <f>INDEX('WHO COVID-19 global table data '!D:D,MATCH(data_draft!$A52,'WHO COVID-19 global table data '!$A:$A,0))</f>
        <v>1160.02</v>
      </c>
      <c r="N52">
        <f>INDEX('WHO COVID-19 global table data '!H:H,MATCH(data_draft!A52,'WHO COVID-19 global table data '!$A:$A,0))</f>
        <v>165</v>
      </c>
      <c r="O52">
        <f>INDEX('WHO COVID-19 global table data '!I:I,MATCH(data_draft!A52,'WHO COVID-19 global table data '!$A:$A,0))</f>
        <v>7.41</v>
      </c>
    </row>
    <row r="53" spans="1:15" x14ac:dyDescent="0.3">
      <c r="A53" t="s">
        <v>58</v>
      </c>
      <c r="B53" s="1">
        <v>44439</v>
      </c>
      <c r="C53">
        <v>321385</v>
      </c>
      <c r="D53">
        <v>178481</v>
      </c>
      <c r="E53">
        <v>142904</v>
      </c>
      <c r="F53" s="1">
        <v>44439</v>
      </c>
      <c r="G53">
        <v>270</v>
      </c>
      <c r="H53">
        <f>population!F157</f>
        <v>2221301</v>
      </c>
      <c r="I53">
        <f>population!G157</f>
        <v>1.82</v>
      </c>
      <c r="J53">
        <f>population!H157</f>
        <v>10120</v>
      </c>
      <c r="K53">
        <f>population!I157</f>
        <v>219.5</v>
      </c>
      <c r="L53">
        <f>INDEX('WHO COVID-19 global table data '!C:C,MATCH(data_draft!A53,'WHO COVID-19 global table data '!$A:$A,0))</f>
        <v>9698</v>
      </c>
      <c r="M53">
        <f>INDEX('WHO COVID-19 global table data '!D:D,MATCH(data_draft!$A53,'WHO COVID-19 global table data '!$A:$A,0))</f>
        <v>401.3</v>
      </c>
      <c r="N53">
        <f>INDEX('WHO COVID-19 global table data '!H:H,MATCH(data_draft!A53,'WHO COVID-19 global table data '!$A:$A,0))</f>
        <v>319</v>
      </c>
      <c r="O53">
        <f>INDEX('WHO COVID-19 global table data '!I:I,MATCH(data_draft!A53,'WHO COVID-19 global table data '!$A:$A,0))</f>
        <v>13.2</v>
      </c>
    </row>
    <row r="54" spans="1:15" x14ac:dyDescent="0.3">
      <c r="A54" t="s">
        <v>59</v>
      </c>
      <c r="B54" s="1">
        <v>44439</v>
      </c>
      <c r="C54">
        <v>1164402</v>
      </c>
      <c r="D54">
        <v>780948</v>
      </c>
      <c r="E54">
        <v>383454</v>
      </c>
      <c r="F54" s="1">
        <v>44439</v>
      </c>
      <c r="G54">
        <v>268</v>
      </c>
      <c r="H54">
        <f>INDEX(population!F:F,MATCH(A54,population!D:D,0))</f>
        <v>4933674</v>
      </c>
      <c r="I54">
        <f>INDEX(population!G:G,MATCH(A54,population!D:D,0))</f>
        <v>4.8000000000000001E-2</v>
      </c>
      <c r="J54">
        <f>INDEX(population!H:H,MATCH($A54,population!$D:$D,0))</f>
        <v>69700</v>
      </c>
      <c r="K54">
        <f>INDEX(population!I:I,MATCH($A54,population!$D:$D,0))</f>
        <v>70.8</v>
      </c>
      <c r="L54">
        <f>INDEX('WHO COVID-19 global table data '!C:C,MATCH(data_draft!A54,'WHO COVID-19 global table data '!$A:$A,0))</f>
        <v>549811</v>
      </c>
      <c r="M54">
        <f>INDEX('WHO COVID-19 global table data '!D:D,MATCH(data_draft!$A54,'WHO COVID-19 global table data '!$A:$A,0))</f>
        <v>13782.57</v>
      </c>
      <c r="N54">
        <f>INDEX('WHO COVID-19 global table data '!H:H,MATCH(data_draft!A54,'WHO COVID-19 global table data '!$A:$A,0))</f>
        <v>7408</v>
      </c>
      <c r="O54">
        <f>INDEX('WHO COVID-19 global table data '!I:I,MATCH(data_draft!A54,'WHO COVID-19 global table data '!$A:$A,0))</f>
        <v>185.7</v>
      </c>
    </row>
    <row r="55" spans="1:15" x14ac:dyDescent="0.3">
      <c r="A55" t="s">
        <v>60</v>
      </c>
      <c r="B55" s="1">
        <v>44439</v>
      </c>
      <c r="C55">
        <v>101608475</v>
      </c>
      <c r="D55">
        <v>54168164</v>
      </c>
      <c r="E55">
        <v>50274137</v>
      </c>
      <c r="F55" s="1">
        <v>44439</v>
      </c>
      <c r="G55">
        <v>276</v>
      </c>
      <c r="H55">
        <f>INDEX(population!F:F,MATCH(A55,population!D:D,0))</f>
        <v>79903481</v>
      </c>
      <c r="I55">
        <f>INDEX(population!G:G,MATCH(A55,population!D:D,0))</f>
        <v>-0.20899999999999999</v>
      </c>
      <c r="J55">
        <f>INDEX(population!H:H,MATCH($A55,population!$D:$D,0))</f>
        <v>348672</v>
      </c>
      <c r="K55">
        <f>INDEX(population!I:I,MATCH($A55,population!$D:$D,0))</f>
        <v>229.2</v>
      </c>
      <c r="L55">
        <f>INDEX('WHO COVID-19 global table data '!C:C,MATCH(data_draft!A55,'WHO COVID-19 global table data '!$A:$A,0))</f>
        <v>3942856</v>
      </c>
      <c r="M55">
        <f>INDEX('WHO COVID-19 global table data '!D:D,MATCH(data_draft!$A55,'WHO COVID-19 global table data '!$A:$A,0))</f>
        <v>4740.91</v>
      </c>
      <c r="N55">
        <f>INDEX('WHO COVID-19 global table data '!H:H,MATCH(data_draft!A55,'WHO COVID-19 global table data '!$A:$A,0))</f>
        <v>92200</v>
      </c>
      <c r="O55">
        <f>INDEX('WHO COVID-19 global table data '!I:I,MATCH(data_draft!A55,'WHO COVID-19 global table data '!$A:$A,0))</f>
        <v>110.86</v>
      </c>
    </row>
    <row r="56" spans="1:15" x14ac:dyDescent="0.3">
      <c r="A56" t="s">
        <v>61</v>
      </c>
      <c r="B56" s="1">
        <v>44439</v>
      </c>
      <c r="C56">
        <v>1271393</v>
      </c>
      <c r="D56">
        <v>865422</v>
      </c>
      <c r="E56">
        <v>405971</v>
      </c>
      <c r="F56" s="1">
        <v>44439</v>
      </c>
      <c r="G56">
        <v>288</v>
      </c>
      <c r="H56">
        <f>INDEX(population!F:F,MATCH(A56,population!D:D,0))</f>
        <v>32372889</v>
      </c>
      <c r="I56">
        <f>INDEX(population!G:G,MATCH(A56,population!D:D,0))</f>
        <v>2.2610000000000001</v>
      </c>
      <c r="J56">
        <f>INDEX(population!H:H,MATCH($A56,population!$D:$D,0))</f>
        <v>227533</v>
      </c>
      <c r="K56">
        <f>INDEX(population!I:I,MATCH($A56,population!$D:$D,0))</f>
        <v>142.30000000000001</v>
      </c>
      <c r="L56">
        <f>INDEX('WHO COVID-19 global table data '!C:C,MATCH(data_draft!A56,'WHO COVID-19 global table data '!$A:$A,0))</f>
        <v>118266</v>
      </c>
      <c r="M56">
        <f>INDEX('WHO COVID-19 global table data '!D:D,MATCH(data_draft!$A56,'WHO COVID-19 global table data '!$A:$A,0))</f>
        <v>380.61</v>
      </c>
      <c r="N56">
        <f>INDEX('WHO COVID-19 global table data '!H:H,MATCH(data_draft!A56,'WHO COVID-19 global table data '!$A:$A,0))</f>
        <v>1017</v>
      </c>
      <c r="O56">
        <f>INDEX('WHO COVID-19 global table data '!I:I,MATCH(data_draft!A56,'WHO COVID-19 global table data '!$A:$A,0))</f>
        <v>3.27</v>
      </c>
    </row>
    <row r="57" spans="1:15" x14ac:dyDescent="0.3">
      <c r="A57" t="s">
        <v>62</v>
      </c>
      <c r="B57" s="1">
        <v>44439</v>
      </c>
      <c r="C57">
        <v>11408609</v>
      </c>
      <c r="D57">
        <v>6033085</v>
      </c>
      <c r="E57">
        <v>5726036</v>
      </c>
      <c r="F57" s="1">
        <v>44439</v>
      </c>
      <c r="G57">
        <v>300</v>
      </c>
      <c r="H57">
        <f>INDEX(population!F:F,MATCH(A57,population!D:D,0))</f>
        <v>10569703</v>
      </c>
      <c r="I57">
        <f>INDEX(population!G:G,MATCH(A57,population!D:D,0))</f>
        <v>-0.33600000000000002</v>
      </c>
      <c r="J57">
        <f>INDEX(population!H:H,MATCH($A57,population!$D:$D,0))</f>
        <v>130647</v>
      </c>
      <c r="K57">
        <f>INDEX(population!I:I,MATCH($A57,population!$D:$D,0))</f>
        <v>80.900000000000006</v>
      </c>
      <c r="L57">
        <f>INDEX('WHO COVID-19 global table data '!C:C,MATCH(data_draft!A57,'WHO COVID-19 global table data '!$A:$A,0))</f>
        <v>583658</v>
      </c>
      <c r="M57">
        <f>INDEX('WHO COVID-19 global table data '!D:D,MATCH(data_draft!$A57,'WHO COVID-19 global table data '!$A:$A,0))</f>
        <v>5445.3</v>
      </c>
      <c r="N57">
        <f>INDEX('WHO COVID-19 global table data '!H:H,MATCH(data_draft!A57,'WHO COVID-19 global table data '!$A:$A,0))</f>
        <v>13656</v>
      </c>
      <c r="O57">
        <f>INDEX('WHO COVID-19 global table data '!I:I,MATCH(data_draft!A57,'WHO COVID-19 global table data '!$A:$A,0))</f>
        <v>127.41</v>
      </c>
    </row>
    <row r="58" spans="1:15" x14ac:dyDescent="0.3">
      <c r="A58" t="s">
        <v>63</v>
      </c>
      <c r="B58" s="1">
        <v>44439</v>
      </c>
      <c r="C58">
        <v>42484</v>
      </c>
      <c r="D58">
        <v>23965</v>
      </c>
      <c r="E58">
        <v>18519</v>
      </c>
      <c r="F58" s="1">
        <v>44439</v>
      </c>
      <c r="G58">
        <v>308</v>
      </c>
      <c r="H58">
        <f>INDEX(population!F:F,MATCH(A58,population!D:D,0))</f>
        <v>113570</v>
      </c>
      <c r="I58">
        <f>INDEX(population!G:G,MATCH(A58,population!D:D,0))</f>
        <v>0.34599999999999997</v>
      </c>
      <c r="J58">
        <f>INDEX(population!H:H,MATCH($A58,population!$D:$D,0))</f>
        <v>344</v>
      </c>
      <c r="K58">
        <f>INDEX(population!I:I,MATCH($A58,population!$D:$D,0))</f>
        <v>330.1</v>
      </c>
      <c r="L58">
        <f>INDEX('WHO COVID-19 global table data '!C:C,MATCH(data_draft!A58,'WHO COVID-19 global table data '!$A:$A,0))</f>
        <v>357</v>
      </c>
      <c r="M58">
        <f>INDEX('WHO COVID-19 global table data '!D:D,MATCH(data_draft!$A58,'WHO COVID-19 global table data '!$A:$A,0))</f>
        <v>317.27</v>
      </c>
      <c r="N58">
        <f>INDEX('WHO COVID-19 global table data '!H:H,MATCH(data_draft!A58,'WHO COVID-19 global table data '!$A:$A,0))</f>
        <v>1</v>
      </c>
      <c r="O58">
        <f>INDEX('WHO COVID-19 global table data '!I:I,MATCH(data_draft!A58,'WHO COVID-19 global table data '!$A:$A,0))</f>
        <v>0.89</v>
      </c>
    </row>
    <row r="59" spans="1:15" x14ac:dyDescent="0.3">
      <c r="A59" t="s">
        <v>64</v>
      </c>
      <c r="B59" s="1">
        <v>44439</v>
      </c>
      <c r="C59">
        <v>4508175</v>
      </c>
      <c r="D59">
        <v>3273717</v>
      </c>
      <c r="E59">
        <v>1142778</v>
      </c>
      <c r="F59" s="1">
        <v>44439</v>
      </c>
      <c r="G59">
        <v>320</v>
      </c>
      <c r="H59">
        <f>INDEX(population!F:F,MATCH(A59,population!D:D,0))</f>
        <v>17422821</v>
      </c>
      <c r="I59">
        <f>INDEX(population!G:G,MATCH(A59,population!D:D,0))</f>
        <v>1.617</v>
      </c>
      <c r="J59">
        <f>INDEX(population!H:H,MATCH($A59,population!$D:$D,0))</f>
        <v>107159</v>
      </c>
      <c r="K59">
        <f>INDEX(population!I:I,MATCH($A59,population!$D:$D,0))</f>
        <v>162.6</v>
      </c>
      <c r="L59">
        <f>INDEX('WHO COVID-19 global table data '!C:C,MATCH(data_draft!A59,'WHO COVID-19 global table data '!$A:$A,0))</f>
        <v>465799</v>
      </c>
      <c r="M59">
        <f>INDEX('WHO COVID-19 global table data '!D:D,MATCH(data_draft!$A59,'WHO COVID-19 global table data '!$A:$A,0))</f>
        <v>2599.9699999999998</v>
      </c>
      <c r="N59">
        <f>INDEX('WHO COVID-19 global table data '!H:H,MATCH(data_draft!A59,'WHO COVID-19 global table data '!$A:$A,0))</f>
        <v>11886</v>
      </c>
      <c r="O59">
        <f>INDEX('WHO COVID-19 global table data '!I:I,MATCH(data_draft!A59,'WHO COVID-19 global table data '!$A:$A,0))</f>
        <v>66.34</v>
      </c>
    </row>
    <row r="60" spans="1:15" x14ac:dyDescent="0.3">
      <c r="A60" t="s">
        <v>65</v>
      </c>
      <c r="B60" s="1">
        <v>44439</v>
      </c>
      <c r="C60">
        <v>1116818</v>
      </c>
      <c r="D60">
        <v>729160</v>
      </c>
      <c r="E60">
        <v>362749</v>
      </c>
      <c r="F60" s="1">
        <v>44439</v>
      </c>
      <c r="G60">
        <v>324</v>
      </c>
      <c r="H60">
        <f>INDEX(population!F:F,MATCH(A60,population!D:D,0))</f>
        <v>12877894</v>
      </c>
      <c r="I60">
        <f>INDEX(population!G:G,MATCH(A60,population!D:D,0))</f>
        <v>2.758</v>
      </c>
      <c r="J60">
        <f>INDEX(population!H:H,MATCH($A60,population!$D:$D,0))</f>
        <v>245717</v>
      </c>
      <c r="K60">
        <f>INDEX(population!I:I,MATCH($A60,population!$D:$D,0))</f>
        <v>52.4</v>
      </c>
      <c r="L60">
        <f>INDEX('WHO COVID-19 global table data '!C:C,MATCH(data_draft!A60,'WHO COVID-19 global table data '!$A:$A,0))</f>
        <v>29400</v>
      </c>
      <c r="M60">
        <f>INDEX('WHO COVID-19 global table data '!D:D,MATCH(data_draft!$A60,'WHO COVID-19 global table data '!$A:$A,0))</f>
        <v>223.87</v>
      </c>
      <c r="N60">
        <f>INDEX('WHO COVID-19 global table data '!H:H,MATCH(data_draft!A60,'WHO COVID-19 global table data '!$A:$A,0))</f>
        <v>335</v>
      </c>
      <c r="O60">
        <f>INDEX('WHO COVID-19 global table data '!I:I,MATCH(data_draft!A60,'WHO COVID-19 global table data '!$A:$A,0))</f>
        <v>2.5499999999999998</v>
      </c>
    </row>
    <row r="61" spans="1:15" x14ac:dyDescent="0.3">
      <c r="A61" t="s">
        <v>66</v>
      </c>
      <c r="B61" s="1">
        <v>44439</v>
      </c>
      <c r="C61">
        <v>472188</v>
      </c>
      <c r="D61">
        <v>311539</v>
      </c>
      <c r="E61">
        <v>160649</v>
      </c>
      <c r="F61" s="1">
        <v>44439</v>
      </c>
      <c r="G61">
        <v>328</v>
      </c>
      <c r="H61">
        <f>INDEX(population!F:F,MATCH(A61,population!D:D,0))</f>
        <v>787971</v>
      </c>
      <c r="I61">
        <f>INDEX(population!G:G,MATCH(A61,population!D:D,0))</f>
        <v>0.19400000000000001</v>
      </c>
      <c r="J61">
        <f>INDEX(population!H:H,MATCH($A61,population!$D:$D,0))</f>
        <v>196849</v>
      </c>
      <c r="K61">
        <f>INDEX(population!I:I,MATCH($A61,population!$D:$D,0))</f>
        <v>4</v>
      </c>
      <c r="L61">
        <f>INDEX('WHO COVID-19 global table data '!C:C,MATCH(data_draft!A61,'WHO COVID-19 global table data '!$A:$A,0))</f>
        <v>25323</v>
      </c>
      <c r="M61">
        <f>INDEX('WHO COVID-19 global table data '!D:D,MATCH(data_draft!$A61,'WHO COVID-19 global table data '!$A:$A,0))</f>
        <v>3219.49</v>
      </c>
      <c r="N61">
        <f>INDEX('WHO COVID-19 global table data '!H:H,MATCH(data_draft!A61,'WHO COVID-19 global table data '!$A:$A,0))</f>
        <v>611</v>
      </c>
      <c r="O61">
        <f>INDEX('WHO COVID-19 global table data '!I:I,MATCH(data_draft!A61,'WHO COVID-19 global table data '!$A:$A,0))</f>
        <v>77.680000000000007</v>
      </c>
    </row>
    <row r="62" spans="1:15" x14ac:dyDescent="0.3">
      <c r="A62" t="s">
        <v>67</v>
      </c>
      <c r="B62" s="1">
        <v>44439</v>
      </c>
      <c r="C62">
        <v>4077054</v>
      </c>
      <c r="D62">
        <v>2768916</v>
      </c>
      <c r="E62">
        <v>1308136</v>
      </c>
      <c r="F62" s="1">
        <v>44439</v>
      </c>
      <c r="G62">
        <v>340</v>
      </c>
      <c r="H62">
        <f>INDEX(population!F:F,MATCH(A62,population!D:D,0))</f>
        <v>9346277</v>
      </c>
      <c r="I62">
        <f>INDEX(population!G:G,MATCH(A62,population!D:D,0))</f>
        <v>1.2170000000000001</v>
      </c>
      <c r="J62">
        <f>INDEX(population!H:H,MATCH($A62,population!$D:$D,0))</f>
        <v>111890</v>
      </c>
      <c r="K62">
        <f>INDEX(population!I:I,MATCH($A62,population!$D:$D,0))</f>
        <v>83.5</v>
      </c>
      <c r="L62">
        <f>INDEX('WHO COVID-19 global table data '!C:C,MATCH(data_draft!A62,'WHO COVID-19 global table data '!$A:$A,0))</f>
        <v>335398</v>
      </c>
      <c r="M62">
        <f>INDEX('WHO COVID-19 global table data '!D:D,MATCH(data_draft!$A62,'WHO COVID-19 global table data '!$A:$A,0))</f>
        <v>3386.28</v>
      </c>
      <c r="N62">
        <f>INDEX('WHO COVID-19 global table data '!H:H,MATCH(data_draft!A62,'WHO COVID-19 global table data '!$A:$A,0))</f>
        <v>8832</v>
      </c>
      <c r="O62">
        <f>INDEX('WHO COVID-19 global table data '!I:I,MATCH(data_draft!A62,'WHO COVID-19 global table data '!$A:$A,0))</f>
        <v>89.17</v>
      </c>
    </row>
    <row r="63" spans="1:15" x14ac:dyDescent="0.3">
      <c r="A63" t="s">
        <v>68</v>
      </c>
      <c r="B63" s="1">
        <v>44439</v>
      </c>
      <c r="C63">
        <v>10555046</v>
      </c>
      <c r="D63">
        <v>5754566</v>
      </c>
      <c r="E63">
        <v>5507371</v>
      </c>
      <c r="F63" s="1">
        <v>44439</v>
      </c>
      <c r="G63">
        <v>348</v>
      </c>
      <c r="H63">
        <f>INDEX(population!F:F,MATCH(A63,population!D:D,0))</f>
        <v>9728337</v>
      </c>
      <c r="I63">
        <f>INDEX(population!G:G,MATCH(A63,population!D:D,0))</f>
        <v>-0.29199999999999998</v>
      </c>
      <c r="J63">
        <f>INDEX(population!H:H,MATCH($A63,population!$D:$D,0))</f>
        <v>89608</v>
      </c>
      <c r="K63">
        <f>INDEX(population!I:I,MATCH($A63,population!$D:$D,0))</f>
        <v>108.6</v>
      </c>
      <c r="L63">
        <f>INDEX('WHO COVID-19 global table data '!C:C,MATCH(data_draft!A63,'WHO COVID-19 global table data '!$A:$A,0))</f>
        <v>812337</v>
      </c>
      <c r="M63">
        <f>INDEX('WHO COVID-19 global table data '!D:D,MATCH(data_draft!$A63,'WHO COVID-19 global table data '!$A:$A,0))</f>
        <v>8315.01</v>
      </c>
      <c r="N63">
        <f>INDEX('WHO COVID-19 global table data '!H:H,MATCH(data_draft!A63,'WHO COVID-19 global table data '!$A:$A,0))</f>
        <v>30058</v>
      </c>
      <c r="O63">
        <f>INDEX('WHO COVID-19 global table data '!I:I,MATCH(data_draft!A63,'WHO COVID-19 global table data '!$A:$A,0))</f>
        <v>307.67</v>
      </c>
    </row>
    <row r="64" spans="1:15" x14ac:dyDescent="0.3">
      <c r="A64" t="s">
        <v>69</v>
      </c>
      <c r="B64" s="1">
        <v>44439</v>
      </c>
      <c r="C64">
        <v>527448</v>
      </c>
      <c r="D64">
        <v>279121</v>
      </c>
      <c r="E64">
        <v>263531</v>
      </c>
      <c r="F64" s="1">
        <v>44439</v>
      </c>
      <c r="G64">
        <v>352</v>
      </c>
      <c r="H64">
        <f>INDEX(population!F:F,MATCH(A64,population!D:D,0))</f>
        <v>354234</v>
      </c>
      <c r="I64">
        <f>INDEX(population!G:G,MATCH(A64,population!D:D,0))</f>
        <v>0.96499999999999997</v>
      </c>
      <c r="J64">
        <f>INDEX(population!H:H,MATCH($A64,population!$D:$D,0))</f>
        <v>100250</v>
      </c>
      <c r="K64">
        <f>INDEX(population!I:I,MATCH($A64,population!$D:$D,0))</f>
        <v>3.5</v>
      </c>
      <c r="L64">
        <f>INDEX('WHO COVID-19 global table data '!C:C,MATCH(data_draft!A64,'WHO COVID-19 global table data '!$A:$A,0))</f>
        <v>10789</v>
      </c>
      <c r="M64">
        <f>INDEX('WHO COVID-19 global table data '!D:D,MATCH(data_draft!$A64,'WHO COVID-19 global table data '!$A:$A,0))</f>
        <v>2962.92</v>
      </c>
      <c r="N64">
        <f>INDEX('WHO COVID-19 global table data '!H:H,MATCH(data_draft!A64,'WHO COVID-19 global table data '!$A:$A,0))</f>
        <v>33</v>
      </c>
      <c r="O64">
        <f>INDEX('WHO COVID-19 global table data '!I:I,MATCH(data_draft!A64,'WHO COVID-19 global table data '!$A:$A,0))</f>
        <v>9.06</v>
      </c>
    </row>
    <row r="65" spans="1:15" x14ac:dyDescent="0.3">
      <c r="A65" t="s">
        <v>70</v>
      </c>
      <c r="B65" s="1">
        <v>44439</v>
      </c>
      <c r="C65">
        <v>640528644</v>
      </c>
      <c r="D65">
        <v>493077195</v>
      </c>
      <c r="E65">
        <v>146228416</v>
      </c>
      <c r="F65" s="1">
        <v>44439</v>
      </c>
      <c r="G65">
        <v>356</v>
      </c>
      <c r="H65">
        <f>INDEX(population!F:F,MATCH(A65,population!D:D,0))</f>
        <v>1339330514</v>
      </c>
      <c r="I65">
        <f>INDEX(population!G:G,MATCH(A65,population!D:D,0))</f>
        <v>1.0389999999999999</v>
      </c>
      <c r="J65">
        <f>INDEX(population!H:H,MATCH($A65,population!$D:$D,0))</f>
        <v>2973193</v>
      </c>
      <c r="K65">
        <f>INDEX(population!I:I,MATCH($A65,population!$D:$D,0))</f>
        <v>450.5</v>
      </c>
      <c r="L65">
        <f>INDEX('WHO COVID-19 global table data '!C:C,MATCH(data_draft!A65,'WHO COVID-19 global table data '!$A:$A,0))</f>
        <v>32768880</v>
      </c>
      <c r="M65">
        <f>INDEX('WHO COVID-19 global table data '!D:D,MATCH(data_draft!$A65,'WHO COVID-19 global table data '!$A:$A,0))</f>
        <v>2374.5500000000002</v>
      </c>
      <c r="N65">
        <f>INDEX('WHO COVID-19 global table data '!H:H,MATCH(data_draft!A65,'WHO COVID-19 global table data '!$A:$A,0))</f>
        <v>438560</v>
      </c>
      <c r="O65">
        <f>INDEX('WHO COVID-19 global table data '!I:I,MATCH(data_draft!A65,'WHO COVID-19 global table data '!$A:$A,0))</f>
        <v>31.78</v>
      </c>
    </row>
    <row r="66" spans="1:15" x14ac:dyDescent="0.3">
      <c r="A66" t="s">
        <v>71</v>
      </c>
      <c r="B66" s="1">
        <v>44439</v>
      </c>
      <c r="C66">
        <v>98357829</v>
      </c>
      <c r="D66">
        <v>62624397</v>
      </c>
      <c r="E66">
        <v>35525269</v>
      </c>
      <c r="F66" s="1">
        <v>44439</v>
      </c>
      <c r="G66">
        <v>360</v>
      </c>
      <c r="H66">
        <f>INDEX(population!F:F,MATCH(A66,population!D:D,0))</f>
        <v>275122131</v>
      </c>
      <c r="I66">
        <f>INDEX(population!G:G,MATCH(A66,population!D:D,0))</f>
        <v>0.81299999999999994</v>
      </c>
      <c r="J66">
        <f>INDEX(population!H:H,MATCH($A66,population!$D:$D,0))</f>
        <v>1811569</v>
      </c>
      <c r="K66">
        <f>INDEX(population!I:I,MATCH($A66,population!$D:$D,0))</f>
        <v>151.9</v>
      </c>
      <c r="L66">
        <f>INDEX('WHO COVID-19 global table data '!C:C,MATCH(data_draft!A66,'WHO COVID-19 global table data '!$A:$A,0))</f>
        <v>4089801</v>
      </c>
      <c r="M66">
        <f>INDEX('WHO COVID-19 global table data '!D:D,MATCH(data_draft!$A66,'WHO COVID-19 global table data '!$A:$A,0))</f>
        <v>1495.23</v>
      </c>
      <c r="N66">
        <f>INDEX('WHO COVID-19 global table data '!H:H,MATCH(data_draft!A66,'WHO COVID-19 global table data '!$A:$A,0))</f>
        <v>133023</v>
      </c>
      <c r="O66">
        <f>INDEX('WHO COVID-19 global table data '!I:I,MATCH(data_draft!A66,'WHO COVID-19 global table data '!$A:$A,0))</f>
        <v>48.63</v>
      </c>
    </row>
    <row r="67" spans="1:15" x14ac:dyDescent="0.3">
      <c r="A67" t="s">
        <v>72</v>
      </c>
      <c r="B67" s="1">
        <v>44439</v>
      </c>
      <c r="C67">
        <v>26176126</v>
      </c>
      <c r="D67">
        <v>18261245</v>
      </c>
      <c r="E67">
        <v>7914881</v>
      </c>
      <c r="F67" s="1">
        <v>44439</v>
      </c>
      <c r="G67">
        <v>364</v>
      </c>
      <c r="H67">
        <f>INDEX(population!F:F,MATCH(A67,population!D:D,0))</f>
        <v>85888910</v>
      </c>
      <c r="I67">
        <f>INDEX(population!G:G,MATCH(A67,population!D:D,0))</f>
        <v>1.034</v>
      </c>
      <c r="J67">
        <f>INDEX(population!H:H,MATCH($A67,population!$D:$D,0))</f>
        <v>1531595</v>
      </c>
      <c r="K67">
        <f>INDEX(population!I:I,MATCH($A67,population!$D:$D,0))</f>
        <v>56.1</v>
      </c>
      <c r="L67">
        <f>'WHO COVID-19 global table data '!C11</f>
        <v>4960744</v>
      </c>
      <c r="M67">
        <f>'WHO COVID-19 global table data '!D11</f>
        <v>5906.14</v>
      </c>
      <c r="N67">
        <f>'WHO COVID-19 global table data '!H11</f>
        <v>107151</v>
      </c>
      <c r="O67">
        <f>'WHO COVID-19 global table data '!I11</f>
        <v>127.57</v>
      </c>
    </row>
    <row r="68" spans="1:15" x14ac:dyDescent="0.3">
      <c r="A68" t="s">
        <v>73</v>
      </c>
      <c r="B68" s="1">
        <v>44439</v>
      </c>
      <c r="C68">
        <v>3368843</v>
      </c>
      <c r="D68">
        <v>826007</v>
      </c>
      <c r="E68">
        <v>494900</v>
      </c>
      <c r="F68" s="1">
        <v>44439</v>
      </c>
      <c r="G68">
        <v>368</v>
      </c>
      <c r="H68">
        <f>INDEX(population!F:F,MATCH(A68,population!D:D,0))</f>
        <v>39650145</v>
      </c>
      <c r="I68">
        <f>INDEX(population!G:G,MATCH(A68,population!D:D,0))</f>
        <v>2.0609999999999999</v>
      </c>
      <c r="J68">
        <f>INDEX(population!H:H,MATCH($A68,population!$D:$D,0))</f>
        <v>437367</v>
      </c>
      <c r="K68">
        <f>INDEX(population!I:I,MATCH($A68,population!$D:$D,0))</f>
        <v>90.7</v>
      </c>
      <c r="L68">
        <f>INDEX('WHO COVID-19 global table data '!C:C,MATCH(data_draft!A68,'WHO COVID-19 global table data '!$A:$A,0))</f>
        <v>1881213</v>
      </c>
      <c r="M68">
        <f>INDEX('WHO COVID-19 global table data '!D:D,MATCH(data_draft!$A68,'WHO COVID-19 global table data '!$A:$A,0))</f>
        <v>4677.0200000000004</v>
      </c>
      <c r="N68">
        <f>INDEX('WHO COVID-19 global table data '!H:H,MATCH(data_draft!A68,'WHO COVID-19 global table data '!$A:$A,0))</f>
        <v>20764</v>
      </c>
      <c r="O68">
        <f>INDEX('WHO COVID-19 global table data '!I:I,MATCH(data_draft!A68,'WHO COVID-19 global table data '!$A:$A,0))</f>
        <v>51.62</v>
      </c>
    </row>
    <row r="69" spans="1:15" x14ac:dyDescent="0.3">
      <c r="A69" t="s">
        <v>74</v>
      </c>
      <c r="B69" s="1">
        <v>44439</v>
      </c>
      <c r="C69">
        <v>6818637</v>
      </c>
      <c r="D69">
        <v>3678537</v>
      </c>
      <c r="E69">
        <v>3355485</v>
      </c>
      <c r="F69" s="1">
        <v>44439</v>
      </c>
      <c r="G69">
        <v>372</v>
      </c>
      <c r="H69">
        <f>INDEX(population!F:F,MATCH(A69,population!D:D,0))</f>
        <v>5224884</v>
      </c>
      <c r="I69">
        <f>INDEX(population!G:G,MATCH(A69,population!D:D,0))</f>
        <v>0.97099999999999997</v>
      </c>
      <c r="J69">
        <f>INDEX(population!H:H,MATCH($A69,population!$D:$D,0))</f>
        <v>68883</v>
      </c>
      <c r="K69">
        <f>INDEX(population!I:I,MATCH($A69,population!$D:$D,0))</f>
        <v>75.900000000000006</v>
      </c>
      <c r="L69">
        <f>INDEX('WHO COVID-19 global table data '!C:C,MATCH(data_draft!A69,'WHO COVID-19 global table data '!$A:$A,0))</f>
        <v>351065</v>
      </c>
      <c r="M69">
        <f>INDEX('WHO COVID-19 global table data '!D:D,MATCH(data_draft!$A69,'WHO COVID-19 global table data '!$A:$A,0))</f>
        <v>7071.59</v>
      </c>
      <c r="N69">
        <f>INDEX('WHO COVID-19 global table data '!H:H,MATCH(data_draft!A69,'WHO COVID-19 global table data '!$A:$A,0))</f>
        <v>5092</v>
      </c>
      <c r="O69">
        <f>INDEX('WHO COVID-19 global table data '!I:I,MATCH(data_draft!A69,'WHO COVID-19 global table data '!$A:$A,0))</f>
        <v>102.57</v>
      </c>
    </row>
    <row r="70" spans="1:15" x14ac:dyDescent="0.3">
      <c r="A70" t="s">
        <v>75</v>
      </c>
      <c r="B70" s="1">
        <v>44439</v>
      </c>
      <c r="C70">
        <v>13614282</v>
      </c>
      <c r="D70">
        <v>5974914</v>
      </c>
      <c r="E70">
        <v>5482061</v>
      </c>
      <c r="F70" s="1">
        <v>44439</v>
      </c>
      <c r="G70">
        <v>376</v>
      </c>
      <c r="H70">
        <f>INDEX(population!F:F,MATCH(A70,population!D:D,0))</f>
        <v>8787045</v>
      </c>
      <c r="I70">
        <f>INDEX(population!G:G,MATCH(A70,population!D:D,0))</f>
        <v>1.4510000000000001</v>
      </c>
      <c r="J70">
        <f>INDEX(population!H:H,MATCH($A70,population!$D:$D,0))</f>
        <v>21497</v>
      </c>
      <c r="K70">
        <f>INDEX(population!I:I,MATCH($A70,population!$D:$D,0))</f>
        <v>408.8</v>
      </c>
      <c r="L70">
        <f>INDEX('WHO COVID-19 global table data '!C:C,MATCH(data_draft!A70,'WHO COVID-19 global table data '!$A:$A,0))</f>
        <v>1064665</v>
      </c>
      <c r="M70">
        <f>INDEX('WHO COVID-19 global table data '!D:D,MATCH(data_draft!$A70,'WHO COVID-19 global table data '!$A:$A,0))</f>
        <v>12300.39</v>
      </c>
      <c r="N70">
        <f>INDEX('WHO COVID-19 global table data '!H:H,MATCH(data_draft!A70,'WHO COVID-19 global table data '!$A:$A,0))</f>
        <v>7043</v>
      </c>
      <c r="O70">
        <f>INDEX('WHO COVID-19 global table data '!I:I,MATCH(data_draft!A70,'WHO COVID-19 global table data '!$A:$A,0))</f>
        <v>81.37</v>
      </c>
    </row>
    <row r="71" spans="1:15" x14ac:dyDescent="0.3">
      <c r="A71" t="s">
        <v>76</v>
      </c>
      <c r="B71" s="1">
        <v>44439</v>
      </c>
      <c r="C71">
        <v>77780004</v>
      </c>
      <c r="D71">
        <v>42476674</v>
      </c>
      <c r="E71">
        <v>36489812</v>
      </c>
      <c r="F71" s="1">
        <v>44439</v>
      </c>
      <c r="G71">
        <v>380</v>
      </c>
      <c r="H71">
        <f>INDEX(population!F:F,MATCH(A71,population!D:D,0))</f>
        <v>62390364</v>
      </c>
      <c r="I71">
        <f>INDEX(population!G:G,MATCH(A71,population!D:D,0))</f>
        <v>8.6999999999999994E-2</v>
      </c>
      <c r="J71">
        <f>INDEX(population!H:H,MATCH($A71,population!$D:$D,0))</f>
        <v>294140</v>
      </c>
      <c r="K71">
        <f>INDEX(population!I:I,MATCH($A71,population!$D:$D,0))</f>
        <v>212.1</v>
      </c>
      <c r="L71">
        <f>INDEX('WHO COVID-19 global table data '!C:C,MATCH(data_draft!A71,'WHO COVID-19 global table data '!$A:$A,0))</f>
        <v>4534499</v>
      </c>
      <c r="M71">
        <f>INDEX('WHO COVID-19 global table data '!D:D,MATCH(data_draft!$A71,'WHO COVID-19 global table data '!$A:$A,0))</f>
        <v>7602.93</v>
      </c>
      <c r="N71">
        <f>INDEX('WHO COVID-19 global table data '!H:H,MATCH(data_draft!A71,'WHO COVID-19 global table data '!$A:$A,0))</f>
        <v>129146</v>
      </c>
      <c r="O71">
        <f>INDEX('WHO COVID-19 global table data '!I:I,MATCH(data_draft!A71,'WHO COVID-19 global table data '!$A:$A,0))</f>
        <v>216.54</v>
      </c>
    </row>
    <row r="72" spans="1:15" x14ac:dyDescent="0.3">
      <c r="A72" t="s">
        <v>77</v>
      </c>
      <c r="B72" s="1">
        <v>44439</v>
      </c>
      <c r="C72">
        <v>512469</v>
      </c>
      <c r="D72">
        <v>372876</v>
      </c>
      <c r="E72">
        <v>142260</v>
      </c>
      <c r="F72" s="1">
        <v>44439</v>
      </c>
      <c r="G72">
        <v>388</v>
      </c>
      <c r="H72">
        <f>INDEX(population!F:F,MATCH(A72,population!D:D,0))</f>
        <v>2816602</v>
      </c>
      <c r="I72">
        <f>INDEX(population!G:G,MATCH(A72,population!D:D,0))</f>
        <v>6.3E-2</v>
      </c>
      <c r="J72">
        <f>INDEX(population!H:H,MATCH($A72,population!$D:$D,0))</f>
        <v>10831</v>
      </c>
      <c r="K72">
        <f>INDEX(population!I:I,MATCH($A72,population!$D:$D,0))</f>
        <v>260.10000000000002</v>
      </c>
      <c r="L72">
        <f>INDEX('WHO COVID-19 global table data '!C:C,MATCH(data_draft!A72,'WHO COVID-19 global table data '!$A:$A,0))</f>
        <v>67402</v>
      </c>
      <c r="M72">
        <f>INDEX('WHO COVID-19 global table data '!D:D,MATCH(data_draft!$A72,'WHO COVID-19 global table data '!$A:$A,0))</f>
        <v>2276.1999999999998</v>
      </c>
      <c r="N72">
        <f>INDEX('WHO COVID-19 global table data '!H:H,MATCH(data_draft!A72,'WHO COVID-19 global table data '!$A:$A,0))</f>
        <v>1510</v>
      </c>
      <c r="O72">
        <f>INDEX('WHO COVID-19 global table data '!I:I,MATCH(data_draft!A72,'WHO COVID-19 global table data '!$A:$A,0))</f>
        <v>50.99</v>
      </c>
    </row>
    <row r="73" spans="1:15" x14ac:dyDescent="0.3">
      <c r="A73" t="s">
        <v>78</v>
      </c>
      <c r="B73" s="1">
        <v>44439</v>
      </c>
      <c r="C73">
        <v>128759863</v>
      </c>
      <c r="D73">
        <v>71390309</v>
      </c>
      <c r="E73">
        <v>57369554</v>
      </c>
      <c r="F73" s="1">
        <v>44439</v>
      </c>
      <c r="G73">
        <v>392</v>
      </c>
      <c r="H73">
        <f>INDEX(population!F:F,MATCH(A73,population!D:D,0))</f>
        <v>124687293</v>
      </c>
      <c r="I73">
        <f>INDEX(population!G:G,MATCH(A73,population!D:D,0))</f>
        <v>-0.37</v>
      </c>
      <c r="J73">
        <f>INDEX(population!H:H,MATCH($A73,population!$D:$D,0))</f>
        <v>364485</v>
      </c>
      <c r="K73">
        <f>INDEX(population!I:I,MATCH($A73,population!$D:$D,0))</f>
        <v>342.1</v>
      </c>
      <c r="L73">
        <f>INDEX('WHO COVID-19 global table data '!C:C,MATCH(data_draft!A73,'WHO COVID-19 global table data '!$A:$A,0))</f>
        <v>1469327</v>
      </c>
      <c r="M73">
        <f>INDEX('WHO COVID-19 global table data '!D:D,MATCH(data_draft!$A73,'WHO COVID-19 global table data '!$A:$A,0))</f>
        <v>1161.74</v>
      </c>
      <c r="N73">
        <f>INDEX('WHO COVID-19 global table data '!H:H,MATCH(data_draft!A73,'WHO COVID-19 global table data '!$A:$A,0))</f>
        <v>15994</v>
      </c>
      <c r="O73">
        <f>INDEX('WHO COVID-19 global table data '!I:I,MATCH(data_draft!A73,'WHO COVID-19 global table data '!$A:$A,0))</f>
        <v>12.65</v>
      </c>
    </row>
    <row r="74" spans="1:15" x14ac:dyDescent="0.3">
      <c r="A74" t="s">
        <v>79</v>
      </c>
      <c r="B74" s="1">
        <v>44439</v>
      </c>
      <c r="C74">
        <v>6406079</v>
      </c>
      <c r="D74">
        <v>3450724</v>
      </c>
      <c r="E74">
        <v>2920834</v>
      </c>
      <c r="F74" s="1">
        <v>44439</v>
      </c>
      <c r="G74">
        <v>400</v>
      </c>
      <c r="H74">
        <f>INDEX(population!F:F,MATCH(A74,population!D:D,0))</f>
        <v>10909567</v>
      </c>
      <c r="I74">
        <f>INDEX(population!G:G,MATCH(A74,population!D:D,0))</f>
        <v>0.81899999999999995</v>
      </c>
      <c r="J74">
        <f>INDEX(population!H:H,MATCH($A74,population!$D:$D,0))</f>
        <v>88802</v>
      </c>
      <c r="K74">
        <f>INDEX(population!I:I,MATCH($A74,population!$D:$D,0))</f>
        <v>122.9</v>
      </c>
      <c r="L74">
        <f>INDEX('WHO COVID-19 global table data '!C:C,MATCH(data_draft!A74,'WHO COVID-19 global table data '!$A:$A,0))</f>
        <v>796259</v>
      </c>
      <c r="M74">
        <f>INDEX('WHO COVID-19 global table data '!D:D,MATCH(data_draft!$A74,'WHO COVID-19 global table data '!$A:$A,0))</f>
        <v>7804.06</v>
      </c>
      <c r="N74">
        <f>INDEX('WHO COVID-19 global table data '!H:H,MATCH(data_draft!A74,'WHO COVID-19 global table data '!$A:$A,0))</f>
        <v>10398</v>
      </c>
      <c r="O74">
        <f>INDEX('WHO COVID-19 global table data '!I:I,MATCH(data_draft!A74,'WHO COVID-19 global table data '!$A:$A,0))</f>
        <v>101.91</v>
      </c>
    </row>
    <row r="75" spans="1:15" x14ac:dyDescent="0.3">
      <c r="A75" t="s">
        <v>80</v>
      </c>
      <c r="B75" s="1">
        <v>44439</v>
      </c>
      <c r="C75">
        <v>11995502</v>
      </c>
      <c r="D75">
        <v>6611018</v>
      </c>
      <c r="E75">
        <v>5339029</v>
      </c>
      <c r="F75" s="1">
        <v>44439</v>
      </c>
      <c r="G75">
        <v>398</v>
      </c>
      <c r="H75">
        <f>INDEX(population!F:F,MATCH(A75,population!D:D,0))</f>
        <v>19245793</v>
      </c>
      <c r="I75">
        <f>INDEX(population!G:G,MATCH(A75,population!D:D,0))</f>
        <v>0.81299999999999994</v>
      </c>
      <c r="J75">
        <f>INDEX(population!H:H,MATCH($A75,population!$D:$D,0))</f>
        <v>2699700</v>
      </c>
      <c r="K75">
        <f>INDEX(population!I:I,MATCH($A75,population!$D:$D,0))</f>
        <v>7.1</v>
      </c>
      <c r="L75">
        <f>INDEX('WHO COVID-19 global table data '!C:C,MATCH(data_draft!A75,'WHO COVID-19 global table data '!$A:$A,0))</f>
        <v>859203</v>
      </c>
      <c r="M75">
        <f>INDEX('WHO COVID-19 global table data '!D:D,MATCH(data_draft!$A75,'WHO COVID-19 global table data '!$A:$A,0))</f>
        <v>4575.8999999999996</v>
      </c>
      <c r="N75">
        <f>INDEX('WHO COVID-19 global table data '!H:H,MATCH(data_draft!A75,'WHO COVID-19 global table data '!$A:$A,0))</f>
        <v>12655</v>
      </c>
      <c r="O75">
        <f>INDEX('WHO COVID-19 global table data '!I:I,MATCH(data_draft!A75,'WHO COVID-19 global table data '!$A:$A,0))</f>
        <v>67.400000000000006</v>
      </c>
    </row>
    <row r="76" spans="1:15" x14ac:dyDescent="0.3">
      <c r="A76" t="s">
        <v>81</v>
      </c>
      <c r="B76" s="1">
        <v>44439</v>
      </c>
      <c r="C76">
        <v>2773239</v>
      </c>
      <c r="D76">
        <v>1949340</v>
      </c>
      <c r="E76">
        <v>802926</v>
      </c>
      <c r="F76" s="1">
        <v>44439</v>
      </c>
      <c r="G76">
        <v>404</v>
      </c>
      <c r="H76">
        <f>INDEX(population!F:F,MATCH(A76,population!D:D,0))</f>
        <v>54685051</v>
      </c>
      <c r="I76">
        <f>INDEX(population!G:G,MATCH(A76,population!D:D,0))</f>
        <v>2.15</v>
      </c>
      <c r="J76">
        <f>INDEX(population!H:H,MATCH($A76,population!$D:$D,0))</f>
        <v>569140</v>
      </c>
      <c r="K76">
        <f>INDEX(population!I:I,MATCH($A76,population!$D:$D,0))</f>
        <v>96.1</v>
      </c>
      <c r="L76">
        <f>INDEX('WHO COVID-19 global table data '!C:C,MATCH(data_draft!A76,'WHO COVID-19 global table data '!$A:$A,0))</f>
        <v>235298</v>
      </c>
      <c r="M76">
        <f>INDEX('WHO COVID-19 global table data '!D:D,MATCH(data_draft!$A76,'WHO COVID-19 global table data '!$A:$A,0))</f>
        <v>437.59</v>
      </c>
      <c r="N76">
        <f>INDEX('WHO COVID-19 global table data '!H:H,MATCH(data_draft!A76,'WHO COVID-19 global table data '!$A:$A,0))</f>
        <v>4720</v>
      </c>
      <c r="O76">
        <f>INDEX('WHO COVID-19 global table data '!I:I,MATCH(data_draft!A76,'WHO COVID-19 global table data '!$A:$A,0))</f>
        <v>8.7799999999999994</v>
      </c>
    </row>
    <row r="77" spans="1:15" x14ac:dyDescent="0.3">
      <c r="A77" t="s">
        <v>82</v>
      </c>
      <c r="B77" s="1">
        <v>44439</v>
      </c>
      <c r="C77">
        <v>44249780</v>
      </c>
      <c r="F77" s="1">
        <v>44439</v>
      </c>
      <c r="G77">
        <v>410</v>
      </c>
      <c r="H77">
        <f>INDEX(population!F:F,MATCH(A77,population!D:D,0))</f>
        <v>51715162</v>
      </c>
      <c r="I77">
        <f>INDEX(population!G:G,MATCH(A77,population!D:D,0))</f>
        <v>0.25800000000000001</v>
      </c>
      <c r="J77">
        <f>INDEX(population!H:H,MATCH($A77,population!$D:$D,0))</f>
        <v>96920</v>
      </c>
      <c r="K77">
        <f>INDEX(population!I:I,MATCH($A77,population!$D:$D,0))</f>
        <v>533.6</v>
      </c>
      <c r="L77">
        <f>'WHO COVID-19 global table data '!C83</f>
        <v>251421</v>
      </c>
      <c r="M77">
        <f>'WHO COVID-19 global table data '!D83</f>
        <v>490.39</v>
      </c>
      <c r="N77">
        <f>'WHO COVID-19 global table data '!H83</f>
        <v>2285</v>
      </c>
      <c r="O77">
        <f>'WHO COVID-19 global table data '!I83</f>
        <v>4.46</v>
      </c>
    </row>
    <row r="78" spans="1:15" x14ac:dyDescent="0.3">
      <c r="A78" t="s">
        <v>83</v>
      </c>
      <c r="B78" s="1">
        <v>44439</v>
      </c>
      <c r="C78">
        <v>808078</v>
      </c>
      <c r="D78">
        <v>538766</v>
      </c>
      <c r="E78">
        <v>269312</v>
      </c>
      <c r="F78" s="1">
        <v>44439</v>
      </c>
      <c r="G78">
        <v>383</v>
      </c>
      <c r="H78">
        <f>INDEX(population!F:F,MATCH(A78,population!D:D,0))</f>
        <v>1935259</v>
      </c>
      <c r="I78">
        <f>INDEX(population!G:G,MATCH(A78,population!D:D,0))</f>
        <v>0.66900000000000004</v>
      </c>
      <c r="J78">
        <f>INDEX(population!H:H,MATCH($A78,population!$D:$D,0))</f>
        <v>10887</v>
      </c>
      <c r="K78">
        <f>INDEX(population!I:I,MATCH($A78,population!$D:$D,0))</f>
        <v>177.8</v>
      </c>
      <c r="L78">
        <f>INDEX('WHO COVID-19 global table data '!C:C,MATCH(data_draft!A78,'WHO COVID-19 global table data '!$A:$A,0))</f>
        <v>143621</v>
      </c>
      <c r="M78">
        <f>INDEX('WHO COVID-19 global table data '!D:D,MATCH(data_draft!$A78,'WHO COVID-19 global table data '!$A:$A,0))</f>
        <v>7998.2</v>
      </c>
      <c r="N78">
        <f>INDEX('WHO COVID-19 global table data '!H:H,MATCH(data_draft!A78,'WHO COVID-19 global table data '!$A:$A,0))</f>
        <v>2468</v>
      </c>
      <c r="O78">
        <f>INDEX('WHO COVID-19 global table data '!I:I,MATCH(data_draft!A78,'WHO COVID-19 global table data '!$A:$A,0))</f>
        <v>137.44</v>
      </c>
    </row>
    <row r="79" spans="1:15" x14ac:dyDescent="0.3">
      <c r="A79" t="s">
        <v>84</v>
      </c>
      <c r="B79" s="1">
        <v>44439</v>
      </c>
      <c r="C79">
        <v>2380000</v>
      </c>
      <c r="D79">
        <v>2668082</v>
      </c>
      <c r="E79">
        <v>923307</v>
      </c>
      <c r="F79" s="1">
        <v>44439</v>
      </c>
      <c r="G79">
        <v>414</v>
      </c>
      <c r="H79">
        <f>INDEX(population!F:F,MATCH(A79,population!D:D,0))</f>
        <v>3032065</v>
      </c>
      <c r="I79">
        <f>INDEX(population!G:G,MATCH(A79,population!D:D,0))</f>
        <v>1.2010000000000001</v>
      </c>
      <c r="J79">
        <f>INDEX(population!H:H,MATCH($A79,population!$D:$D,0))</f>
        <v>17818</v>
      </c>
      <c r="K79">
        <f>INDEX(population!I:I,MATCH($A79,population!$D:$D,0))</f>
        <v>170.2</v>
      </c>
      <c r="L79">
        <f>INDEX('WHO COVID-19 global table data '!C:C,MATCH(data_draft!A79,'WHO COVID-19 global table data '!$A:$A,0))</f>
        <v>409736</v>
      </c>
      <c r="M79">
        <f>INDEX('WHO COVID-19 global table data '!D:D,MATCH(data_draft!$A79,'WHO COVID-19 global table data '!$A:$A,0))</f>
        <v>9594.41</v>
      </c>
      <c r="N79">
        <f>INDEX('WHO COVID-19 global table data '!H:H,MATCH(data_draft!A79,'WHO COVID-19 global table data '!$A:$A,0))</f>
        <v>2418</v>
      </c>
      <c r="O79">
        <f>INDEX('WHO COVID-19 global table data '!I:I,MATCH(data_draft!A79,'WHO COVID-19 global table data '!$A:$A,0))</f>
        <v>56.62</v>
      </c>
    </row>
    <row r="80" spans="1:15" x14ac:dyDescent="0.3">
      <c r="A80" t="s">
        <v>85</v>
      </c>
      <c r="B80" s="1">
        <v>44439</v>
      </c>
      <c r="C80">
        <v>1125963</v>
      </c>
      <c r="D80">
        <v>680926</v>
      </c>
      <c r="E80">
        <v>442499</v>
      </c>
      <c r="F80" s="1">
        <v>44439</v>
      </c>
      <c r="G80">
        <v>417</v>
      </c>
      <c r="H80">
        <f>INDEX(population!F:F,MATCH(A80,population!D:D,0))</f>
        <v>6018789</v>
      </c>
      <c r="I80">
        <f>INDEX(population!G:G,MATCH(A80,population!D:D,0))</f>
        <v>0.89700000000000002</v>
      </c>
      <c r="J80">
        <f>INDEX(population!H:H,MATCH($A80,population!$D:$D,0))</f>
        <v>191801</v>
      </c>
      <c r="K80">
        <f>INDEX(population!I:I,MATCH($A80,population!$D:$D,0))</f>
        <v>31.4</v>
      </c>
      <c r="L80">
        <f>INDEX('WHO COVID-19 global table data '!C:C,MATCH(data_draft!A80,'WHO COVID-19 global table data '!$A:$A,0))</f>
        <v>175734</v>
      </c>
      <c r="M80">
        <f>INDEX('WHO COVID-19 global table data '!D:D,MATCH(data_draft!$A80,'WHO COVID-19 global table data '!$A:$A,0))</f>
        <v>2693.58</v>
      </c>
      <c r="N80">
        <f>INDEX('WHO COVID-19 global table data '!H:H,MATCH(data_draft!A80,'WHO COVID-19 global table data '!$A:$A,0))</f>
        <v>2528</v>
      </c>
      <c r="O80">
        <f>INDEX('WHO COVID-19 global table data '!I:I,MATCH(data_draft!A80,'WHO COVID-19 global table data '!$A:$A,0))</f>
        <v>38.75</v>
      </c>
    </row>
    <row r="81" spans="1:15" x14ac:dyDescent="0.3">
      <c r="A81" t="s">
        <v>86</v>
      </c>
      <c r="B81" s="1">
        <v>44439</v>
      </c>
      <c r="C81">
        <v>3044669</v>
      </c>
      <c r="D81">
        <v>2109937</v>
      </c>
      <c r="E81">
        <v>988156</v>
      </c>
      <c r="F81" s="1">
        <v>44439</v>
      </c>
      <c r="G81">
        <v>418</v>
      </c>
      <c r="H81">
        <f>INDEX(population!F:F,MATCH(A81,population!D:D,0))</f>
        <v>7574356</v>
      </c>
      <c r="I81">
        <f>INDEX(population!G:G,MATCH(A81,population!D:D,0))</f>
        <v>1.4630000000000001</v>
      </c>
      <c r="J81">
        <f>INDEX(population!H:H,MATCH($A81,population!$D:$D,0))</f>
        <v>230800</v>
      </c>
      <c r="K81">
        <f>INDEX(population!I:I,MATCH($A81,population!$D:$D,0))</f>
        <v>32.799999999999997</v>
      </c>
      <c r="L81">
        <f>'WHO COVID-19 global table data '!C157</f>
        <v>14816</v>
      </c>
      <c r="M81">
        <f>'WHO COVID-19 global table data '!D157</f>
        <v>203.64</v>
      </c>
      <c r="N81">
        <f>'WHO COVID-19 global table data '!H157</f>
        <v>14</v>
      </c>
      <c r="O81">
        <f>'WHO COVID-19 global table data '!I157</f>
        <v>0.19</v>
      </c>
    </row>
    <row r="82" spans="1:15" x14ac:dyDescent="0.3">
      <c r="A82" t="s">
        <v>87</v>
      </c>
      <c r="B82" s="1">
        <v>44439</v>
      </c>
      <c r="C82">
        <v>1502201</v>
      </c>
      <c r="D82">
        <v>856017</v>
      </c>
      <c r="E82">
        <v>759168</v>
      </c>
      <c r="F82" s="1">
        <v>44439</v>
      </c>
      <c r="G82">
        <v>428</v>
      </c>
      <c r="H82">
        <f>INDEX(population!F:F,MATCH(A82,population!D:D,0))</f>
        <v>1862687</v>
      </c>
      <c r="I82">
        <f>INDEX(population!G:G,MATCH(A82,population!D:D,0))</f>
        <v>-1.099</v>
      </c>
      <c r="J82">
        <f>INDEX(population!H:H,MATCH($A82,population!$D:$D,0))</f>
        <v>62249</v>
      </c>
      <c r="K82">
        <f>INDEX(population!I:I,MATCH($A82,population!$D:$D,0))</f>
        <v>29.9</v>
      </c>
      <c r="L82">
        <f>INDEX('WHO COVID-19 global table data '!C:C,MATCH(data_draft!A82,'WHO COVID-19 global table data '!$A:$A,0))</f>
        <v>142400</v>
      </c>
      <c r="M82">
        <f>INDEX('WHO COVID-19 global table data '!D:D,MATCH(data_draft!$A82,'WHO COVID-19 global table data '!$A:$A,0))</f>
        <v>7464.58</v>
      </c>
      <c r="N82">
        <f>INDEX('WHO COVID-19 global table data '!H:H,MATCH(data_draft!A82,'WHO COVID-19 global table data '!$A:$A,0))</f>
        <v>2573</v>
      </c>
      <c r="O82">
        <f>INDEX('WHO COVID-19 global table data '!I:I,MATCH(data_draft!A82,'WHO COVID-19 global table data '!$A:$A,0))</f>
        <v>134.88</v>
      </c>
    </row>
    <row r="83" spans="1:15" x14ac:dyDescent="0.3">
      <c r="A83" t="s">
        <v>88</v>
      </c>
      <c r="B83" s="1">
        <v>44439</v>
      </c>
      <c r="C83">
        <v>2626733</v>
      </c>
      <c r="D83">
        <v>1353031</v>
      </c>
      <c r="E83">
        <v>1082550</v>
      </c>
      <c r="F83" s="1">
        <v>44439</v>
      </c>
      <c r="G83">
        <v>422</v>
      </c>
      <c r="H83">
        <f>INDEX(population!F:F,MATCH(A83,population!D:D,0))</f>
        <v>5261372</v>
      </c>
      <c r="I83">
        <f>INDEX(population!G:G,MATCH(A83,population!D:D,0))</f>
        <v>0.68300000000000005</v>
      </c>
      <c r="J83">
        <f>INDEX(population!H:H,MATCH($A83,population!$D:$D,0))</f>
        <v>10230</v>
      </c>
      <c r="K83">
        <f>INDEX(population!I:I,MATCH($A83,population!$D:$D,0))</f>
        <v>514.29999999999995</v>
      </c>
      <c r="L83">
        <f>INDEX('WHO COVID-19 global table data '!C:C,MATCH(data_draft!A83,'WHO COVID-19 global table data '!$A:$A,0))</f>
        <v>601226</v>
      </c>
      <c r="M83">
        <f>INDEX('WHO COVID-19 global table data '!D:D,MATCH(data_draft!$A83,'WHO COVID-19 global table data '!$A:$A,0))</f>
        <v>8808.6</v>
      </c>
      <c r="N83">
        <f>INDEX('WHO COVID-19 global table data '!H:H,MATCH(data_draft!A83,'WHO COVID-19 global table data '!$A:$A,0))</f>
        <v>8048</v>
      </c>
      <c r="O83">
        <f>INDEX('WHO COVID-19 global table data '!I:I,MATCH(data_draft!A83,'WHO COVID-19 global table data '!$A:$A,0))</f>
        <v>117.91</v>
      </c>
    </row>
    <row r="84" spans="1:15" x14ac:dyDescent="0.3">
      <c r="A84" t="s">
        <v>89</v>
      </c>
      <c r="B84" s="1">
        <v>44439</v>
      </c>
      <c r="C84">
        <v>43139</v>
      </c>
      <c r="D84">
        <v>22922</v>
      </c>
      <c r="E84">
        <v>20484</v>
      </c>
      <c r="F84" s="1">
        <v>44439</v>
      </c>
      <c r="G84">
        <v>438</v>
      </c>
      <c r="H84">
        <f>INDEX(population!F:F,MATCH(A84,population!D:D,0))</f>
        <v>39425</v>
      </c>
      <c r="I84">
        <f>INDEX(population!G:G,MATCH(A84,population!D:D,0))</f>
        <v>0.73099999999999998</v>
      </c>
      <c r="J84">
        <f>INDEX(population!H:H,MATCH($A84,population!$D:$D,0))</f>
        <v>160</v>
      </c>
      <c r="K84">
        <f>INDEX(population!I:I,MATCH($A84,population!$D:$D,0))</f>
        <v>246.4</v>
      </c>
      <c r="L84">
        <f>INDEX('WHO COVID-19 global table data '!C:C,MATCH(data_draft!A84,'WHO COVID-19 global table data '!$A:$A,0))</f>
        <v>3379</v>
      </c>
      <c r="M84">
        <f>INDEX('WHO COVID-19 global table data '!D:D,MATCH(data_draft!$A84,'WHO COVID-19 global table data '!$A:$A,0))</f>
        <v>8720.68</v>
      </c>
      <c r="N84">
        <f>INDEX('WHO COVID-19 global table data '!H:H,MATCH(data_draft!A84,'WHO COVID-19 global table data '!$A:$A,0))</f>
        <v>58</v>
      </c>
      <c r="O84">
        <f>INDEX('WHO COVID-19 global table data '!I:I,MATCH(data_draft!A84,'WHO COVID-19 global table data '!$A:$A,0))</f>
        <v>149.69</v>
      </c>
    </row>
    <row r="85" spans="1:15" x14ac:dyDescent="0.3">
      <c r="A85" t="s">
        <v>90</v>
      </c>
      <c r="B85" s="1">
        <v>44439</v>
      </c>
      <c r="C85">
        <v>2981297</v>
      </c>
      <c r="D85">
        <v>1654388</v>
      </c>
      <c r="E85">
        <v>1500857</v>
      </c>
      <c r="F85" s="1">
        <v>44439</v>
      </c>
      <c r="G85">
        <v>440</v>
      </c>
      <c r="H85">
        <f>INDEX(population!F:F,MATCH(A85,population!D:D,0))</f>
        <v>2711566</v>
      </c>
      <c r="I85">
        <f>INDEX(population!G:G,MATCH(A85,population!D:D,0))</f>
        <v>-1.038</v>
      </c>
      <c r="J85">
        <f>INDEX(population!H:H,MATCH($A85,population!$D:$D,0))</f>
        <v>62680</v>
      </c>
      <c r="K85">
        <f>INDEX(population!I:I,MATCH($A85,population!$D:$D,0))</f>
        <v>43.3</v>
      </c>
      <c r="L85">
        <f>INDEX('WHO COVID-19 global table data '!C:C,MATCH(data_draft!A85,'WHO COVID-19 global table data '!$A:$A,0))</f>
        <v>298825</v>
      </c>
      <c r="M85">
        <f>INDEX('WHO COVID-19 global table data '!D:D,MATCH(data_draft!$A85,'WHO COVID-19 global table data '!$A:$A,0))</f>
        <v>10694.9</v>
      </c>
      <c r="N85">
        <f>INDEX('WHO COVID-19 global table data '!H:H,MATCH(data_draft!A85,'WHO COVID-19 global table data '!$A:$A,0))</f>
        <v>4561</v>
      </c>
      <c r="O85">
        <f>INDEX('WHO COVID-19 global table data '!I:I,MATCH(data_draft!A85,'WHO COVID-19 global table data '!$A:$A,0))</f>
        <v>163.24</v>
      </c>
    </row>
    <row r="86" spans="1:15" x14ac:dyDescent="0.3">
      <c r="A86" t="s">
        <v>91</v>
      </c>
      <c r="B86" s="1">
        <v>44439</v>
      </c>
      <c r="C86">
        <v>761977</v>
      </c>
      <c r="D86">
        <v>406102</v>
      </c>
      <c r="E86">
        <v>354757</v>
      </c>
      <c r="F86" s="1">
        <v>44439</v>
      </c>
      <c r="G86">
        <v>442</v>
      </c>
      <c r="H86">
        <f>INDEX(population!F:F,MATCH(A86,population!D:D,0))</f>
        <v>639589</v>
      </c>
      <c r="I86">
        <f>INDEX(population!G:G,MATCH(A86,population!D:D,0))</f>
        <v>1.7010000000000001</v>
      </c>
      <c r="J86">
        <f>INDEX(population!H:H,MATCH($A86,population!$D:$D,0))</f>
        <v>2586</v>
      </c>
      <c r="K86">
        <f>INDEX(population!I:I,MATCH($A86,population!$D:$D,0))</f>
        <v>247.3</v>
      </c>
      <c r="L86">
        <f>INDEX('WHO COVID-19 global table data '!C:C,MATCH(data_draft!A86,'WHO COVID-19 global table data '!$A:$A,0))</f>
        <v>75672</v>
      </c>
      <c r="M86">
        <f>INDEX('WHO COVID-19 global table data '!D:D,MATCH(data_draft!$A86,'WHO COVID-19 global table data '!$A:$A,0))</f>
        <v>12086.09</v>
      </c>
      <c r="N86">
        <f>INDEX('WHO COVID-19 global table data '!H:H,MATCH(data_draft!A86,'WHO COVID-19 global table data '!$A:$A,0))</f>
        <v>830</v>
      </c>
      <c r="O86">
        <f>INDEX('WHO COVID-19 global table data '!I:I,MATCH(data_draft!A86,'WHO COVID-19 global table data '!$A:$A,0))</f>
        <v>132.56</v>
      </c>
    </row>
    <row r="87" spans="1:15" x14ac:dyDescent="0.3">
      <c r="A87" t="s">
        <v>92</v>
      </c>
      <c r="B87" s="1">
        <v>44439</v>
      </c>
      <c r="C87">
        <v>929229</v>
      </c>
      <c r="D87">
        <v>669184</v>
      </c>
      <c r="E87">
        <v>405896</v>
      </c>
      <c r="F87" s="1">
        <v>44439</v>
      </c>
      <c r="G87">
        <v>454</v>
      </c>
      <c r="H87">
        <f>INDEX(population!F:F,MATCH(A87,population!D:D,0))</f>
        <v>20308502</v>
      </c>
      <c r="I87">
        <f>INDEX(population!G:G,MATCH(A87,population!D:D,0))</f>
        <v>2.3929999999999998</v>
      </c>
      <c r="J87">
        <f>INDEX(population!H:H,MATCH($A87,population!$D:$D,0))</f>
        <v>94080</v>
      </c>
      <c r="K87">
        <f>INDEX(population!I:I,MATCH($A87,population!$D:$D,0))</f>
        <v>215.9</v>
      </c>
      <c r="L87">
        <f>INDEX('WHO COVID-19 global table data '!C:C,MATCH(data_draft!A87,'WHO COVID-19 global table data '!$A:$A,0))</f>
        <v>60386</v>
      </c>
      <c r="M87">
        <f>INDEX('WHO COVID-19 global table data '!D:D,MATCH(data_draft!$A87,'WHO COVID-19 global table data '!$A:$A,0))</f>
        <v>315.66000000000003</v>
      </c>
      <c r="N87">
        <f>INDEX('WHO COVID-19 global table data '!H:H,MATCH(data_draft!A87,'WHO COVID-19 global table data '!$A:$A,0))</f>
        <v>2168</v>
      </c>
      <c r="O87">
        <f>INDEX('WHO COVID-19 global table data '!I:I,MATCH(data_draft!A87,'WHO COVID-19 global table data '!$A:$A,0))</f>
        <v>11.33</v>
      </c>
    </row>
    <row r="88" spans="1:15" x14ac:dyDescent="0.3">
      <c r="A88" t="s">
        <v>93</v>
      </c>
      <c r="B88" s="1">
        <v>44439</v>
      </c>
      <c r="C88">
        <v>34752340</v>
      </c>
      <c r="D88">
        <v>19624424</v>
      </c>
      <c r="E88">
        <v>14886006</v>
      </c>
      <c r="F88" s="1">
        <v>44439</v>
      </c>
      <c r="G88">
        <v>458</v>
      </c>
      <c r="H88">
        <f>INDEX(population!F:F,MATCH(A88,population!D:D,0))</f>
        <v>33519406</v>
      </c>
      <c r="I88">
        <f>INDEX(population!G:G,MATCH(A88,population!D:D,0))</f>
        <v>1.0549999999999999</v>
      </c>
      <c r="J88">
        <f>INDEX(population!H:H,MATCH($A88,population!$D:$D,0))</f>
        <v>328657</v>
      </c>
      <c r="K88">
        <f>INDEX(population!I:I,MATCH($A88,population!$D:$D,0))</f>
        <v>102</v>
      </c>
      <c r="L88">
        <f>INDEX('WHO COVID-19 global table data '!C:C,MATCH(data_draft!A88,'WHO COVID-19 global table data '!$A:$A,0))</f>
        <v>1725357</v>
      </c>
      <c r="M88">
        <f>INDEX('WHO COVID-19 global table data '!D:D,MATCH(data_draft!$A88,'WHO COVID-19 global table data '!$A:$A,0))</f>
        <v>5330.77</v>
      </c>
      <c r="N88">
        <f>INDEX('WHO COVID-19 global table data '!H:H,MATCH(data_draft!A88,'WHO COVID-19 global table data '!$A:$A,0))</f>
        <v>16382</v>
      </c>
      <c r="O88">
        <f>INDEX('WHO COVID-19 global table data '!I:I,MATCH(data_draft!A88,'WHO COVID-19 global table data '!$A:$A,0))</f>
        <v>50.61</v>
      </c>
    </row>
    <row r="89" spans="1:15" x14ac:dyDescent="0.3">
      <c r="A89" t="s">
        <v>94</v>
      </c>
      <c r="B89" s="1">
        <v>44439</v>
      </c>
      <c r="C89">
        <v>684946</v>
      </c>
      <c r="D89">
        <v>383089</v>
      </c>
      <c r="E89">
        <v>301857</v>
      </c>
      <c r="F89" s="1">
        <v>44439</v>
      </c>
      <c r="G89">
        <v>462</v>
      </c>
      <c r="H89">
        <f>INDEX(population!F:F,MATCH(A89,population!D:D,0))</f>
        <v>390669</v>
      </c>
      <c r="I89">
        <f>INDEX(population!G:G,MATCH(A89,population!D:D,0))</f>
        <v>-0.11899999999999999</v>
      </c>
      <c r="J89">
        <f>INDEX(population!H:H,MATCH($A89,population!$D:$D,0))</f>
        <v>298</v>
      </c>
      <c r="K89">
        <f>INDEX(population!I:I,MATCH($A89,population!$D:$D,0))</f>
        <v>1311</v>
      </c>
      <c r="L89">
        <f>INDEX('WHO COVID-19 global table data '!C:C,MATCH(data_draft!A89,'WHO COVID-19 global table data '!$A:$A,0))</f>
        <v>80960</v>
      </c>
      <c r="M89">
        <f>INDEX('WHO COVID-19 global table data '!D:D,MATCH(data_draft!$A89,'WHO COVID-19 global table data '!$A:$A,0))</f>
        <v>14977.5</v>
      </c>
      <c r="N89">
        <f>INDEX('WHO COVID-19 global table data '!H:H,MATCH(data_draft!A89,'WHO COVID-19 global table data '!$A:$A,0))</f>
        <v>226</v>
      </c>
      <c r="O89">
        <f>INDEX('WHO COVID-19 global table data '!I:I,MATCH(data_draft!A89,'WHO COVID-19 global table data '!$A:$A,0))</f>
        <v>41.81</v>
      </c>
    </row>
    <row r="90" spans="1:15" x14ac:dyDescent="0.3">
      <c r="A90" t="s">
        <v>95</v>
      </c>
      <c r="B90" s="1">
        <v>44439</v>
      </c>
      <c r="C90">
        <v>296490</v>
      </c>
      <c r="D90">
        <v>210013</v>
      </c>
      <c r="E90">
        <v>86477</v>
      </c>
      <c r="F90" s="1">
        <v>44439</v>
      </c>
      <c r="G90">
        <v>466</v>
      </c>
      <c r="H90">
        <f>INDEX(population!F:F,MATCH(A90,population!D:D,0))</f>
        <v>20137527</v>
      </c>
      <c r="I90">
        <f>INDEX(population!G:G,MATCH(A90,population!D:D,0))</f>
        <v>2.9670000000000001</v>
      </c>
      <c r="J90">
        <f>INDEX(population!H:H,MATCH($A90,population!$D:$D,0))</f>
        <v>1220190</v>
      </c>
      <c r="K90">
        <f>INDEX(population!I:I,MATCH($A90,population!$D:$D,0))</f>
        <v>16.5</v>
      </c>
      <c r="L90">
        <f>INDEX('WHO COVID-19 global table data '!C:C,MATCH(data_draft!A90,'WHO COVID-19 global table data '!$A:$A,0))</f>
        <v>14874</v>
      </c>
      <c r="M90">
        <f>INDEX('WHO COVID-19 global table data '!D:D,MATCH(data_draft!$A90,'WHO COVID-19 global table data '!$A:$A,0))</f>
        <v>73.45</v>
      </c>
      <c r="N90">
        <f>INDEX('WHO COVID-19 global table data '!H:H,MATCH(data_draft!A90,'WHO COVID-19 global table data '!$A:$A,0))</f>
        <v>539</v>
      </c>
      <c r="O90">
        <f>INDEX('WHO COVID-19 global table data '!I:I,MATCH(data_draft!A90,'WHO COVID-19 global table data '!$A:$A,0))</f>
        <v>2.66</v>
      </c>
    </row>
    <row r="91" spans="1:15" x14ac:dyDescent="0.3">
      <c r="A91" t="s">
        <v>96</v>
      </c>
      <c r="B91" s="1">
        <v>44439</v>
      </c>
      <c r="C91">
        <v>796333</v>
      </c>
      <c r="D91">
        <v>413205</v>
      </c>
      <c r="E91">
        <v>412062</v>
      </c>
      <c r="F91" s="1">
        <v>44439</v>
      </c>
      <c r="G91">
        <v>470</v>
      </c>
      <c r="H91">
        <f>INDEX(population!F:F,MATCH(A91,population!D:D,0))</f>
        <v>460891</v>
      </c>
      <c r="I91">
        <f>INDEX(population!G:G,MATCH(A91,population!D:D,0))</f>
        <v>0.751</v>
      </c>
      <c r="J91">
        <f>INDEX(population!H:H,MATCH($A91,population!$D:$D,0))</f>
        <v>316</v>
      </c>
      <c r="K91">
        <f>INDEX(population!I:I,MATCH($A91,population!$D:$D,0))</f>
        <v>1458.5</v>
      </c>
      <c r="L91">
        <f>INDEX('WHO COVID-19 global table data '!C:C,MATCH(data_draft!A91,'WHO COVID-19 global table data '!$A:$A,0))</f>
        <v>36123</v>
      </c>
      <c r="M91">
        <f>INDEX('WHO COVID-19 global table data '!D:D,MATCH(data_draft!$A91,'WHO COVID-19 global table data '!$A:$A,0))</f>
        <v>7020.12</v>
      </c>
      <c r="N91">
        <f>INDEX('WHO COVID-19 global table data '!H:H,MATCH(data_draft!A91,'WHO COVID-19 global table data '!$A:$A,0))</f>
        <v>440</v>
      </c>
      <c r="O91">
        <f>INDEX('WHO COVID-19 global table data '!I:I,MATCH(data_draft!A91,'WHO COVID-19 global table data '!$A:$A,0))</f>
        <v>85.51</v>
      </c>
    </row>
    <row r="92" spans="1:15" x14ac:dyDescent="0.3">
      <c r="A92" t="s">
        <v>97</v>
      </c>
      <c r="B92" s="1">
        <v>44439</v>
      </c>
      <c r="C92">
        <v>38153</v>
      </c>
      <c r="F92" s="1">
        <v>44439</v>
      </c>
      <c r="G92">
        <v>584</v>
      </c>
      <c r="H92">
        <f>INDEX(population!F:F,MATCH(A92,population!D:D,0))</f>
        <v>78831</v>
      </c>
      <c r="I92">
        <f>INDEX(population!G:G,MATCH(A92,population!D:D,0))</f>
        <v>1.3740000000000001</v>
      </c>
      <c r="J92">
        <f>INDEX(population!H:H,MATCH($A92,population!$D:$D,0))</f>
        <v>181</v>
      </c>
      <c r="K92">
        <f>INDEX(population!I:I,MATCH($A92,population!$D:$D,0))</f>
        <v>435.5</v>
      </c>
      <c r="L92">
        <f>INDEX('WHO COVID-19 global table data '!C:C,MATCH(data_draft!A92,'WHO COVID-19 global table data '!$A:$A,0))</f>
        <v>4</v>
      </c>
      <c r="M92">
        <f>INDEX('WHO COVID-19 global table data '!D:D,MATCH(data_draft!$A92,'WHO COVID-19 global table data '!$A:$A,0))</f>
        <v>6.76</v>
      </c>
      <c r="N92">
        <f>INDEX('WHO COVID-19 global table data '!H:H,MATCH(data_draft!A92,'WHO COVID-19 global table data '!$A:$A,0))</f>
        <v>0</v>
      </c>
      <c r="O92">
        <f>INDEX('WHO COVID-19 global table data '!I:I,MATCH(data_draft!A92,'WHO COVID-19 global table data '!$A:$A,0))</f>
        <v>0</v>
      </c>
    </row>
    <row r="93" spans="1:15" x14ac:dyDescent="0.3">
      <c r="A93" t="s">
        <v>98</v>
      </c>
      <c r="B93" s="1">
        <v>44439</v>
      </c>
      <c r="C93">
        <v>565434</v>
      </c>
      <c r="D93">
        <v>228536</v>
      </c>
      <c r="E93">
        <v>25619</v>
      </c>
      <c r="F93" s="1">
        <v>44439</v>
      </c>
      <c r="G93">
        <v>478</v>
      </c>
      <c r="H93">
        <f>INDEX(population!F:F,MATCH(A93,population!D:D,0))</f>
        <v>4079284</v>
      </c>
      <c r="I93">
        <f>INDEX(population!G:G,MATCH(A93,population!D:D,0))</f>
        <v>2.0209999999999999</v>
      </c>
      <c r="J93">
        <f>INDEX(population!H:H,MATCH($A93,population!$D:$D,0))</f>
        <v>1030700</v>
      </c>
      <c r="K93">
        <f>INDEX(population!I:I,MATCH($A93,population!$D:$D,0))</f>
        <v>4</v>
      </c>
      <c r="L93">
        <f>INDEX('WHO COVID-19 global table data '!C:C,MATCH(data_draft!A93,'WHO COVID-19 global table data '!$A:$A,0))</f>
        <v>33432</v>
      </c>
      <c r="M93">
        <f>INDEX('WHO COVID-19 global table data '!D:D,MATCH(data_draft!$A93,'WHO COVID-19 global table data '!$A:$A,0))</f>
        <v>719.02</v>
      </c>
      <c r="N93">
        <f>INDEX('WHO COVID-19 global table data '!H:H,MATCH(data_draft!A93,'WHO COVID-19 global table data '!$A:$A,0))</f>
        <v>711</v>
      </c>
      <c r="O93">
        <f>INDEX('WHO COVID-19 global table data '!I:I,MATCH(data_draft!A93,'WHO COVID-19 global table data '!$A:$A,0))</f>
        <v>15.29</v>
      </c>
    </row>
    <row r="94" spans="1:15" x14ac:dyDescent="0.3">
      <c r="A94" t="s">
        <v>99</v>
      </c>
      <c r="B94" s="1">
        <v>44439</v>
      </c>
      <c r="C94">
        <v>1496498</v>
      </c>
      <c r="D94">
        <v>791795</v>
      </c>
      <c r="E94">
        <v>704703</v>
      </c>
      <c r="F94" s="1">
        <v>44439</v>
      </c>
      <c r="G94">
        <v>480</v>
      </c>
      <c r="H94">
        <f>INDEX(population!F:F,MATCH(A94,population!D:D,0))</f>
        <v>1386129</v>
      </c>
      <c r="I94">
        <f>INDEX(population!G:G,MATCH(A94,population!D:D,0))</f>
        <v>0.52200000000000002</v>
      </c>
      <c r="J94">
        <f>INDEX(population!H:H,MATCH($A94,population!$D:$D,0))</f>
        <v>2030</v>
      </c>
      <c r="K94">
        <f>INDEX(population!I:I,MATCH($A94,population!$D:$D,0))</f>
        <v>682.8</v>
      </c>
      <c r="L94">
        <f>INDEX('WHO COVID-19 global table data '!C:C,MATCH(data_draft!A94,'WHO COVID-19 global table data '!$A:$A,0))</f>
        <v>10676</v>
      </c>
      <c r="M94">
        <f>INDEX('WHO COVID-19 global table data '!D:D,MATCH(data_draft!$A94,'WHO COVID-19 global table data '!$A:$A,0))</f>
        <v>839.46</v>
      </c>
      <c r="N94">
        <f>INDEX('WHO COVID-19 global table data '!H:H,MATCH(data_draft!A94,'WHO COVID-19 global table data '!$A:$A,0))</f>
        <v>31</v>
      </c>
      <c r="O94">
        <f>INDEX('WHO COVID-19 global table data '!I:I,MATCH(data_draft!A94,'WHO COVID-19 global table data '!$A:$A,0))</f>
        <v>2.44</v>
      </c>
    </row>
    <row r="95" spans="1:15" x14ac:dyDescent="0.3">
      <c r="A95" t="s">
        <v>100</v>
      </c>
      <c r="B95" s="1">
        <v>44439</v>
      </c>
      <c r="C95">
        <v>84549082</v>
      </c>
      <c r="D95">
        <v>57547462</v>
      </c>
      <c r="E95">
        <v>33620717</v>
      </c>
      <c r="F95" s="1">
        <v>44439</v>
      </c>
      <c r="G95">
        <v>484</v>
      </c>
      <c r="H95">
        <f>INDEX(population!F:F,MATCH(A95,population!D:D,0))</f>
        <v>130207371</v>
      </c>
      <c r="I95">
        <f>INDEX(population!G:G,MATCH(A95,population!D:D,0))</f>
        <v>1.042</v>
      </c>
      <c r="J95">
        <f>INDEX(population!H:H,MATCH($A95,population!$D:$D,0))</f>
        <v>1943945</v>
      </c>
      <c r="K95">
        <f>INDEX(population!I:I,MATCH($A95,population!$D:$D,0))</f>
        <v>67</v>
      </c>
      <c r="L95">
        <f>INDEX('WHO COVID-19 global table data '!C:C,MATCH(data_draft!A95,'WHO COVID-19 global table data '!$A:$A,0))</f>
        <v>3335700</v>
      </c>
      <c r="M95">
        <f>INDEX('WHO COVID-19 global table data '!D:D,MATCH(data_draft!$A95,'WHO COVID-19 global table data '!$A:$A,0))</f>
        <v>2587.16</v>
      </c>
      <c r="N95">
        <f>INDEX('WHO COVID-19 global table data '!H:H,MATCH(data_draft!A95,'WHO COVID-19 global table data '!$A:$A,0))</f>
        <v>258165</v>
      </c>
      <c r="O95">
        <f>INDEX('WHO COVID-19 global table data '!I:I,MATCH(data_draft!A95,'WHO COVID-19 global table data '!$A:$A,0))</f>
        <v>200.23</v>
      </c>
    </row>
    <row r="96" spans="1:15" x14ac:dyDescent="0.3">
      <c r="A96" t="s">
        <v>101</v>
      </c>
      <c r="B96" s="1">
        <v>44439</v>
      </c>
      <c r="C96">
        <v>65766</v>
      </c>
      <c r="F96" s="1">
        <v>44439</v>
      </c>
      <c r="G96">
        <v>583</v>
      </c>
      <c r="H96">
        <f>population!F97</f>
        <v>101675</v>
      </c>
      <c r="I96">
        <f>population!G97</f>
        <v>-0.64300000000000002</v>
      </c>
      <c r="J96">
        <f>population!H97</f>
        <v>702</v>
      </c>
      <c r="K96">
        <f>population!I97</f>
        <v>144.80000000000001</v>
      </c>
      <c r="L96">
        <f>'WHO COVID-19 global table data '!C231</f>
        <v>0</v>
      </c>
      <c r="M96">
        <f>'WHO COVID-19 global table data '!D231</f>
        <v>0</v>
      </c>
      <c r="N96">
        <f>'WHO COVID-19 global table data '!H231</f>
        <v>0</v>
      </c>
      <c r="O96">
        <f>'WHO COVID-19 global table data '!I231</f>
        <v>0</v>
      </c>
    </row>
    <row r="97" spans="1:15" x14ac:dyDescent="0.3">
      <c r="A97" t="s">
        <v>102</v>
      </c>
      <c r="B97" s="1">
        <v>44439</v>
      </c>
      <c r="C97">
        <v>1273964</v>
      </c>
      <c r="D97">
        <v>573001</v>
      </c>
      <c r="E97">
        <v>682454</v>
      </c>
      <c r="F97" s="1">
        <v>44439</v>
      </c>
      <c r="G97">
        <v>498</v>
      </c>
      <c r="H97">
        <f>INDEX(population!F:F,MATCH(A97,population!D:D,0))</f>
        <v>3323875</v>
      </c>
      <c r="I97">
        <f>INDEX(population!G:G,MATCH(A97,population!D:D,0))</f>
        <v>-1.0960000000000001</v>
      </c>
      <c r="J97">
        <f>INDEX(population!H:H,MATCH($A97,population!$D:$D,0))</f>
        <v>32891</v>
      </c>
      <c r="K97">
        <f>INDEX(population!I:I,MATCH($A97,population!$D:$D,0))</f>
        <v>101.1</v>
      </c>
      <c r="L97">
        <f>'WHO COVID-19 global table data '!C81</f>
        <v>267204</v>
      </c>
      <c r="M97">
        <f>'WHO COVID-19 global table data '!D81</f>
        <v>6623.86</v>
      </c>
      <c r="N97">
        <f>'WHO COVID-19 global table data '!H81</f>
        <v>6397</v>
      </c>
      <c r="O97">
        <f>'WHO COVID-19 global table data '!I81</f>
        <v>158.58000000000001</v>
      </c>
    </row>
    <row r="98" spans="1:15" x14ac:dyDescent="0.3">
      <c r="A98" t="s">
        <v>103</v>
      </c>
      <c r="B98" s="1">
        <v>44439</v>
      </c>
      <c r="C98">
        <v>44060</v>
      </c>
      <c r="D98">
        <v>24454</v>
      </c>
      <c r="E98">
        <v>19606</v>
      </c>
      <c r="F98" s="1">
        <v>44439</v>
      </c>
      <c r="G98">
        <v>492</v>
      </c>
      <c r="H98">
        <f>INDEX(population!F:F,MATCH(A98,population!D:D,0))</f>
        <v>31223</v>
      </c>
      <c r="I98">
        <f>INDEX(population!G:G,MATCH(A98,population!D:D,0))</f>
        <v>0.53200000000000003</v>
      </c>
      <c r="J98">
        <f>INDEX(population!H:H,MATCH($A98,population!$D:$D,0))</f>
        <v>2</v>
      </c>
      <c r="K98">
        <f>INDEX(population!I:I,MATCH($A98,population!$D:$D,0))</f>
        <v>15611.5</v>
      </c>
      <c r="L98">
        <f>INDEX('WHO COVID-19 global table data '!C:C,MATCH(data_draft!A98,'WHO COVID-19 global table data '!$A:$A,0))</f>
        <v>3188</v>
      </c>
      <c r="M98">
        <f>INDEX('WHO COVID-19 global table data '!D:D,MATCH(data_draft!$A98,'WHO COVID-19 global table data '!$A:$A,0))</f>
        <v>8123.53</v>
      </c>
      <c r="N98">
        <f>INDEX('WHO COVID-19 global table data '!H:H,MATCH(data_draft!A98,'WHO COVID-19 global table data '!$A:$A,0))</f>
        <v>35</v>
      </c>
      <c r="O98">
        <f>INDEX('WHO COVID-19 global table data '!I:I,MATCH(data_draft!A98,'WHO COVID-19 global table data '!$A:$A,0))</f>
        <v>89.19</v>
      </c>
    </row>
    <row r="99" spans="1:15" x14ac:dyDescent="0.3">
      <c r="A99" t="s">
        <v>104</v>
      </c>
      <c r="B99" s="1">
        <v>44439</v>
      </c>
      <c r="C99">
        <v>4327878</v>
      </c>
      <c r="D99">
        <v>2238037</v>
      </c>
      <c r="E99">
        <v>2089841</v>
      </c>
      <c r="F99" s="1">
        <v>44439</v>
      </c>
      <c r="G99">
        <v>496</v>
      </c>
      <c r="H99">
        <f>INDEX(population!F:F,MATCH(A99,population!D:D,0))</f>
        <v>3198913</v>
      </c>
      <c r="I99">
        <f>INDEX(population!G:G,MATCH(A99,population!D:D,0))</f>
        <v>0.92600000000000005</v>
      </c>
      <c r="J99">
        <f>INDEX(population!H:H,MATCH($A99,population!$D:$D,0))</f>
        <v>1553556</v>
      </c>
      <c r="K99">
        <f>INDEX(population!I:I,MATCH($A99,population!$D:$D,0))</f>
        <v>2.1</v>
      </c>
      <c r="L99">
        <f>INDEX('WHO COVID-19 global table data '!C:C,MATCH(data_draft!A99,'WHO COVID-19 global table data '!$A:$A,0))</f>
        <v>211275</v>
      </c>
      <c r="M99">
        <f>INDEX('WHO COVID-19 global table data '!D:D,MATCH(data_draft!$A99,'WHO COVID-19 global table data '!$A:$A,0))</f>
        <v>6444.67</v>
      </c>
      <c r="N99">
        <f>INDEX('WHO COVID-19 global table data '!H:H,MATCH(data_draft!A99,'WHO COVID-19 global table data '!$A:$A,0))</f>
        <v>931</v>
      </c>
      <c r="O99">
        <f>INDEX('WHO COVID-19 global table data '!I:I,MATCH(data_draft!A99,'WHO COVID-19 global table data '!$A:$A,0))</f>
        <v>28.4</v>
      </c>
    </row>
    <row r="100" spans="1:15" x14ac:dyDescent="0.3">
      <c r="A100" t="s">
        <v>105</v>
      </c>
      <c r="B100" s="1">
        <v>44439</v>
      </c>
      <c r="C100">
        <v>394420</v>
      </c>
      <c r="D100">
        <v>209792</v>
      </c>
      <c r="E100">
        <v>182443</v>
      </c>
      <c r="F100" s="1">
        <v>44439</v>
      </c>
      <c r="G100">
        <v>499</v>
      </c>
      <c r="H100">
        <f>INDEX(population!F:F,MATCH(A100,population!D:D,0))</f>
        <v>607414</v>
      </c>
      <c r="I100">
        <f>INDEX(population!G:G,MATCH(A100,population!D:D,0))</f>
        <v>-0.39700000000000002</v>
      </c>
      <c r="J100">
        <f>INDEX(population!H:H,MATCH($A100,population!$D:$D,0))</f>
        <v>13452</v>
      </c>
      <c r="K100">
        <f>INDEX(population!I:I,MATCH($A100,population!$D:$D,0))</f>
        <v>45.2</v>
      </c>
      <c r="L100">
        <f>INDEX('WHO COVID-19 global table data '!C:C,MATCH(data_draft!A100,'WHO COVID-19 global table data '!$A:$A,0))</f>
        <v>114786</v>
      </c>
      <c r="M100">
        <f>INDEX('WHO COVID-19 global table data '!D:D,MATCH(data_draft!$A100,'WHO COVID-19 global table data '!$A:$A,0))</f>
        <v>18276.22</v>
      </c>
      <c r="N100">
        <f>INDEX('WHO COVID-19 global table data '!H:H,MATCH(data_draft!A100,'WHO COVID-19 global table data '!$A:$A,0))</f>
        <v>1716</v>
      </c>
      <c r="O100">
        <f>INDEX('WHO COVID-19 global table data '!I:I,MATCH(data_draft!A100,'WHO COVID-19 global table data '!$A:$A,0))</f>
        <v>273.22000000000003</v>
      </c>
    </row>
    <row r="101" spans="1:15" x14ac:dyDescent="0.3">
      <c r="A101" t="s">
        <v>106</v>
      </c>
      <c r="B101" s="1">
        <v>44439</v>
      </c>
      <c r="C101">
        <v>33008946</v>
      </c>
      <c r="D101">
        <v>18379071</v>
      </c>
      <c r="E101">
        <v>14629875</v>
      </c>
      <c r="F101" s="1">
        <v>44439</v>
      </c>
      <c r="G101">
        <v>504</v>
      </c>
      <c r="H101">
        <f>INDEX(population!F:F,MATCH(A101,population!D:D,0))</f>
        <v>35892951</v>
      </c>
      <c r="I101">
        <f>INDEX(population!G:G,MATCH(A101,population!D:D,0))</f>
        <v>0.92200000000000004</v>
      </c>
      <c r="J101">
        <f>INDEX(population!H:H,MATCH($A101,population!$D:$D,0))</f>
        <v>446300</v>
      </c>
      <c r="K101">
        <f>INDEX(population!I:I,MATCH($A101,population!$D:$D,0))</f>
        <v>80.400000000000006</v>
      </c>
      <c r="L101">
        <f>INDEX('WHO COVID-19 global table data '!C:C,MATCH(data_draft!A101,'WHO COVID-19 global table data '!$A:$A,0))</f>
        <v>856049</v>
      </c>
      <c r="M101">
        <f>INDEX('WHO COVID-19 global table data '!D:D,MATCH(data_draft!$A101,'WHO COVID-19 global table data '!$A:$A,0))</f>
        <v>2319.25</v>
      </c>
      <c r="N101">
        <f>INDEX('WHO COVID-19 global table data '!H:H,MATCH(data_draft!A101,'WHO COVID-19 global table data '!$A:$A,0))</f>
        <v>12540</v>
      </c>
      <c r="O101">
        <f>INDEX('WHO COVID-19 global table data '!I:I,MATCH(data_draft!A101,'WHO COVID-19 global table data '!$A:$A,0))</f>
        <v>33.97</v>
      </c>
    </row>
    <row r="102" spans="1:15" x14ac:dyDescent="0.3">
      <c r="A102" t="s">
        <v>107</v>
      </c>
      <c r="B102" s="1">
        <v>44439</v>
      </c>
      <c r="C102">
        <v>2297842</v>
      </c>
      <c r="D102">
        <v>1643520</v>
      </c>
      <c r="E102">
        <v>654322</v>
      </c>
      <c r="F102" s="1">
        <v>44439</v>
      </c>
      <c r="G102">
        <v>508</v>
      </c>
      <c r="H102">
        <f>INDEX(population!F:F,MATCH(A102,population!D:D,0))</f>
        <v>30888034</v>
      </c>
      <c r="I102">
        <f>INDEX(population!G:G,MATCH(A102,population!D:D,0))</f>
        <v>2.5830000000000002</v>
      </c>
      <c r="J102">
        <f>INDEX(population!H:H,MATCH($A102,population!$D:$D,0))</f>
        <v>786380</v>
      </c>
      <c r="K102">
        <f>INDEX(population!I:I,MATCH($A102,population!$D:$D,0))</f>
        <v>39.299999999999997</v>
      </c>
      <c r="L102">
        <f>INDEX('WHO COVID-19 global table data '!C:C,MATCH(data_draft!A102,'WHO COVID-19 global table data '!$A:$A,0))</f>
        <v>146053</v>
      </c>
      <c r="M102">
        <f>INDEX('WHO COVID-19 global table data '!D:D,MATCH(data_draft!$A102,'WHO COVID-19 global table data '!$A:$A,0))</f>
        <v>467.29</v>
      </c>
      <c r="N102">
        <f>INDEX('WHO COVID-19 global table data '!H:H,MATCH(data_draft!A102,'WHO COVID-19 global table data '!$A:$A,0))</f>
        <v>1853</v>
      </c>
      <c r="O102">
        <f>INDEX('WHO COVID-19 global table data '!I:I,MATCH(data_draft!A102,'WHO COVID-19 global table data '!$A:$A,0))</f>
        <v>5.93</v>
      </c>
    </row>
    <row r="103" spans="1:15" x14ac:dyDescent="0.3">
      <c r="A103" t="s">
        <v>108</v>
      </c>
      <c r="B103" s="1">
        <v>44439</v>
      </c>
      <c r="C103">
        <v>305086</v>
      </c>
      <c r="D103">
        <v>204142</v>
      </c>
      <c r="E103">
        <v>100944</v>
      </c>
      <c r="F103" s="1">
        <v>44439</v>
      </c>
      <c r="G103">
        <v>516</v>
      </c>
      <c r="H103">
        <f>INDEX(population!F:F,MATCH(A103,population!D:D,0))</f>
        <v>2678191</v>
      </c>
      <c r="I103">
        <f>INDEX(population!G:G,MATCH(A103,population!D:D,0))</f>
        <v>1.8260000000000001</v>
      </c>
      <c r="J103">
        <f>INDEX(population!H:H,MATCH($A103,population!$D:$D,0))</f>
        <v>823290</v>
      </c>
      <c r="K103">
        <f>INDEX(population!I:I,MATCH($A103,population!$D:$D,0))</f>
        <v>3.3</v>
      </c>
      <c r="L103">
        <f>INDEX('WHO COVID-19 global table data '!C:C,MATCH(data_draft!A103,'WHO COVID-19 global table data '!$A:$A,0))</f>
        <v>124618</v>
      </c>
      <c r="M103">
        <f>INDEX('WHO COVID-19 global table data '!D:D,MATCH(data_draft!$A103,'WHO COVID-19 global table data '!$A:$A,0))</f>
        <v>4904.47</v>
      </c>
      <c r="N103">
        <f>INDEX('WHO COVID-19 global table data '!H:H,MATCH(data_draft!A103,'WHO COVID-19 global table data '!$A:$A,0))</f>
        <v>3370</v>
      </c>
      <c r="O103">
        <f>INDEX('WHO COVID-19 global table data '!I:I,MATCH(data_draft!A103,'WHO COVID-19 global table data '!$A:$A,0))</f>
        <v>132.63</v>
      </c>
    </row>
    <row r="104" spans="1:15" x14ac:dyDescent="0.3">
      <c r="A104" t="s">
        <v>109</v>
      </c>
      <c r="B104" s="1">
        <v>44439</v>
      </c>
      <c r="C104">
        <v>9799553</v>
      </c>
      <c r="D104">
        <v>5317483</v>
      </c>
      <c r="E104">
        <v>4396402</v>
      </c>
      <c r="F104" s="1">
        <v>44439</v>
      </c>
      <c r="G104">
        <v>524</v>
      </c>
      <c r="H104">
        <f>INDEX(population!F:F,MATCH(A104,population!D:D,0))</f>
        <v>30424878</v>
      </c>
      <c r="I104">
        <f>INDEX(population!G:G,MATCH(A104,population!D:D,0))</f>
        <v>0.80800000000000005</v>
      </c>
      <c r="J104">
        <f>INDEX(population!H:H,MATCH($A104,population!$D:$D,0))</f>
        <v>143351</v>
      </c>
      <c r="K104">
        <f>INDEX(population!I:I,MATCH($A104,population!$D:$D,0))</f>
        <v>212.2</v>
      </c>
      <c r="L104">
        <f>INDEX('WHO COVID-19 global table data '!C:C,MATCH(data_draft!A104,'WHO COVID-19 global table data '!$A:$A,0))</f>
        <v>762647</v>
      </c>
      <c r="M104">
        <f>INDEX('WHO COVID-19 global table data '!D:D,MATCH(data_draft!$A104,'WHO COVID-19 global table data '!$A:$A,0))</f>
        <v>2617.4699999999998</v>
      </c>
      <c r="N104">
        <f>INDEX('WHO COVID-19 global table data '!H:H,MATCH(data_draft!A104,'WHO COVID-19 global table data '!$A:$A,0))</f>
        <v>10750</v>
      </c>
      <c r="O104">
        <f>INDEX('WHO COVID-19 global table data '!I:I,MATCH(data_draft!A104,'WHO COVID-19 global table data '!$A:$A,0))</f>
        <v>36.89</v>
      </c>
    </row>
    <row r="105" spans="1:15" x14ac:dyDescent="0.3">
      <c r="A105" t="s">
        <v>110</v>
      </c>
      <c r="B105" s="1">
        <v>44439</v>
      </c>
      <c r="C105">
        <v>21881815</v>
      </c>
      <c r="D105">
        <v>11965985</v>
      </c>
      <c r="E105">
        <v>10702250</v>
      </c>
      <c r="F105" s="1">
        <v>44439</v>
      </c>
      <c r="G105">
        <v>528</v>
      </c>
      <c r="H105">
        <f>INDEX(population!F:F,MATCH(A105,population!D:D,0))</f>
        <v>17337403</v>
      </c>
      <c r="I105">
        <f>INDEX(population!G:G,MATCH(A105,population!D:D,0))</f>
        <v>0.36599999999999999</v>
      </c>
      <c r="J105">
        <f>INDEX(population!H:H,MATCH($A105,population!$D:$D,0))</f>
        <v>33893</v>
      </c>
      <c r="K105">
        <f>INDEX(population!I:I,MATCH($A105,population!$D:$D,0))</f>
        <v>511.5</v>
      </c>
      <c r="L105">
        <f>INDEX('WHO COVID-19 global table data '!C:C,MATCH(data_draft!A105,'WHO COVID-19 global table data '!$A:$A,0))</f>
        <v>1938743</v>
      </c>
      <c r="M105">
        <f>INDEX('WHO COVID-19 global table data '!D:D,MATCH(data_draft!$A105,'WHO COVID-19 global table data '!$A:$A,0))</f>
        <v>11137.35</v>
      </c>
      <c r="N105">
        <f>INDEX('WHO COVID-19 global table data '!H:H,MATCH(data_draft!A105,'WHO COVID-19 global table data '!$A:$A,0))</f>
        <v>17998</v>
      </c>
      <c r="O105">
        <f>INDEX('WHO COVID-19 global table data '!I:I,MATCH(data_draft!A105,'WHO COVID-19 global table data '!$A:$A,0))</f>
        <v>103.39</v>
      </c>
    </row>
    <row r="106" spans="1:15" x14ac:dyDescent="0.3">
      <c r="A106" t="s">
        <v>111</v>
      </c>
      <c r="B106" s="1">
        <v>44439</v>
      </c>
      <c r="C106">
        <v>3414742</v>
      </c>
      <c r="D106">
        <v>2230467</v>
      </c>
      <c r="E106">
        <v>1184275</v>
      </c>
      <c r="F106" s="1">
        <v>44439</v>
      </c>
      <c r="G106">
        <v>554</v>
      </c>
      <c r="H106">
        <f>INDEX(population!F:F,MATCH(A106,population!D:D,0))</f>
        <v>4991442</v>
      </c>
      <c r="I106">
        <f>INDEX(population!G:G,MATCH(A106,population!D:D,0))</f>
        <v>1.28</v>
      </c>
      <c r="J106">
        <f>INDEX(population!H:H,MATCH($A106,population!$D:$D,0))</f>
        <v>264537</v>
      </c>
      <c r="K106">
        <f>INDEX(population!I:I,MATCH($A106,population!$D:$D,0))</f>
        <v>18.899999999999999</v>
      </c>
      <c r="L106">
        <f>INDEX('WHO COVID-19 global table data '!C:C,MATCH(data_draft!A106,'WHO COVID-19 global table data '!$A:$A,0))</f>
        <v>3213</v>
      </c>
      <c r="M106">
        <f>INDEX('WHO COVID-19 global table data '!D:D,MATCH(data_draft!$A106,'WHO COVID-19 global table data '!$A:$A,0))</f>
        <v>66.63</v>
      </c>
      <c r="N106">
        <f>INDEX('WHO COVID-19 global table data '!H:H,MATCH(data_draft!A106,'WHO COVID-19 global table data '!$A:$A,0))</f>
        <v>26</v>
      </c>
      <c r="O106">
        <f>INDEX('WHO COVID-19 global table data '!I:I,MATCH(data_draft!A106,'WHO COVID-19 global table data '!$A:$A,0))</f>
        <v>0.54</v>
      </c>
    </row>
    <row r="107" spans="1:15" x14ac:dyDescent="0.3">
      <c r="A107" t="s">
        <v>112</v>
      </c>
      <c r="B107" s="1">
        <v>44439</v>
      </c>
      <c r="C107">
        <v>645733</v>
      </c>
      <c r="D107">
        <v>443053</v>
      </c>
      <c r="E107">
        <v>202680</v>
      </c>
      <c r="F107" s="1">
        <v>44439</v>
      </c>
      <c r="G107">
        <v>558</v>
      </c>
      <c r="H107">
        <f>INDEX(population!F:F,MATCH(A107,population!D:D,0))</f>
        <v>6243931</v>
      </c>
      <c r="I107">
        <f>INDEX(population!G:G,MATCH(A107,population!D:D,0))</f>
        <v>0.92800000000000005</v>
      </c>
      <c r="J107">
        <f>INDEX(population!H:H,MATCH($A107,population!$D:$D,0))</f>
        <v>119990</v>
      </c>
      <c r="K107">
        <f>INDEX(population!I:I,MATCH($A107,population!$D:$D,0))</f>
        <v>52</v>
      </c>
      <c r="L107">
        <f>INDEX('WHO COVID-19 global table data '!C:C,MATCH(data_draft!A107,'WHO COVID-19 global table data '!$A:$A,0))</f>
        <v>8867</v>
      </c>
      <c r="M107">
        <f>INDEX('WHO COVID-19 global table data '!D:D,MATCH(data_draft!$A107,'WHO COVID-19 global table data '!$A:$A,0))</f>
        <v>133.85</v>
      </c>
      <c r="N107">
        <f>INDEX('WHO COVID-19 global table data '!H:H,MATCH(data_draft!A107,'WHO COVID-19 global table data '!$A:$A,0))</f>
        <v>199</v>
      </c>
      <c r="O107">
        <f>INDEX('WHO COVID-19 global table data '!I:I,MATCH(data_draft!A107,'WHO COVID-19 global table data '!$A:$A,0))</f>
        <v>3</v>
      </c>
    </row>
    <row r="108" spans="1:15" x14ac:dyDescent="0.3">
      <c r="A108" t="s">
        <v>113</v>
      </c>
      <c r="B108" s="1">
        <v>44439</v>
      </c>
      <c r="C108">
        <v>4182515</v>
      </c>
      <c r="D108">
        <v>2756203</v>
      </c>
      <c r="E108">
        <v>1426312</v>
      </c>
      <c r="F108" s="1">
        <v>44439</v>
      </c>
      <c r="G108">
        <v>566</v>
      </c>
      <c r="H108">
        <f>INDEX(population!F:F,MATCH(A108,population!D:D,0))</f>
        <v>219463862</v>
      </c>
      <c r="I108">
        <f>INDEX(population!G:G,MATCH(A108,population!D:D,0))</f>
        <v>2.528</v>
      </c>
      <c r="J108">
        <f>INDEX(population!H:H,MATCH($A108,population!$D:$D,0))</f>
        <v>910768</v>
      </c>
      <c r="K108">
        <f>INDEX(population!I:I,MATCH($A108,population!$D:$D,0))</f>
        <v>241</v>
      </c>
      <c r="L108">
        <f>INDEX('WHO COVID-19 global table data '!C:C,MATCH(data_draft!A108,'WHO COVID-19 global table data '!$A:$A,0))</f>
        <v>191805</v>
      </c>
      <c r="M108">
        <f>INDEX('WHO COVID-19 global table data '!D:D,MATCH(data_draft!$A108,'WHO COVID-19 global table data '!$A:$A,0))</f>
        <v>93.05</v>
      </c>
      <c r="N108">
        <f>INDEX('WHO COVID-19 global table data '!H:H,MATCH(data_draft!A108,'WHO COVID-19 global table data '!$A:$A,0))</f>
        <v>2455</v>
      </c>
      <c r="O108">
        <f>INDEX('WHO COVID-19 global table data '!I:I,MATCH(data_draft!A108,'WHO COVID-19 global table data '!$A:$A,0))</f>
        <v>1.19</v>
      </c>
    </row>
    <row r="109" spans="1:15" x14ac:dyDescent="0.3">
      <c r="A109" t="s">
        <v>114</v>
      </c>
      <c r="B109" s="1">
        <v>44439</v>
      </c>
      <c r="C109">
        <v>1253612</v>
      </c>
      <c r="D109">
        <v>722579</v>
      </c>
      <c r="E109">
        <v>531033</v>
      </c>
      <c r="F109" s="1">
        <v>44439</v>
      </c>
      <c r="G109">
        <v>807</v>
      </c>
      <c r="H109">
        <f>INDEX(population!F:F,MATCH(A109,population!D:D,0))</f>
        <v>2128262</v>
      </c>
      <c r="I109">
        <f>INDEX(population!G:G,MATCH(A109,population!D:D,0))</f>
        <v>0.129</v>
      </c>
      <c r="J109">
        <f>INDEX(population!H:H,MATCH($A109,population!$D:$D,0))</f>
        <v>25433</v>
      </c>
      <c r="K109">
        <f>INDEX(population!I:I,MATCH($A109,population!$D:$D,0))</f>
        <v>83.7</v>
      </c>
      <c r="L109">
        <f>INDEX('WHO COVID-19 global table data '!C:C,MATCH(data_draft!A109,'WHO COVID-19 global table data '!$A:$A,0))</f>
        <v>175624</v>
      </c>
      <c r="M109">
        <f>INDEX('WHO COVID-19 global table data '!D:D,MATCH(data_draft!$A109,'WHO COVID-19 global table data '!$A:$A,0))</f>
        <v>8429.76</v>
      </c>
      <c r="N109">
        <f>INDEX('WHO COVID-19 global table data '!H:H,MATCH(data_draft!A109,'WHO COVID-19 global table data '!$A:$A,0))</f>
        <v>5901</v>
      </c>
      <c r="O109">
        <f>INDEX('WHO COVID-19 global table data '!I:I,MATCH(data_draft!A109,'WHO COVID-19 global table data '!$A:$A,0))</f>
        <v>283.24</v>
      </c>
    </row>
    <row r="110" spans="1:15" x14ac:dyDescent="0.3">
      <c r="A110" t="s">
        <v>115</v>
      </c>
      <c r="B110" s="1">
        <v>44439</v>
      </c>
      <c r="C110">
        <v>6898900</v>
      </c>
      <c r="D110">
        <v>3849831</v>
      </c>
      <c r="E110">
        <v>3005128</v>
      </c>
      <c r="F110" s="1">
        <v>44439</v>
      </c>
      <c r="G110">
        <v>578</v>
      </c>
      <c r="H110">
        <f>INDEX(population!F:F,MATCH(A110,population!D:D,0))</f>
        <v>5509591</v>
      </c>
      <c r="I110">
        <f>INDEX(population!G:G,MATCH(A110,population!D:D,0))</f>
        <v>0.80400000000000005</v>
      </c>
      <c r="J110">
        <f>INDEX(population!H:H,MATCH($A110,population!$D:$D,0))</f>
        <v>304282</v>
      </c>
      <c r="K110">
        <f>INDEX(population!I:I,MATCH($A110,population!$D:$D,0))</f>
        <v>18.100000000000001</v>
      </c>
      <c r="L110">
        <f>INDEX('WHO COVID-19 global table data '!C:C,MATCH(data_draft!A110,'WHO COVID-19 global table data '!$A:$A,0))</f>
        <v>158387</v>
      </c>
      <c r="M110">
        <f>INDEX('WHO COVID-19 global table data '!D:D,MATCH(data_draft!$A110,'WHO COVID-19 global table data '!$A:$A,0))</f>
        <v>2950.81</v>
      </c>
      <c r="N110">
        <f>INDEX('WHO COVID-19 global table data '!H:H,MATCH(data_draft!A110,'WHO COVID-19 global table data '!$A:$A,0))</f>
        <v>814</v>
      </c>
      <c r="O110">
        <f>INDEX('WHO COVID-19 global table data '!I:I,MATCH(data_draft!A110,'WHO COVID-19 global table data '!$A:$A,0))</f>
        <v>15.17</v>
      </c>
    </row>
    <row r="111" spans="1:15" x14ac:dyDescent="0.3">
      <c r="A111" t="s">
        <v>116</v>
      </c>
      <c r="B111" s="1">
        <v>44439</v>
      </c>
      <c r="C111">
        <v>3752420</v>
      </c>
      <c r="D111">
        <v>2504214</v>
      </c>
      <c r="E111">
        <v>1048206</v>
      </c>
      <c r="F111" s="1">
        <v>44439</v>
      </c>
      <c r="G111">
        <v>512</v>
      </c>
      <c r="H111">
        <f>INDEX(population!F:F,MATCH(A111,population!D:D,0))</f>
        <v>3694755</v>
      </c>
      <c r="I111">
        <f>INDEX(population!G:G,MATCH(A111,population!D:D,0))</f>
        <v>1.889</v>
      </c>
      <c r="J111">
        <f>INDEX(population!H:H,MATCH($A111,population!$D:$D,0))</f>
        <v>309500</v>
      </c>
      <c r="K111">
        <f>INDEX(population!I:I,MATCH($A111,population!$D:$D,0))</f>
        <v>11.9</v>
      </c>
      <c r="L111">
        <f>INDEX('WHO COVID-19 global table data '!C:C,MATCH(data_draft!A111,'WHO COVID-19 global table data '!$A:$A,0))</f>
        <v>302239</v>
      </c>
      <c r="M111">
        <f>INDEX('WHO COVID-19 global table data '!D:D,MATCH(data_draft!$A111,'WHO COVID-19 global table data '!$A:$A,0))</f>
        <v>5918.57</v>
      </c>
      <c r="N111">
        <f>INDEX('WHO COVID-19 global table data '!H:H,MATCH(data_draft!A111,'WHO COVID-19 global table data '!$A:$A,0))</f>
        <v>4063</v>
      </c>
      <c r="O111">
        <f>INDEX('WHO COVID-19 global table data '!I:I,MATCH(data_draft!A111,'WHO COVID-19 global table data '!$A:$A,0))</f>
        <v>79.56</v>
      </c>
    </row>
    <row r="112" spans="1:15" x14ac:dyDescent="0.3">
      <c r="A112" t="s">
        <v>117</v>
      </c>
      <c r="B112" s="1">
        <v>44439</v>
      </c>
      <c r="C112">
        <v>55178137</v>
      </c>
      <c r="D112">
        <v>41477587</v>
      </c>
      <c r="E112">
        <v>16171867</v>
      </c>
      <c r="F112" s="1">
        <v>44439</v>
      </c>
      <c r="G112">
        <v>586</v>
      </c>
      <c r="H112">
        <f>INDEX(population!F:F,MATCH(A112,population!D:D,0))</f>
        <v>238181034</v>
      </c>
      <c r="I112">
        <f>INDEX(population!G:G,MATCH(A112,population!D:D,0))</f>
        <v>1.9930000000000001</v>
      </c>
      <c r="J112">
        <f>INDEX(population!H:H,MATCH($A112,population!$D:$D,0))</f>
        <v>770875</v>
      </c>
      <c r="K112">
        <f>INDEX(population!I:I,MATCH($A112,population!$D:$D,0))</f>
        <v>309</v>
      </c>
      <c r="L112">
        <f>INDEX('WHO COVID-19 global table data '!C:C,MATCH(data_draft!A112,'WHO COVID-19 global table data '!$A:$A,0))</f>
        <v>1156281</v>
      </c>
      <c r="M112">
        <f>INDEX('WHO COVID-19 global table data '!D:D,MATCH(data_draft!$A112,'WHO COVID-19 global table data '!$A:$A,0))</f>
        <v>523.46</v>
      </c>
      <c r="N112">
        <f>INDEX('WHO COVID-19 global table data '!H:H,MATCH(data_draft!A112,'WHO COVID-19 global table data '!$A:$A,0))</f>
        <v>25670</v>
      </c>
      <c r="O112">
        <f>INDEX('WHO COVID-19 global table data '!I:I,MATCH(data_draft!A112,'WHO COVID-19 global table data '!$A:$A,0))</f>
        <v>11.62</v>
      </c>
    </row>
    <row r="113" spans="1:15" x14ac:dyDescent="0.3">
      <c r="A113" t="s">
        <v>118</v>
      </c>
      <c r="B113" s="1">
        <v>44439</v>
      </c>
      <c r="C113">
        <v>29007</v>
      </c>
      <c r="F113" s="1">
        <v>44439</v>
      </c>
      <c r="G113">
        <v>585</v>
      </c>
      <c r="H113">
        <f>INDEX(population!F:F,MATCH(A113,population!D:D,0))</f>
        <v>21613</v>
      </c>
      <c r="I113">
        <f>INDEX(population!G:G,MATCH(A113,population!D:D,0))</f>
        <v>0.379</v>
      </c>
      <c r="J113">
        <f>INDEX(population!H:H,MATCH($A113,population!$D:$D,0))</f>
        <v>459</v>
      </c>
      <c r="K113">
        <f>INDEX(population!I:I,MATCH($A113,population!$D:$D,0))</f>
        <v>47.1</v>
      </c>
      <c r="L113">
        <f>INDEX('WHO COVID-19 global table data '!C:C,MATCH(data_draft!A113,'WHO COVID-19 global table data '!$A:$A,0))</f>
        <v>2</v>
      </c>
      <c r="M113">
        <f>INDEX('WHO COVID-19 global table data '!D:D,MATCH(data_draft!$A113,'WHO COVID-19 global table data '!$A:$A,0))</f>
        <v>11.05</v>
      </c>
      <c r="N113">
        <f>INDEX('WHO COVID-19 global table data '!H:H,MATCH(data_draft!A113,'WHO COVID-19 global table data '!$A:$A,0))</f>
        <v>0</v>
      </c>
      <c r="O113">
        <f>INDEX('WHO COVID-19 global table data '!I:I,MATCH(data_draft!A113,'WHO COVID-19 global table data '!$A:$A,0))</f>
        <v>0</v>
      </c>
    </row>
    <row r="114" spans="1:15" x14ac:dyDescent="0.3">
      <c r="A114" t="s">
        <v>119</v>
      </c>
      <c r="B114" s="1">
        <v>44439</v>
      </c>
      <c r="C114">
        <v>4355184</v>
      </c>
      <c r="D114">
        <v>2725107</v>
      </c>
      <c r="E114">
        <v>1630077</v>
      </c>
      <c r="F114" s="1">
        <v>44439</v>
      </c>
      <c r="G114">
        <v>591</v>
      </c>
      <c r="H114">
        <f>INDEX(population!F:F,MATCH(A114,population!D:D,0))</f>
        <v>3928646</v>
      </c>
      <c r="I114">
        <f>INDEX(population!G:G,MATCH(A114,population!D:D,0))</f>
        <v>1.1559999999999999</v>
      </c>
      <c r="J114">
        <f>INDEX(population!H:H,MATCH($A114,population!$D:$D,0))</f>
        <v>74340</v>
      </c>
      <c r="K114">
        <f>INDEX(population!I:I,MATCH($A114,population!$D:$D,0))</f>
        <v>52.8</v>
      </c>
      <c r="L114">
        <f>INDEX('WHO COVID-19 global table data '!C:C,MATCH(data_draft!A114,'WHO COVID-19 global table data '!$A:$A,0))</f>
        <v>456666</v>
      </c>
      <c r="M114">
        <f>INDEX('WHO COVID-19 global table data '!D:D,MATCH(data_draft!$A114,'WHO COVID-19 global table data '!$A:$A,0))</f>
        <v>10583.79</v>
      </c>
      <c r="N114">
        <f>INDEX('WHO COVID-19 global table data '!H:H,MATCH(data_draft!A114,'WHO COVID-19 global table data '!$A:$A,0))</f>
        <v>7046</v>
      </c>
      <c r="O114">
        <f>INDEX('WHO COVID-19 global table data '!I:I,MATCH(data_draft!A114,'WHO COVID-19 global table data '!$A:$A,0))</f>
        <v>163.30000000000001</v>
      </c>
    </row>
    <row r="115" spans="1:15" x14ac:dyDescent="0.3">
      <c r="A115" t="s">
        <v>120</v>
      </c>
      <c r="B115" s="1">
        <v>44439</v>
      </c>
      <c r="C115">
        <v>143192</v>
      </c>
      <c r="D115">
        <v>91962</v>
      </c>
      <c r="E115">
        <v>21090</v>
      </c>
      <c r="F115" s="1">
        <v>44439</v>
      </c>
      <c r="G115">
        <v>598</v>
      </c>
      <c r="H115">
        <f>INDEX(population!F:F,MATCH(A115,population!D:D,0))</f>
        <v>7399757</v>
      </c>
      <c r="I115">
        <f>INDEX(population!G:G,MATCH(A115,population!D:D,0))</f>
        <v>1.611</v>
      </c>
      <c r="J115">
        <f>INDEX(population!H:H,MATCH($A115,population!$D:$D,0))</f>
        <v>452860</v>
      </c>
      <c r="K115">
        <f>INDEX(population!I:I,MATCH($A115,population!$D:$D,0))</f>
        <v>16.3</v>
      </c>
      <c r="L115">
        <f>INDEX('WHO COVID-19 global table data '!C:C,MATCH(data_draft!A115,'WHO COVID-19 global table data '!$A:$A,0))</f>
        <v>18091</v>
      </c>
      <c r="M115">
        <f>INDEX('WHO COVID-19 global table data '!D:D,MATCH(data_draft!$A115,'WHO COVID-19 global table data '!$A:$A,0))</f>
        <v>202.2</v>
      </c>
      <c r="N115">
        <f>INDEX('WHO COVID-19 global table data '!H:H,MATCH(data_draft!A115,'WHO COVID-19 global table data '!$A:$A,0))</f>
        <v>192</v>
      </c>
      <c r="O115">
        <f>INDEX('WHO COVID-19 global table data '!I:I,MATCH(data_draft!A115,'WHO COVID-19 global table data '!$A:$A,0))</f>
        <v>2.15</v>
      </c>
    </row>
    <row r="116" spans="1:15" x14ac:dyDescent="0.3">
      <c r="A116" t="s">
        <v>121</v>
      </c>
      <c r="B116" s="1">
        <v>44439</v>
      </c>
      <c r="C116">
        <v>3928259</v>
      </c>
      <c r="D116">
        <v>2266494</v>
      </c>
      <c r="E116">
        <v>1661765</v>
      </c>
      <c r="F116" s="1">
        <v>44439</v>
      </c>
      <c r="G116">
        <v>600</v>
      </c>
      <c r="H116">
        <f>INDEX(population!F:F,MATCH(A116,population!D:D,0))</f>
        <v>7272639</v>
      </c>
      <c r="I116">
        <f>INDEX(population!G:G,MATCH(A116,population!D:D,0))</f>
        <v>1.153</v>
      </c>
      <c r="J116">
        <f>INDEX(population!H:H,MATCH($A116,population!$D:$D,0))</f>
        <v>397302</v>
      </c>
      <c r="K116">
        <f>INDEX(population!I:I,MATCH($A116,population!$D:$D,0))</f>
        <v>18.3</v>
      </c>
      <c r="L116">
        <f>INDEX('WHO COVID-19 global table data '!C:C,MATCH(data_draft!A116,'WHO COVID-19 global table data '!$A:$A,0))</f>
        <v>458404</v>
      </c>
      <c r="M116">
        <f>INDEX('WHO COVID-19 global table data '!D:D,MATCH(data_draft!$A116,'WHO COVID-19 global table data '!$A:$A,0))</f>
        <v>6426.94</v>
      </c>
      <c r="N116">
        <f>INDEX('WHO COVID-19 global table data '!H:H,MATCH(data_draft!A116,'WHO COVID-19 global table data '!$A:$A,0))</f>
        <v>15723</v>
      </c>
      <c r="O116">
        <f>INDEX('WHO COVID-19 global table data '!I:I,MATCH(data_draft!A116,'WHO COVID-19 global table data '!$A:$A,0))</f>
        <v>220.44</v>
      </c>
    </row>
    <row r="117" spans="1:15" x14ac:dyDescent="0.3">
      <c r="A117" t="s">
        <v>122</v>
      </c>
      <c r="B117" s="1">
        <v>44439</v>
      </c>
      <c r="C117">
        <v>18583398</v>
      </c>
      <c r="D117">
        <v>10046728</v>
      </c>
      <c r="E117">
        <v>7800482</v>
      </c>
      <c r="F117" s="1">
        <v>44439</v>
      </c>
      <c r="G117">
        <v>604</v>
      </c>
      <c r="H117">
        <f>INDEX(population!F:F,MATCH(A117,population!D:D,0))</f>
        <v>32201224</v>
      </c>
      <c r="I117">
        <f>INDEX(population!G:G,MATCH(A117,population!D:D,0))</f>
        <v>0.88300000000000001</v>
      </c>
      <c r="J117">
        <f>INDEX(population!H:H,MATCH($A117,population!$D:$D,0))</f>
        <v>1279996</v>
      </c>
      <c r="K117">
        <f>INDEX(population!I:I,MATCH($A117,population!$D:$D,0))</f>
        <v>25.2</v>
      </c>
      <c r="L117">
        <f>INDEX('WHO COVID-19 global table data '!C:C,MATCH(data_draft!A117,'WHO COVID-19 global table data '!$A:$A,0))</f>
        <v>2149227</v>
      </c>
      <c r="M117">
        <f>INDEX('WHO COVID-19 global table data '!D:D,MATCH(data_draft!$A117,'WHO COVID-19 global table data '!$A:$A,0))</f>
        <v>6518.37</v>
      </c>
      <c r="N117">
        <f>INDEX('WHO COVID-19 global table data '!H:H,MATCH(data_draft!A117,'WHO COVID-19 global table data '!$A:$A,0))</f>
        <v>198209</v>
      </c>
      <c r="O117">
        <f>INDEX('WHO COVID-19 global table data '!I:I,MATCH(data_draft!A117,'WHO COVID-19 global table data '!$A:$A,0))</f>
        <v>601.15</v>
      </c>
    </row>
    <row r="118" spans="1:15" x14ac:dyDescent="0.3">
      <c r="A118" t="s">
        <v>123</v>
      </c>
      <c r="B118" s="1">
        <v>44439</v>
      </c>
      <c r="C118">
        <v>33099392</v>
      </c>
      <c r="D118">
        <v>18697647</v>
      </c>
      <c r="E118">
        <v>13784681</v>
      </c>
      <c r="F118" s="1">
        <v>44439</v>
      </c>
      <c r="G118">
        <v>608</v>
      </c>
      <c r="H118">
        <f>INDEX(population!F:F,MATCH(A118,population!D:D,0))</f>
        <v>110818325</v>
      </c>
      <c r="I118">
        <f>INDEX(population!G:G,MATCH(A118,population!D:D,0))</f>
        <v>1.4930000000000001</v>
      </c>
      <c r="J118">
        <f>INDEX(population!H:H,MATCH($A118,population!$D:$D,0))</f>
        <v>298170</v>
      </c>
      <c r="K118">
        <f>INDEX(population!I:I,MATCH($A118,population!$D:$D,0))</f>
        <v>371.7</v>
      </c>
      <c r="L118">
        <f>INDEX('WHO COVID-19 global table data '!C:C,MATCH(data_draft!A118,'WHO COVID-19 global table data '!$A:$A,0))</f>
        <v>1976202</v>
      </c>
      <c r="M118">
        <f>INDEX('WHO COVID-19 global table data '!D:D,MATCH(data_draft!$A118,'WHO COVID-19 global table data '!$A:$A,0))</f>
        <v>1803.42</v>
      </c>
      <c r="N118">
        <f>INDEX('WHO COVID-19 global table data '!H:H,MATCH(data_draft!A118,'WHO COVID-19 global table data '!$A:$A,0))</f>
        <v>33330</v>
      </c>
      <c r="O118">
        <f>INDEX('WHO COVID-19 global table data '!I:I,MATCH(data_draft!A118,'WHO COVID-19 global table data '!$A:$A,0))</f>
        <v>30.42</v>
      </c>
    </row>
    <row r="119" spans="1:15" x14ac:dyDescent="0.3">
      <c r="A119" t="s">
        <v>124</v>
      </c>
      <c r="B119" s="1">
        <v>44439</v>
      </c>
      <c r="C119">
        <v>36232370</v>
      </c>
      <c r="D119">
        <v>19257631</v>
      </c>
      <c r="E119">
        <v>18750231</v>
      </c>
      <c r="F119" s="1">
        <v>44439</v>
      </c>
      <c r="G119">
        <v>616</v>
      </c>
      <c r="H119">
        <f>INDEX(population!F:F,MATCH(A119,population!D:D,0))</f>
        <v>38185913</v>
      </c>
      <c r="I119">
        <f>INDEX(population!G:G,MATCH(A119,population!D:D,0))</f>
        <v>-0.23200000000000001</v>
      </c>
      <c r="J119">
        <f>INDEX(population!H:H,MATCH($A119,population!$D:$D,0))</f>
        <v>304255</v>
      </c>
      <c r="K119">
        <f>INDEX(population!I:I,MATCH($A119,population!$D:$D,0))</f>
        <v>125.5</v>
      </c>
      <c r="L119">
        <f>INDEX('WHO COVID-19 global table data '!C:C,MATCH(data_draft!A119,'WHO COVID-19 global table data '!$A:$A,0))</f>
        <v>2888670</v>
      </c>
      <c r="M119">
        <f>INDEX('WHO COVID-19 global table data '!D:D,MATCH(data_draft!$A119,'WHO COVID-19 global table data '!$A:$A,0))</f>
        <v>7610.15</v>
      </c>
      <c r="N119">
        <f>INDEX('WHO COVID-19 global table data '!H:H,MATCH(data_draft!A119,'WHO COVID-19 global table data '!$A:$A,0))</f>
        <v>75345</v>
      </c>
      <c r="O119">
        <f>INDEX('WHO COVID-19 global table data '!I:I,MATCH(data_draft!A119,'WHO COVID-19 global table data '!$A:$A,0))</f>
        <v>198.49</v>
      </c>
    </row>
    <row r="120" spans="1:15" x14ac:dyDescent="0.3">
      <c r="A120" t="s">
        <v>125</v>
      </c>
      <c r="B120" s="1">
        <v>44439</v>
      </c>
      <c r="C120">
        <v>14635134</v>
      </c>
      <c r="D120">
        <v>8595464</v>
      </c>
      <c r="E120">
        <v>7487079</v>
      </c>
      <c r="F120" s="1">
        <v>44439</v>
      </c>
      <c r="G120">
        <v>620</v>
      </c>
      <c r="H120">
        <f>INDEX(population!F:F,MATCH(A120,population!D:D,0))</f>
        <v>10263850</v>
      </c>
      <c r="I120">
        <f>INDEX(population!G:G,MATCH(A120,population!D:D,0))</f>
        <v>-0.22600000000000001</v>
      </c>
      <c r="J120">
        <f>INDEX(population!H:H,MATCH($A120,population!$D:$D,0))</f>
        <v>91470</v>
      </c>
      <c r="K120">
        <f>INDEX(population!I:I,MATCH($A120,population!$D:$D,0))</f>
        <v>112.2</v>
      </c>
      <c r="L120">
        <f>INDEX('WHO COVID-19 global table data '!C:C,MATCH(data_draft!A120,'WHO COVID-19 global table data '!$A:$A,0))</f>
        <v>1036019</v>
      </c>
      <c r="M120">
        <f>INDEX('WHO COVID-19 global table data '!D:D,MATCH(data_draft!$A120,'WHO COVID-19 global table data '!$A:$A,0))</f>
        <v>10062.43</v>
      </c>
      <c r="N120">
        <f>INDEX('WHO COVID-19 global table data '!H:H,MATCH(data_draft!A120,'WHO COVID-19 global table data '!$A:$A,0))</f>
        <v>17730</v>
      </c>
      <c r="O120">
        <f>INDEX('WHO COVID-19 global table data '!I:I,MATCH(data_draft!A120,'WHO COVID-19 global table data '!$A:$A,0))</f>
        <v>172.2</v>
      </c>
    </row>
    <row r="121" spans="1:15" x14ac:dyDescent="0.3">
      <c r="A121" t="s">
        <v>126</v>
      </c>
      <c r="B121" s="1">
        <v>44439</v>
      </c>
      <c r="C121">
        <v>4438210</v>
      </c>
      <c r="D121">
        <v>2318916</v>
      </c>
      <c r="E121">
        <v>2094413</v>
      </c>
      <c r="F121" s="1">
        <v>44439</v>
      </c>
      <c r="G121">
        <v>634</v>
      </c>
      <c r="H121">
        <f>INDEX(population!F:F,MATCH(A121,population!D:D,0))</f>
        <v>2479995</v>
      </c>
      <c r="I121">
        <f>INDEX(population!G:G,MATCH(A121,population!D:D,0))</f>
        <v>1.226</v>
      </c>
      <c r="J121">
        <f>INDEX(population!H:H,MATCH($A121,population!$D:$D,0))</f>
        <v>11586</v>
      </c>
      <c r="K121">
        <f>INDEX(population!I:I,MATCH($A121,population!$D:$D,0))</f>
        <v>214.1</v>
      </c>
      <c r="L121">
        <f>INDEX('WHO COVID-19 global table data '!C:C,MATCH(data_draft!A121,'WHO COVID-19 global table data '!$A:$A,0))</f>
        <v>232571</v>
      </c>
      <c r="M121">
        <f>INDEX('WHO COVID-19 global table data '!D:D,MATCH(data_draft!$A121,'WHO COVID-19 global table data '!$A:$A,0))</f>
        <v>8072.43</v>
      </c>
      <c r="N121">
        <f>INDEX('WHO COVID-19 global table data '!H:H,MATCH(data_draft!A121,'WHO COVID-19 global table data '!$A:$A,0))</f>
        <v>602</v>
      </c>
      <c r="O121">
        <f>INDEX('WHO COVID-19 global table data '!I:I,MATCH(data_draft!A121,'WHO COVID-19 global table data '!$A:$A,0))</f>
        <v>20.9</v>
      </c>
    </row>
    <row r="122" spans="1:15" x14ac:dyDescent="0.3">
      <c r="A122" t="s">
        <v>127</v>
      </c>
      <c r="B122" s="1">
        <v>44439</v>
      </c>
      <c r="C122">
        <v>9771316</v>
      </c>
      <c r="D122">
        <v>5230297</v>
      </c>
      <c r="E122">
        <v>5117809</v>
      </c>
      <c r="F122" s="1">
        <v>44439</v>
      </c>
      <c r="G122">
        <v>642</v>
      </c>
      <c r="H122">
        <f>INDEX(population!F:F,MATCH(A122,population!D:D,0))</f>
        <v>21230362</v>
      </c>
      <c r="I122">
        <f>INDEX(population!G:G,MATCH(A122,population!D:D,0))</f>
        <v>-0.38</v>
      </c>
      <c r="J122">
        <f>INDEX(population!H:H,MATCH($A122,population!$D:$D,0))</f>
        <v>229891</v>
      </c>
      <c r="K122">
        <f>INDEX(population!I:I,MATCH($A122,population!$D:$D,0))</f>
        <v>92.3</v>
      </c>
      <c r="L122">
        <f>INDEX('WHO COVID-19 global table data '!C:C,MATCH(data_draft!A122,'WHO COVID-19 global table data '!$A:$A,0))</f>
        <v>1098765</v>
      </c>
      <c r="M122">
        <f>INDEX('WHO COVID-19 global table data '!D:D,MATCH(data_draft!$A122,'WHO COVID-19 global table data '!$A:$A,0))</f>
        <v>5684.59</v>
      </c>
      <c r="N122">
        <f>INDEX('WHO COVID-19 global table data '!H:H,MATCH(data_draft!A122,'WHO COVID-19 global table data '!$A:$A,0))</f>
        <v>34570</v>
      </c>
      <c r="O122">
        <f>INDEX('WHO COVID-19 global table data '!I:I,MATCH(data_draft!A122,'WHO COVID-19 global table data '!$A:$A,0))</f>
        <v>178.85</v>
      </c>
    </row>
    <row r="123" spans="1:15" x14ac:dyDescent="0.3">
      <c r="A123" t="s">
        <v>128</v>
      </c>
      <c r="B123" s="1">
        <v>44439</v>
      </c>
      <c r="C123">
        <v>80526858</v>
      </c>
      <c r="D123">
        <v>43659462</v>
      </c>
      <c r="E123">
        <v>36352566</v>
      </c>
      <c r="F123" s="1">
        <v>44439</v>
      </c>
      <c r="G123">
        <v>643</v>
      </c>
      <c r="H123">
        <f>INDEX(population!F:F,MATCH(A123,population!D:D,0))</f>
        <v>142320790</v>
      </c>
      <c r="I123">
        <f>INDEX(population!G:G,MATCH(A123,population!D:D,0))</f>
        <v>-0.19900000000000001</v>
      </c>
      <c r="J123">
        <f>INDEX(population!H:H,MATCH($A123,population!$D:$D,0))</f>
        <v>16377742</v>
      </c>
      <c r="K123">
        <f>INDEX(population!I:I,MATCH($A123,population!$D:$D,0))</f>
        <v>8.6999999999999993</v>
      </c>
      <c r="L123">
        <f>'WHO COVID-19 global table data '!C6</f>
        <v>6918965</v>
      </c>
      <c r="M123">
        <f>'WHO COVID-19 global table data '!D6</f>
        <v>4741.1499999999996</v>
      </c>
      <c r="N123">
        <f>'WHO COVID-19 global table data '!H6</f>
        <v>183224</v>
      </c>
      <c r="O123">
        <f>'WHO COVID-19 global table data '!I6</f>
        <v>125.55</v>
      </c>
    </row>
    <row r="124" spans="1:15" x14ac:dyDescent="0.3">
      <c r="A124" t="s">
        <v>129</v>
      </c>
      <c r="B124" s="1">
        <v>44439</v>
      </c>
      <c r="C124">
        <v>1723562</v>
      </c>
      <c r="D124">
        <v>1242465</v>
      </c>
      <c r="E124">
        <v>481097</v>
      </c>
      <c r="F124" s="1">
        <v>44439</v>
      </c>
      <c r="G124">
        <v>646</v>
      </c>
      <c r="H124">
        <f>INDEX(population!F:F,MATCH(A124,population!D:D,0))</f>
        <v>12943132</v>
      </c>
      <c r="I124">
        <f>INDEX(population!G:G,MATCH(A124,population!D:D,0))</f>
        <v>1.7949999999999999</v>
      </c>
      <c r="J124">
        <f>INDEX(population!H:H,MATCH($A124,population!$D:$D,0))</f>
        <v>24668</v>
      </c>
      <c r="K124">
        <f>INDEX(population!I:I,MATCH($A124,population!$D:$D,0))</f>
        <v>524.70000000000005</v>
      </c>
      <c r="L124">
        <f>INDEX('WHO COVID-19 global table data '!C:C,MATCH(data_draft!A124,'WHO COVID-19 global table data '!$A:$A,0))</f>
        <v>87131</v>
      </c>
      <c r="M124">
        <f>INDEX('WHO COVID-19 global table data '!D:D,MATCH(data_draft!$A124,'WHO COVID-19 global table data '!$A:$A,0))</f>
        <v>672.71</v>
      </c>
      <c r="N124">
        <f>INDEX('WHO COVID-19 global table data '!H:H,MATCH(data_draft!A124,'WHO COVID-19 global table data '!$A:$A,0))</f>
        <v>1083</v>
      </c>
      <c r="O124">
        <f>INDEX('WHO COVID-19 global table data '!I:I,MATCH(data_draft!A124,'WHO COVID-19 global table data '!$A:$A,0))</f>
        <v>8.36</v>
      </c>
    </row>
    <row r="125" spans="1:15" x14ac:dyDescent="0.3">
      <c r="A125" t="s">
        <v>130</v>
      </c>
      <c r="B125" s="1">
        <v>44439</v>
      </c>
      <c r="C125">
        <v>45327</v>
      </c>
      <c r="D125">
        <v>24208</v>
      </c>
      <c r="E125">
        <v>21119</v>
      </c>
      <c r="F125" s="1">
        <v>44439</v>
      </c>
      <c r="G125">
        <v>659</v>
      </c>
      <c r="H125">
        <f>INDEX(population!F:F,MATCH(A125,population!D:D,0))</f>
        <v>54149</v>
      </c>
      <c r="I125">
        <f>INDEX(population!G:G,MATCH(A125,population!D:D,0))</f>
        <v>0.63500000000000001</v>
      </c>
      <c r="J125">
        <f>INDEX(population!H:H,MATCH($A125,population!$D:$D,0))</f>
        <v>261</v>
      </c>
      <c r="K125">
        <f>INDEX(population!I:I,MATCH($A125,population!$D:$D,0))</f>
        <v>207.5</v>
      </c>
      <c r="L125">
        <f>INDEX('WHO COVID-19 global table data '!C:C,MATCH(data_draft!A125,'WHO COVID-19 global table data '!$A:$A,0))</f>
        <v>1053</v>
      </c>
      <c r="M125">
        <f>INDEX('WHO COVID-19 global table data '!D:D,MATCH(data_draft!$A125,'WHO COVID-19 global table data '!$A:$A,0))</f>
        <v>1979.62</v>
      </c>
      <c r="N125">
        <f>INDEX('WHO COVID-19 global table data '!H:H,MATCH(data_draft!A125,'WHO COVID-19 global table data '!$A:$A,0))</f>
        <v>3</v>
      </c>
      <c r="O125">
        <f>INDEX('WHO COVID-19 global table data '!I:I,MATCH(data_draft!A125,'WHO COVID-19 global table data '!$A:$A,0))</f>
        <v>5.64</v>
      </c>
    </row>
    <row r="126" spans="1:15" x14ac:dyDescent="0.3">
      <c r="A126" t="s">
        <v>131</v>
      </c>
      <c r="B126" s="1">
        <v>44439</v>
      </c>
      <c r="C126">
        <v>64523</v>
      </c>
      <c r="D126">
        <v>36750</v>
      </c>
      <c r="E126">
        <v>27773</v>
      </c>
      <c r="F126" s="1">
        <v>44439</v>
      </c>
      <c r="G126">
        <v>662</v>
      </c>
      <c r="H126">
        <f>INDEX(population!F:F,MATCH(A126,population!D:D,0))</f>
        <v>166637</v>
      </c>
      <c r="I126">
        <f>INDEX(population!G:G,MATCH(A126,population!D:D,0))</f>
        <v>0.29499999999999998</v>
      </c>
      <c r="J126">
        <f>INDEX(population!H:H,MATCH($A126,population!$D:$D,0))</f>
        <v>606</v>
      </c>
      <c r="K126">
        <f>INDEX(population!I:I,MATCH($A126,population!$D:$D,0))</f>
        <v>275</v>
      </c>
      <c r="L126">
        <f>INDEX('WHO COVID-19 global table data '!C:C,MATCH(data_draft!A126,'WHO COVID-19 global table data '!$A:$A,0))</f>
        <v>8111</v>
      </c>
      <c r="M126">
        <f>INDEX('WHO COVID-19 global table data '!D:D,MATCH(data_draft!$A126,'WHO COVID-19 global table data '!$A:$A,0))</f>
        <v>4417.1099999999997</v>
      </c>
      <c r="N126">
        <f>INDEX('WHO COVID-19 global table data '!H:H,MATCH(data_draft!A126,'WHO COVID-19 global table data '!$A:$A,0))</f>
        <v>103</v>
      </c>
      <c r="O126">
        <f>INDEX('WHO COVID-19 global table data '!I:I,MATCH(data_draft!A126,'WHO COVID-19 global table data '!$A:$A,0))</f>
        <v>56.09</v>
      </c>
    </row>
    <row r="127" spans="1:15" x14ac:dyDescent="0.3">
      <c r="A127" t="s">
        <v>132</v>
      </c>
      <c r="B127" s="1">
        <v>44439</v>
      </c>
      <c r="C127">
        <v>26690</v>
      </c>
      <c r="D127">
        <v>16417</v>
      </c>
      <c r="E127">
        <v>10273</v>
      </c>
      <c r="F127" s="1">
        <v>44439</v>
      </c>
      <c r="G127">
        <v>670</v>
      </c>
      <c r="H127">
        <f>INDEX(population!F:F,MATCH(A127,population!D:D,0))</f>
        <v>101145</v>
      </c>
      <c r="I127">
        <f>INDEX(population!G:G,MATCH(A127,population!D:D,0))</f>
        <v>-0.18099999999999999</v>
      </c>
      <c r="J127">
        <f>INDEX(population!H:H,MATCH($A127,population!$D:$D,0))</f>
        <v>389</v>
      </c>
      <c r="K127">
        <f>INDEX(population!I:I,MATCH($A127,population!$D:$D,0))</f>
        <v>260</v>
      </c>
      <c r="L127">
        <f>INDEX('WHO COVID-19 global table data '!C:C,MATCH(data_draft!A127,'WHO COVID-19 global table data '!$A:$A,0))</f>
        <v>2331</v>
      </c>
      <c r="M127">
        <f>INDEX('WHO COVID-19 global table data '!D:D,MATCH(data_draft!$A127,'WHO COVID-19 global table data '!$A:$A,0))</f>
        <v>2101.14</v>
      </c>
      <c r="N127">
        <f>INDEX('WHO COVID-19 global table data '!H:H,MATCH(data_draft!A127,'WHO COVID-19 global table data '!$A:$A,0))</f>
        <v>12</v>
      </c>
      <c r="O127">
        <f>INDEX('WHO COVID-19 global table data '!I:I,MATCH(data_draft!A127,'WHO COVID-19 global table data '!$A:$A,0))</f>
        <v>10.82</v>
      </c>
    </row>
    <row r="128" spans="1:15" x14ac:dyDescent="0.3">
      <c r="A128" t="s">
        <v>133</v>
      </c>
      <c r="B128" s="1">
        <v>44439</v>
      </c>
      <c r="C128">
        <v>46486</v>
      </c>
      <c r="D128">
        <v>23955</v>
      </c>
      <c r="E128">
        <v>23955</v>
      </c>
      <c r="F128" s="1">
        <v>44439</v>
      </c>
      <c r="G128">
        <v>674</v>
      </c>
      <c r="H128">
        <f>INDEX(population!F:F,MATCH(A128,population!D:D,0))</f>
        <v>34467</v>
      </c>
      <c r="I128">
        <f>INDEX(population!G:G,MATCH(A128,population!D:D,0))</f>
        <v>0.63</v>
      </c>
      <c r="J128">
        <f>INDEX(population!H:H,MATCH($A128,population!$D:$D,0))</f>
        <v>61</v>
      </c>
      <c r="K128">
        <f>INDEX(population!I:I,MATCH($A128,population!$D:$D,0))</f>
        <v>565</v>
      </c>
      <c r="L128">
        <f>INDEX('WHO COVID-19 global table data '!C:C,MATCH(data_draft!A128,'WHO COVID-19 global table data '!$A:$A,0))</f>
        <v>5331</v>
      </c>
      <c r="M128">
        <f>INDEX('WHO COVID-19 global table data '!D:D,MATCH(data_draft!$A128,'WHO COVID-19 global table data '!$A:$A,0))</f>
        <v>15708.06</v>
      </c>
      <c r="N128">
        <f>INDEX('WHO COVID-19 global table data '!H:H,MATCH(data_draft!A128,'WHO COVID-19 global table data '!$A:$A,0))</f>
        <v>90</v>
      </c>
      <c r="O128">
        <f>INDEX('WHO COVID-19 global table data '!I:I,MATCH(data_draft!A128,'WHO COVID-19 global table data '!$A:$A,0))</f>
        <v>265.19</v>
      </c>
    </row>
    <row r="129" spans="1:15" x14ac:dyDescent="0.3">
      <c r="A129" t="s">
        <v>134</v>
      </c>
      <c r="B129" s="1">
        <v>44439</v>
      </c>
      <c r="C129">
        <v>43987</v>
      </c>
      <c r="D129">
        <v>32114</v>
      </c>
      <c r="E129">
        <v>11873</v>
      </c>
      <c r="F129" s="1">
        <v>44439</v>
      </c>
      <c r="G129">
        <v>678</v>
      </c>
      <c r="H129">
        <f>INDEX(population!F:F,MATCH(A129,population!D:D,0))</f>
        <v>213948</v>
      </c>
      <c r="I129">
        <f>INDEX(population!G:G,MATCH(A129,population!D:D,0))</f>
        <v>1.504</v>
      </c>
      <c r="J129">
        <f>INDEX(population!H:H,MATCH($A129,population!$D:$D,0))</f>
        <v>964</v>
      </c>
      <c r="K129">
        <f>INDEX(population!I:I,MATCH($A129,population!$D:$D,0))</f>
        <v>221.9</v>
      </c>
      <c r="L129">
        <f>INDEX('WHO COVID-19 global table data '!C:C,MATCH(data_draft!A129,'WHO COVID-19 global table data '!$A:$A,0))</f>
        <v>2593</v>
      </c>
      <c r="M129">
        <f>INDEX('WHO COVID-19 global table data '!D:D,MATCH(data_draft!$A129,'WHO COVID-19 global table data '!$A:$A,0))</f>
        <v>1183.1600000000001</v>
      </c>
      <c r="N129">
        <f>INDEX('WHO COVID-19 global table data '!H:H,MATCH(data_draft!A129,'WHO COVID-19 global table data '!$A:$A,0))</f>
        <v>37</v>
      </c>
      <c r="O129">
        <f>INDEX('WHO COVID-19 global table data '!I:I,MATCH(data_draft!A129,'WHO COVID-19 global table data '!$A:$A,0))</f>
        <v>16.88</v>
      </c>
    </row>
    <row r="130" spans="1:15" x14ac:dyDescent="0.3">
      <c r="A130" t="s">
        <v>135</v>
      </c>
      <c r="B130" s="1">
        <v>44439</v>
      </c>
      <c r="C130">
        <v>37121500</v>
      </c>
      <c r="D130">
        <v>22145052</v>
      </c>
      <c r="E130">
        <v>14692285</v>
      </c>
      <c r="F130" s="1">
        <v>44439</v>
      </c>
      <c r="G130">
        <v>682</v>
      </c>
      <c r="H130">
        <f>INDEX(population!F:F,MATCH(A130,population!D:D,0))</f>
        <v>34783757</v>
      </c>
      <c r="I130">
        <f>INDEX(population!G:G,MATCH(A130,population!D:D,0))</f>
        <v>1.6220000000000001</v>
      </c>
      <c r="J130">
        <f>INDEX(population!H:H,MATCH($A130,population!$D:$D,0))</f>
        <v>2149690</v>
      </c>
      <c r="K130">
        <f>INDEX(population!I:I,MATCH($A130,population!$D:$D,0))</f>
        <v>16.2</v>
      </c>
      <c r="L130">
        <f>INDEX('WHO COVID-19 global table data '!C:C,MATCH(data_draft!A130,'WHO COVID-19 global table data '!$A:$A,0))</f>
        <v>544225</v>
      </c>
      <c r="M130">
        <f>INDEX('WHO COVID-19 global table data '!D:D,MATCH(data_draft!$A130,'WHO COVID-19 global table data '!$A:$A,0))</f>
        <v>1563.24</v>
      </c>
      <c r="N130">
        <f>INDEX('WHO COVID-19 global table data '!H:H,MATCH(data_draft!A130,'WHO COVID-19 global table data '!$A:$A,0))</f>
        <v>8539</v>
      </c>
      <c r="O130">
        <f>INDEX('WHO COVID-19 global table data '!I:I,MATCH(data_draft!A130,'WHO COVID-19 global table data '!$A:$A,0))</f>
        <v>24.53</v>
      </c>
    </row>
    <row r="131" spans="1:15" x14ac:dyDescent="0.3">
      <c r="A131" t="s">
        <v>136</v>
      </c>
      <c r="B131" s="1">
        <v>44439</v>
      </c>
      <c r="C131">
        <v>1712551</v>
      </c>
      <c r="D131">
        <v>1147553</v>
      </c>
      <c r="E131">
        <v>564998</v>
      </c>
      <c r="F131" s="1">
        <v>44439</v>
      </c>
      <c r="G131">
        <v>686</v>
      </c>
      <c r="H131">
        <f>INDEX(population!F:F,MATCH(A131,population!D:D,0))</f>
        <v>16082442</v>
      </c>
      <c r="I131">
        <f>INDEX(population!G:G,MATCH(A131,population!D:D,0))</f>
        <v>2.2509999999999999</v>
      </c>
      <c r="J131">
        <f>INDEX(population!H:H,MATCH($A131,population!$D:$D,0))</f>
        <v>192530</v>
      </c>
      <c r="K131">
        <f>INDEX(population!I:I,MATCH($A131,population!$D:$D,0))</f>
        <v>83.5</v>
      </c>
      <c r="L131">
        <f>INDEX('WHO COVID-19 global table data '!C:C,MATCH(data_draft!A131,'WHO COVID-19 global table data '!$A:$A,0))</f>
        <v>72753</v>
      </c>
      <c r="M131">
        <f>INDEX('WHO COVID-19 global table data '!D:D,MATCH(data_draft!$A131,'WHO COVID-19 global table data '!$A:$A,0))</f>
        <v>434.5</v>
      </c>
      <c r="N131">
        <f>INDEX('WHO COVID-19 global table data '!H:H,MATCH(data_draft!A131,'WHO COVID-19 global table data '!$A:$A,0))</f>
        <v>1760</v>
      </c>
      <c r="O131">
        <f>INDEX('WHO COVID-19 global table data '!I:I,MATCH(data_draft!A131,'WHO COVID-19 global table data '!$A:$A,0))</f>
        <v>10.51</v>
      </c>
    </row>
    <row r="132" spans="1:15" x14ac:dyDescent="0.3">
      <c r="A132" t="s">
        <v>137</v>
      </c>
      <c r="B132" s="1">
        <v>44439</v>
      </c>
      <c r="C132">
        <v>5851158</v>
      </c>
      <c r="D132">
        <v>2917843</v>
      </c>
      <c r="E132">
        <v>2800338</v>
      </c>
      <c r="F132" s="1">
        <v>44439</v>
      </c>
      <c r="G132">
        <v>688</v>
      </c>
      <c r="H132">
        <f>INDEX(population!F:F,MATCH(A132,population!D:D,0))</f>
        <v>6974289</v>
      </c>
      <c r="I132">
        <f>INDEX(population!G:G,MATCH(A132,population!D:D,0))</f>
        <v>-0.47499999999999998</v>
      </c>
      <c r="J132">
        <f>INDEX(population!H:H,MATCH($A132,population!$D:$D,0))</f>
        <v>77474</v>
      </c>
      <c r="K132">
        <f>INDEX(population!I:I,MATCH($A132,population!$D:$D,0))</f>
        <v>90</v>
      </c>
      <c r="L132">
        <f>INDEX('WHO COVID-19 global table data '!C:C,MATCH(data_draft!A132,'WHO COVID-19 global table data '!$A:$A,0))</f>
        <v>759952</v>
      </c>
      <c r="M132">
        <f>INDEX('WHO COVID-19 global table data '!D:D,MATCH(data_draft!$A132,'WHO COVID-19 global table data '!$A:$A,0))</f>
        <v>10971.33</v>
      </c>
      <c r="N132">
        <f>INDEX('WHO COVID-19 global table data '!H:H,MATCH(data_draft!A132,'WHO COVID-19 global table data '!$A:$A,0))</f>
        <v>7278</v>
      </c>
      <c r="O132">
        <f>INDEX('WHO COVID-19 global table data '!I:I,MATCH(data_draft!A132,'WHO COVID-19 global table data '!$A:$A,0))</f>
        <v>105.07</v>
      </c>
    </row>
    <row r="133" spans="1:15" x14ac:dyDescent="0.3">
      <c r="A133" t="s">
        <v>138</v>
      </c>
      <c r="B133" s="1">
        <v>44439</v>
      </c>
      <c r="C133">
        <v>143490</v>
      </c>
      <c r="D133">
        <v>73777</v>
      </c>
      <c r="E133">
        <v>69713</v>
      </c>
      <c r="F133" s="1">
        <v>44439</v>
      </c>
      <c r="G133">
        <v>690</v>
      </c>
      <c r="H133">
        <f>INDEX(population!F:F,MATCH(A133,population!D:D,0))</f>
        <v>96387</v>
      </c>
      <c r="I133">
        <f>INDEX(population!G:G,MATCH(A133,population!D:D,0))</f>
        <v>0.67</v>
      </c>
      <c r="J133">
        <f>INDEX(population!H:H,MATCH($A133,population!$D:$D,0))</f>
        <v>455</v>
      </c>
      <c r="K133">
        <f>INDEX(population!I:I,MATCH($A133,population!$D:$D,0))</f>
        <v>211.8</v>
      </c>
      <c r="L133">
        <f>INDEX('WHO COVID-19 global table data '!C:C,MATCH(data_draft!A133,'WHO COVID-19 global table data '!$A:$A,0))</f>
        <v>20038</v>
      </c>
      <c r="M133">
        <f>INDEX('WHO COVID-19 global table data '!D:D,MATCH(data_draft!$A133,'WHO COVID-19 global table data '!$A:$A,0))</f>
        <v>20374.8</v>
      </c>
      <c r="N133">
        <f>INDEX('WHO COVID-19 global table data '!H:H,MATCH(data_draft!A133,'WHO COVID-19 global table data '!$A:$A,0))</f>
        <v>102</v>
      </c>
      <c r="O133">
        <f>INDEX('WHO COVID-19 global table data '!I:I,MATCH(data_draft!A133,'WHO COVID-19 global table data '!$A:$A,0))</f>
        <v>103.71</v>
      </c>
    </row>
    <row r="134" spans="1:15" x14ac:dyDescent="0.3">
      <c r="A134" t="s">
        <v>139</v>
      </c>
      <c r="B134" s="1">
        <v>44439</v>
      </c>
      <c r="C134">
        <v>225380</v>
      </c>
      <c r="D134">
        <v>82145</v>
      </c>
      <c r="E134">
        <v>15170</v>
      </c>
      <c r="F134" s="1">
        <v>44439</v>
      </c>
      <c r="G134">
        <v>694</v>
      </c>
      <c r="H134">
        <f>INDEX(population!F:F,MATCH(A134,population!D:D,0))</f>
        <v>6807277</v>
      </c>
      <c r="I134">
        <f>INDEX(population!G:G,MATCH(A134,population!D:D,0))</f>
        <v>2.4390000000000001</v>
      </c>
      <c r="J134">
        <f>INDEX(population!H:H,MATCH($A134,population!$D:$D,0))</f>
        <v>71620</v>
      </c>
      <c r="K134">
        <f>INDEX(population!I:I,MATCH($A134,population!$D:$D,0))</f>
        <v>95</v>
      </c>
      <c r="L134">
        <f>INDEX('WHO COVID-19 global table data '!C:C,MATCH(data_draft!A134,'WHO COVID-19 global table data '!$A:$A,0))</f>
        <v>6367</v>
      </c>
      <c r="M134">
        <f>INDEX('WHO COVID-19 global table data '!D:D,MATCH(data_draft!$A134,'WHO COVID-19 global table data '!$A:$A,0))</f>
        <v>79.819999999999993</v>
      </c>
      <c r="N134">
        <f>INDEX('WHO COVID-19 global table data '!H:H,MATCH(data_draft!A134,'WHO COVID-19 global table data '!$A:$A,0))</f>
        <v>121</v>
      </c>
      <c r="O134">
        <f>INDEX('WHO COVID-19 global table data '!I:I,MATCH(data_draft!A134,'WHO COVID-19 global table data '!$A:$A,0))</f>
        <v>1.52</v>
      </c>
    </row>
    <row r="135" spans="1:15" x14ac:dyDescent="0.3">
      <c r="A135" t="s">
        <v>140</v>
      </c>
      <c r="B135" s="1">
        <v>44439</v>
      </c>
      <c r="C135">
        <v>8861176</v>
      </c>
      <c r="D135">
        <v>4593269</v>
      </c>
      <c r="E135">
        <v>4427247</v>
      </c>
      <c r="F135" s="1">
        <v>44439</v>
      </c>
      <c r="G135">
        <v>702</v>
      </c>
      <c r="H135">
        <f>INDEX(population!F:F,MATCH(A135,population!D:D,0))</f>
        <v>5866139</v>
      </c>
      <c r="I135">
        <f>INDEX(population!G:G,MATCH(A135,population!D:D,0))</f>
        <v>0.94599999999999995</v>
      </c>
      <c r="J135">
        <f>INDEX(population!H:H,MATCH($A135,population!$D:$D,0))</f>
        <v>709</v>
      </c>
      <c r="K135">
        <f>INDEX(population!I:I,MATCH($A135,population!$D:$D,0))</f>
        <v>8273.7999999999993</v>
      </c>
      <c r="L135">
        <f>INDEX('WHO COVID-19 global table data '!C:C,MATCH(data_draft!A135,'WHO COVID-19 global table data '!$A:$A,0))</f>
        <v>67459</v>
      </c>
      <c r="M135">
        <f>INDEX('WHO COVID-19 global table data '!D:D,MATCH(data_draft!$A135,'WHO COVID-19 global table data '!$A:$A,0))</f>
        <v>1153.08</v>
      </c>
      <c r="N135">
        <f>INDEX('WHO COVID-19 global table data '!H:H,MATCH(data_draft!A135,'WHO COVID-19 global table data '!$A:$A,0))</f>
        <v>55</v>
      </c>
      <c r="O135">
        <f>INDEX('WHO COVID-19 global table data '!I:I,MATCH(data_draft!A135,'WHO COVID-19 global table data '!$A:$A,0))</f>
        <v>0.94</v>
      </c>
    </row>
    <row r="136" spans="1:15" x14ac:dyDescent="0.3">
      <c r="A136" t="s">
        <v>141</v>
      </c>
      <c r="B136" s="1">
        <v>44439</v>
      </c>
      <c r="C136">
        <v>4629642</v>
      </c>
      <c r="D136">
        <v>2393402</v>
      </c>
      <c r="E136">
        <v>2177154</v>
      </c>
      <c r="F136" s="1">
        <v>44439</v>
      </c>
      <c r="G136">
        <v>703</v>
      </c>
      <c r="H136">
        <f>INDEX(population!F:F,MATCH(A136,population!D:D,0))</f>
        <v>5436066</v>
      </c>
      <c r="I136">
        <f>INDEX(population!G:G,MATCH(A136,population!D:D,0))</f>
        <v>-7.8E-2</v>
      </c>
      <c r="J136">
        <f>INDEX(population!H:H,MATCH($A136,population!$D:$D,0))</f>
        <v>48105</v>
      </c>
      <c r="K136">
        <f>INDEX(population!I:I,MATCH($A136,population!$D:$D,0))</f>
        <v>113</v>
      </c>
      <c r="L136">
        <f>INDEX('WHO COVID-19 global table data '!C:C,MATCH(data_draft!A136,'WHO COVID-19 global table data '!$A:$A,0))</f>
        <v>394923</v>
      </c>
      <c r="M136">
        <f>INDEX('WHO COVID-19 global table data '!D:D,MATCH(data_draft!$A136,'WHO COVID-19 global table data '!$A:$A,0))</f>
        <v>7235.84</v>
      </c>
      <c r="N136">
        <f>INDEX('WHO COVID-19 global table data '!H:H,MATCH(data_draft!A136,'WHO COVID-19 global table data '!$A:$A,0))</f>
        <v>12548</v>
      </c>
      <c r="O136">
        <f>INDEX('WHO COVID-19 global table data '!I:I,MATCH(data_draft!A136,'WHO COVID-19 global table data '!$A:$A,0))</f>
        <v>229.91</v>
      </c>
    </row>
    <row r="137" spans="1:15" x14ac:dyDescent="0.3">
      <c r="A137" t="s">
        <v>142</v>
      </c>
      <c r="B137" s="1">
        <v>44439</v>
      </c>
      <c r="C137">
        <v>1894444</v>
      </c>
      <c r="D137">
        <v>989393</v>
      </c>
      <c r="E137">
        <v>902437</v>
      </c>
      <c r="F137" s="1">
        <v>44439</v>
      </c>
      <c r="G137">
        <v>705</v>
      </c>
      <c r="H137">
        <f>INDEX(population!F:F,MATCH(A137,population!D:D,0))</f>
        <v>2102106</v>
      </c>
      <c r="I137">
        <f>INDEX(population!G:G,MATCH(A137,population!D:D,0))</f>
        <v>-0.03</v>
      </c>
      <c r="J137">
        <f>INDEX(population!H:H,MATCH($A137,population!$D:$D,0))</f>
        <v>20151</v>
      </c>
      <c r="K137">
        <f>INDEX(population!I:I,MATCH($A137,population!$D:$D,0))</f>
        <v>104.3</v>
      </c>
      <c r="L137">
        <f>INDEX('WHO COVID-19 global table data '!C:C,MATCH(data_draft!A137,'WHO COVID-19 global table data '!$A:$A,0))</f>
        <v>266660</v>
      </c>
      <c r="M137">
        <f>INDEX('WHO COVID-19 global table data '!D:D,MATCH(data_draft!$A137,'WHO COVID-19 global table data '!$A:$A,0))</f>
        <v>12723.17</v>
      </c>
      <c r="N137">
        <f>INDEX('WHO COVID-19 global table data '!H:H,MATCH(data_draft!A137,'WHO COVID-19 global table data '!$A:$A,0))</f>
        <v>4777</v>
      </c>
      <c r="O137">
        <f>INDEX('WHO COVID-19 global table data '!I:I,MATCH(data_draft!A137,'WHO COVID-19 global table data '!$A:$A,0))</f>
        <v>227.93</v>
      </c>
    </row>
    <row r="138" spans="1:15" x14ac:dyDescent="0.3">
      <c r="A138" t="s">
        <v>143</v>
      </c>
      <c r="B138" s="1">
        <v>44439</v>
      </c>
      <c r="C138">
        <v>71601</v>
      </c>
      <c r="D138">
        <v>48883</v>
      </c>
      <c r="E138">
        <v>14437</v>
      </c>
      <c r="F138" s="1">
        <v>44439</v>
      </c>
      <c r="G138">
        <v>90</v>
      </c>
      <c r="H138">
        <f>INDEX(population!F:F,MATCH(A138,population!D:D,0))</f>
        <v>690598</v>
      </c>
      <c r="I138">
        <f>INDEX(population!G:G,MATCH(A138,population!D:D,0))</f>
        <v>1.7529999999999999</v>
      </c>
      <c r="J138">
        <f>INDEX(population!H:H,MATCH($A138,population!$D:$D,0))</f>
        <v>27986</v>
      </c>
      <c r="K138">
        <f>INDEX(population!I:I,MATCH($A138,population!$D:$D,0))</f>
        <v>24.7</v>
      </c>
      <c r="L138">
        <f>INDEX('WHO COVID-19 global table data '!C:C,MATCH(data_draft!A138,'WHO COVID-19 global table data '!$A:$A,0))</f>
        <v>20</v>
      </c>
      <c r="M138">
        <f>INDEX('WHO COVID-19 global table data '!D:D,MATCH(data_draft!$A138,'WHO COVID-19 global table data '!$A:$A,0))</f>
        <v>2.91</v>
      </c>
      <c r="N138">
        <f>INDEX('WHO COVID-19 global table data '!H:H,MATCH(data_draft!A138,'WHO COVID-19 global table data '!$A:$A,0))</f>
        <v>0</v>
      </c>
      <c r="O138">
        <f>INDEX('WHO COVID-19 global table data '!I:I,MATCH(data_draft!A138,'WHO COVID-19 global table data '!$A:$A,0))</f>
        <v>0</v>
      </c>
    </row>
    <row r="139" spans="1:15" x14ac:dyDescent="0.3">
      <c r="A139" t="s">
        <v>144</v>
      </c>
      <c r="B139" s="1">
        <v>44439</v>
      </c>
      <c r="C139">
        <v>12568525</v>
      </c>
      <c r="D139">
        <v>9253007</v>
      </c>
      <c r="E139">
        <v>5818291</v>
      </c>
      <c r="F139" s="1">
        <v>44439</v>
      </c>
      <c r="G139">
        <v>710</v>
      </c>
      <c r="H139">
        <f>INDEX(population!F:F,MATCH(A139,population!D:D,0))</f>
        <v>56978635</v>
      </c>
      <c r="I139">
        <f>INDEX(population!G:G,MATCH(A139,population!D:D,0))</f>
        <v>0.95</v>
      </c>
      <c r="J139">
        <f>INDEX(population!H:H,MATCH($A139,population!$D:$D,0))</f>
        <v>1214470</v>
      </c>
      <c r="K139">
        <f>INDEX(population!I:I,MATCH($A139,population!$D:$D,0))</f>
        <v>46.9</v>
      </c>
      <c r="L139">
        <f>INDEX('WHO COVID-19 global table data '!C:C,MATCH(data_draft!A139,'WHO COVID-19 global table data '!$A:$A,0))</f>
        <v>2770575</v>
      </c>
      <c r="M139">
        <f>INDEX('WHO COVID-19 global table data '!D:D,MATCH(data_draft!$A139,'WHO COVID-19 global table data '!$A:$A,0))</f>
        <v>4671.45</v>
      </c>
      <c r="N139">
        <f>INDEX('WHO COVID-19 global table data '!H:H,MATCH(data_draft!A139,'WHO COVID-19 global table data '!$A:$A,0))</f>
        <v>81830</v>
      </c>
      <c r="O139">
        <f>INDEX('WHO COVID-19 global table data '!I:I,MATCH(data_draft!A139,'WHO COVID-19 global table data '!$A:$A,0))</f>
        <v>137.97</v>
      </c>
    </row>
    <row r="140" spans="1:15" x14ac:dyDescent="0.3">
      <c r="A140" t="s">
        <v>145</v>
      </c>
      <c r="B140" s="1">
        <v>44439</v>
      </c>
      <c r="C140">
        <v>56989</v>
      </c>
      <c r="D140">
        <v>52226</v>
      </c>
      <c r="E140">
        <v>4763</v>
      </c>
      <c r="F140" s="1">
        <v>44439</v>
      </c>
      <c r="G140">
        <v>728</v>
      </c>
      <c r="H140">
        <f>INDEX(population!F:F,MATCH(A140,population!D:D,0))</f>
        <v>10984074</v>
      </c>
      <c r="I140">
        <f>INDEX(population!G:G,MATCH(A140,population!D:D,0))</f>
        <v>5.0469999999999997</v>
      </c>
      <c r="J140">
        <f>INDEX(population!H:H,MATCH($A140,population!$D:$D,0))</f>
        <v>644329</v>
      </c>
      <c r="K140">
        <f>INDEX(population!I:I,MATCH($A140,population!$D:$D,0))</f>
        <v>17</v>
      </c>
      <c r="L140">
        <f>INDEX('WHO COVID-19 global table data '!C:C,MATCH(data_draft!A140,'WHO COVID-19 global table data '!$A:$A,0))</f>
        <v>11436</v>
      </c>
      <c r="M140">
        <f>INDEX('WHO COVID-19 global table data '!D:D,MATCH(data_draft!$A140,'WHO COVID-19 global table data '!$A:$A,0))</f>
        <v>102.16</v>
      </c>
      <c r="N140">
        <f>INDEX('WHO COVID-19 global table data '!H:H,MATCH(data_draft!A140,'WHO COVID-19 global table data '!$A:$A,0))</f>
        <v>120</v>
      </c>
      <c r="O140">
        <f>INDEX('WHO COVID-19 global table data '!I:I,MATCH(data_draft!A140,'WHO COVID-19 global table data '!$A:$A,0))</f>
        <v>1.07</v>
      </c>
    </row>
    <row r="141" spans="1:15" x14ac:dyDescent="0.3">
      <c r="A141" t="s">
        <v>146</v>
      </c>
      <c r="B141" s="1">
        <v>44439</v>
      </c>
      <c r="C141">
        <v>65673013</v>
      </c>
      <c r="D141">
        <v>36346563</v>
      </c>
      <c r="E141">
        <v>32811664</v>
      </c>
      <c r="F141" s="1">
        <v>44439</v>
      </c>
      <c r="G141">
        <v>724</v>
      </c>
      <c r="H141">
        <f>INDEX(population!F:F,MATCH(A141,population!D:D,0))</f>
        <v>47260584</v>
      </c>
      <c r="I141">
        <f>INDEX(population!G:G,MATCH(A141,population!D:D,0))</f>
        <v>-3.4000000000000002E-2</v>
      </c>
      <c r="J141">
        <f>INDEX(population!H:H,MATCH($A141,population!$D:$D,0))</f>
        <v>498980</v>
      </c>
      <c r="K141">
        <f>INDEX(population!I:I,MATCH($A141,population!$D:$D,0))</f>
        <v>94.7</v>
      </c>
      <c r="L141">
        <f>INDEX('WHO COVID-19 global table data '!C:C,MATCH(data_draft!A141,'WHO COVID-19 global table data '!$A:$A,0))</f>
        <v>4847298</v>
      </c>
      <c r="M141">
        <f>INDEX('WHO COVID-19 global table data '!D:D,MATCH(data_draft!$A141,'WHO COVID-19 global table data '!$A:$A,0))</f>
        <v>10240.93</v>
      </c>
      <c r="N141">
        <f>INDEX('WHO COVID-19 global table data '!H:H,MATCH(data_draft!A141,'WHO COVID-19 global table data '!$A:$A,0))</f>
        <v>84146</v>
      </c>
      <c r="O141">
        <f>INDEX('WHO COVID-19 global table data '!I:I,MATCH(data_draft!A141,'WHO COVID-19 global table data '!$A:$A,0))</f>
        <v>177.78</v>
      </c>
    </row>
    <row r="142" spans="1:15" x14ac:dyDescent="0.3">
      <c r="A142" t="s">
        <v>147</v>
      </c>
      <c r="B142" s="1">
        <v>44439</v>
      </c>
      <c r="C142">
        <v>20126990</v>
      </c>
      <c r="D142">
        <v>12325287</v>
      </c>
      <c r="E142">
        <v>7173120</v>
      </c>
      <c r="F142" s="1">
        <v>44439</v>
      </c>
      <c r="G142">
        <v>144</v>
      </c>
      <c r="H142">
        <f>INDEX(population!F:F,MATCH(A142,population!D:D,0))</f>
        <v>23044123</v>
      </c>
      <c r="I142">
        <f>INDEX(population!G:G,MATCH(A142,population!D:D,0))</f>
        <v>0.63300000000000001</v>
      </c>
      <c r="J142">
        <f>INDEX(population!H:H,MATCH($A142,population!$D:$D,0))</f>
        <v>64630</v>
      </c>
      <c r="K142">
        <f>INDEX(population!I:I,MATCH($A142,population!$D:$D,0))</f>
        <v>356.6</v>
      </c>
      <c r="L142">
        <f>INDEX('WHO COVID-19 global table data '!C:C,MATCH(data_draft!A142,'WHO COVID-19 global table data '!$A:$A,0))</f>
        <v>436081</v>
      </c>
      <c r="M142">
        <f>INDEX('WHO COVID-19 global table data '!D:D,MATCH(data_draft!$A142,'WHO COVID-19 global table data '!$A:$A,0))</f>
        <v>2036.5</v>
      </c>
      <c r="N142">
        <f>INDEX('WHO COVID-19 global table data '!H:H,MATCH(data_draft!A142,'WHO COVID-19 global table data '!$A:$A,0))</f>
        <v>8991</v>
      </c>
      <c r="O142">
        <f>INDEX('WHO COVID-19 global table data '!I:I,MATCH(data_draft!A142,'WHO COVID-19 global table data '!$A:$A,0))</f>
        <v>41.99</v>
      </c>
    </row>
    <row r="143" spans="1:15" x14ac:dyDescent="0.3">
      <c r="A143" t="s">
        <v>148</v>
      </c>
      <c r="B143" s="1">
        <v>44439</v>
      </c>
      <c r="C143">
        <v>829682</v>
      </c>
      <c r="D143">
        <v>643569</v>
      </c>
      <c r="E143">
        <v>186113</v>
      </c>
      <c r="F143" s="1">
        <v>44439</v>
      </c>
      <c r="G143">
        <v>729</v>
      </c>
      <c r="H143">
        <f>INDEX(population!F:F,MATCH(A143,population!D:D,0))</f>
        <v>46751152</v>
      </c>
      <c r="I143">
        <f>INDEX(population!G:G,MATCH(A143,population!D:D,0))</f>
        <v>2.5499999999999998</v>
      </c>
      <c r="J143">
        <f>INDEX(population!H:H,MATCH($A143,population!$D:$D,0))</f>
        <v>1861484</v>
      </c>
      <c r="K143">
        <f>INDEX(population!I:I,MATCH($A143,population!$D:$D,0))</f>
        <v>25.1</v>
      </c>
      <c r="L143">
        <f>INDEX('WHO COVID-19 global table data '!C:C,MATCH(data_draft!A143,'WHO COVID-19 global table data '!$A:$A,0))</f>
        <v>37709</v>
      </c>
      <c r="M143">
        <f>INDEX('WHO COVID-19 global table data '!D:D,MATCH(data_draft!$A143,'WHO COVID-19 global table data '!$A:$A,0))</f>
        <v>86</v>
      </c>
      <c r="N143">
        <f>INDEX('WHO COVID-19 global table data '!H:H,MATCH(data_draft!A143,'WHO COVID-19 global table data '!$A:$A,0))</f>
        <v>2791</v>
      </c>
      <c r="O143">
        <f>INDEX('WHO COVID-19 global table data '!I:I,MATCH(data_draft!A143,'WHO COVID-19 global table data '!$A:$A,0))</f>
        <v>6.36</v>
      </c>
    </row>
    <row r="144" spans="1:15" x14ac:dyDescent="0.3">
      <c r="A144" t="s">
        <v>149</v>
      </c>
      <c r="B144" s="1">
        <v>44439</v>
      </c>
      <c r="C144">
        <v>334856</v>
      </c>
      <c r="D144">
        <v>201756</v>
      </c>
      <c r="E144">
        <v>133100</v>
      </c>
      <c r="F144" s="1">
        <v>44439</v>
      </c>
      <c r="G144">
        <v>740</v>
      </c>
      <c r="H144">
        <f>INDEX(population!F:F,MATCH(A144,population!D:D,0))</f>
        <v>614749</v>
      </c>
      <c r="I144">
        <f>INDEX(population!G:G,MATCH(A144,population!D:D,0))</f>
        <v>0.91300000000000003</v>
      </c>
      <c r="J144">
        <f>INDEX(population!H:H,MATCH($A144,population!$D:$D,0))</f>
        <v>156000</v>
      </c>
      <c r="K144">
        <f>INDEX(population!I:I,MATCH($A144,population!$D:$D,0))</f>
        <v>3.9</v>
      </c>
      <c r="L144">
        <f>INDEX('WHO COVID-19 global table data '!C:C,MATCH(data_draft!A144,'WHO COVID-19 global table data '!$A:$A,0))</f>
        <v>28840</v>
      </c>
      <c r="M144">
        <f>INDEX('WHO COVID-19 global table data '!D:D,MATCH(data_draft!$A144,'WHO COVID-19 global table data '!$A:$A,0))</f>
        <v>4916.2</v>
      </c>
      <c r="N144">
        <f>INDEX('WHO COVID-19 global table data '!H:H,MATCH(data_draft!A144,'WHO COVID-19 global table data '!$A:$A,0))</f>
        <v>715</v>
      </c>
      <c r="O144">
        <f>INDEX('WHO COVID-19 global table data '!I:I,MATCH(data_draft!A144,'WHO COVID-19 global table data '!$A:$A,0))</f>
        <v>121.88</v>
      </c>
    </row>
    <row r="145" spans="1:15" x14ac:dyDescent="0.3">
      <c r="A145" t="s">
        <v>150</v>
      </c>
      <c r="B145" s="1">
        <v>44439</v>
      </c>
      <c r="C145">
        <v>12598988</v>
      </c>
      <c r="D145">
        <v>6853407</v>
      </c>
      <c r="E145">
        <v>5537449</v>
      </c>
      <c r="F145" s="1">
        <v>44439</v>
      </c>
      <c r="G145">
        <v>752</v>
      </c>
      <c r="H145">
        <f>INDEX(population!F:F,MATCH(A145,population!D:D,0))</f>
        <v>10261767</v>
      </c>
      <c r="I145">
        <f>INDEX(population!G:G,MATCH(A145,population!D:D,0))</f>
        <v>0.74099999999999999</v>
      </c>
      <c r="J145">
        <f>INDEX(population!H:H,MATCH($A145,population!$D:$D,0))</f>
        <v>410335</v>
      </c>
      <c r="K145">
        <f>INDEX(population!I:I,MATCH($A145,population!$D:$D,0))</f>
        <v>25</v>
      </c>
      <c r="L145">
        <f>INDEX('WHO COVID-19 global table data '!C:C,MATCH(data_draft!A145,'WHO COVID-19 global table data '!$A:$A,0))</f>
        <v>1123413</v>
      </c>
      <c r="M145">
        <f>INDEX('WHO COVID-19 global table data '!D:D,MATCH(data_draft!$A145,'WHO COVID-19 global table data '!$A:$A,0))</f>
        <v>10877.79</v>
      </c>
      <c r="N145">
        <f>INDEX('WHO COVID-19 global table data '!H:H,MATCH(data_draft!A145,'WHO COVID-19 global table data '!$A:$A,0))</f>
        <v>14685</v>
      </c>
      <c r="O145">
        <f>INDEX('WHO COVID-19 global table data '!I:I,MATCH(data_draft!A145,'WHO COVID-19 global table data '!$A:$A,0))</f>
        <v>142.19</v>
      </c>
    </row>
    <row r="146" spans="1:15" x14ac:dyDescent="0.3">
      <c r="A146" t="s">
        <v>151</v>
      </c>
      <c r="B146" s="1">
        <v>44439</v>
      </c>
      <c r="C146">
        <v>9589752</v>
      </c>
      <c r="D146">
        <v>4948826</v>
      </c>
      <c r="E146">
        <v>4437746</v>
      </c>
      <c r="F146" s="1">
        <v>44439</v>
      </c>
      <c r="G146">
        <v>756</v>
      </c>
      <c r="H146">
        <f>INDEX(population!F:F,MATCH(A146,population!D:D,0))</f>
        <v>8453550</v>
      </c>
      <c r="I146">
        <f>INDEX(population!G:G,MATCH(A146,population!D:D,0))</f>
        <v>0.65200000000000002</v>
      </c>
      <c r="J146">
        <f>INDEX(population!H:H,MATCH($A146,population!$D:$D,0))</f>
        <v>39997</v>
      </c>
      <c r="K146">
        <f>INDEX(population!I:I,MATCH($A146,population!$D:$D,0))</f>
        <v>211.4</v>
      </c>
      <c r="L146">
        <f>INDEX('WHO COVID-19 global table data '!C:C,MATCH(data_draft!A146,'WHO COVID-19 global table data '!$A:$A,0))</f>
        <v>773583</v>
      </c>
      <c r="M146">
        <f>INDEX('WHO COVID-19 global table data '!D:D,MATCH(data_draft!$A146,'WHO COVID-19 global table data '!$A:$A,0))</f>
        <v>8938.3799999999992</v>
      </c>
      <c r="N146">
        <f>INDEX('WHO COVID-19 global table data '!H:H,MATCH(data_draft!A146,'WHO COVID-19 global table data '!$A:$A,0))</f>
        <v>10432</v>
      </c>
      <c r="O146">
        <f>INDEX('WHO COVID-19 global table data '!I:I,MATCH(data_draft!A146,'WHO COVID-19 global table data '!$A:$A,0))</f>
        <v>120.54</v>
      </c>
    </row>
    <row r="147" spans="1:15" x14ac:dyDescent="0.3">
      <c r="A147" t="s">
        <v>152</v>
      </c>
      <c r="B147" s="1">
        <v>44439</v>
      </c>
      <c r="C147">
        <v>403254</v>
      </c>
      <c r="D147">
        <v>230510</v>
      </c>
      <c r="E147">
        <v>158010</v>
      </c>
      <c r="F147" s="1">
        <v>44439</v>
      </c>
      <c r="G147">
        <v>760</v>
      </c>
      <c r="H147">
        <f>INDEX(population!F:F,MATCH(A147,population!D:D,0))</f>
        <v>20384316</v>
      </c>
      <c r="I147">
        <f>INDEX(population!G:G,MATCH(A147,population!D:D,0))</f>
        <v>5.3230000000000004</v>
      </c>
      <c r="J147">
        <f>INDEX(population!H:H,MATCH($A147,population!$D:$D,0))</f>
        <v>185887</v>
      </c>
      <c r="K147">
        <f>INDEX(population!I:I,MATCH($A147,population!$D:$D,0))</f>
        <v>109.7</v>
      </c>
      <c r="L147">
        <f>'WHO COVID-19 global table data '!C141</f>
        <v>27779</v>
      </c>
      <c r="M147">
        <f>'WHO COVID-19 global table data '!D141</f>
        <v>158.72999999999999</v>
      </c>
      <c r="N147">
        <f>'WHO COVID-19 global table data '!H141</f>
        <v>2007</v>
      </c>
      <c r="O147">
        <f>'WHO COVID-19 global table data '!I141</f>
        <v>11.47</v>
      </c>
    </row>
    <row r="148" spans="1:15" x14ac:dyDescent="0.3">
      <c r="A148" t="s">
        <v>153</v>
      </c>
      <c r="B148" s="1">
        <v>44439</v>
      </c>
      <c r="C148">
        <v>10928720</v>
      </c>
      <c r="D148">
        <v>10028069</v>
      </c>
      <c r="E148">
        <v>900651</v>
      </c>
      <c r="F148" s="1">
        <v>44439</v>
      </c>
      <c r="G148">
        <v>158</v>
      </c>
      <c r="H148">
        <f>INDEX(population!F:F,MATCH(A148,population!D:D,0))</f>
        <v>23572052</v>
      </c>
      <c r="I148">
        <f>INDEX(population!G:G,MATCH(A148,population!D:D,0))</f>
        <v>3.7999999999999999E-2</v>
      </c>
      <c r="J148">
        <f>INDEX(population!H:H,MATCH($A148,population!$D:$D,0))</f>
        <v>32260</v>
      </c>
      <c r="K148">
        <f>INDEX(population!I:I,MATCH($A148,population!$D:$D,0))</f>
        <v>730.7</v>
      </c>
      <c r="L148" t="e">
        <f>INDEX('WHO COVID-19 global table data '!C:C,MATCH(data_draft!A148,'WHO COVID-19 global table data '!$A:$A,0))</f>
        <v>#N/A</v>
      </c>
      <c r="M148" t="e">
        <f>INDEX('WHO COVID-19 global table data '!D:D,MATCH(data_draft!$A148,'WHO COVID-19 global table data '!$A:$A,0))</f>
        <v>#N/A</v>
      </c>
      <c r="N148" t="e">
        <f>INDEX('WHO COVID-19 global table data '!H:H,MATCH(data_draft!A148,'WHO COVID-19 global table data '!$A:$A,0))</f>
        <v>#N/A</v>
      </c>
      <c r="O148" t="e">
        <f>INDEX('WHO COVID-19 global table data '!I:I,MATCH(data_draft!A148,'WHO COVID-19 global table data '!$A:$A,0))</f>
        <v>#N/A</v>
      </c>
    </row>
    <row r="149" spans="1:15" x14ac:dyDescent="0.3">
      <c r="A149" t="s">
        <v>154</v>
      </c>
      <c r="B149" s="1">
        <v>44439</v>
      </c>
      <c r="C149">
        <v>31771819</v>
      </c>
      <c r="D149">
        <v>23401465</v>
      </c>
      <c r="E149">
        <v>7780973</v>
      </c>
      <c r="F149" s="1">
        <v>44439</v>
      </c>
      <c r="G149">
        <v>764</v>
      </c>
      <c r="H149">
        <f>INDEX(population!F:F,MATCH(A149,population!D:D,0))</f>
        <v>69480520</v>
      </c>
      <c r="I149">
        <f>INDEX(population!G:G,MATCH(A149,population!D:D,0))</f>
        <v>0.25600000000000001</v>
      </c>
      <c r="J149">
        <f>INDEX(population!H:H,MATCH($A149,population!$D:$D,0))</f>
        <v>510890</v>
      </c>
      <c r="K149">
        <f>INDEX(population!I:I,MATCH($A149,population!$D:$D,0))</f>
        <v>136</v>
      </c>
      <c r="L149">
        <f>INDEX('WHO COVID-19 global table data '!C:C,MATCH(data_draft!A149,'WHO COVID-19 global table data '!$A:$A,0))</f>
        <v>1204729</v>
      </c>
      <c r="M149">
        <f>INDEX('WHO COVID-19 global table data '!D:D,MATCH(data_draft!$A149,'WHO COVID-19 global table data '!$A:$A,0))</f>
        <v>1725.97</v>
      </c>
      <c r="N149">
        <f>INDEX('WHO COVID-19 global table data '!H:H,MATCH(data_draft!A149,'WHO COVID-19 global table data '!$A:$A,0))</f>
        <v>11589</v>
      </c>
      <c r="O149">
        <f>INDEX('WHO COVID-19 global table data '!I:I,MATCH(data_draft!A149,'WHO COVID-19 global table data '!$A:$A,0))</f>
        <v>16.600000000000001</v>
      </c>
    </row>
    <row r="150" spans="1:15" x14ac:dyDescent="0.3">
      <c r="A150" t="s">
        <v>155</v>
      </c>
      <c r="B150" s="1">
        <v>44439</v>
      </c>
      <c r="C150">
        <v>535518</v>
      </c>
      <c r="D150">
        <v>356897</v>
      </c>
      <c r="E150">
        <v>178621</v>
      </c>
      <c r="F150" s="1">
        <v>44439</v>
      </c>
      <c r="G150">
        <v>768</v>
      </c>
      <c r="H150">
        <f>INDEX(population!F:F,MATCH(A150,population!D:D,0))</f>
        <v>8283189</v>
      </c>
      <c r="I150">
        <f>INDEX(population!G:G,MATCH(A150,population!D:D,0))</f>
        <v>2.5099999999999998</v>
      </c>
      <c r="J150">
        <f>INDEX(population!H:H,MATCH($A150,population!$D:$D,0))</f>
        <v>54385</v>
      </c>
      <c r="K150">
        <f>INDEX(population!I:I,MATCH($A150,population!$D:$D,0))</f>
        <v>152.30000000000001</v>
      </c>
      <c r="L150">
        <f>INDEX('WHO COVID-19 global table data '!C:C,MATCH(data_draft!A150,'WHO COVID-19 global table data '!$A:$A,0))</f>
        <v>21261</v>
      </c>
      <c r="M150">
        <f>INDEX('WHO COVID-19 global table data '!D:D,MATCH(data_draft!$A150,'WHO COVID-19 global table data '!$A:$A,0))</f>
        <v>256.81</v>
      </c>
      <c r="N150">
        <f>INDEX('WHO COVID-19 global table data '!H:H,MATCH(data_draft!A150,'WHO COVID-19 global table data '!$A:$A,0))</f>
        <v>185</v>
      </c>
      <c r="O150">
        <f>INDEX('WHO COVID-19 global table data '!I:I,MATCH(data_draft!A150,'WHO COVID-19 global table data '!$A:$A,0))</f>
        <v>2.23</v>
      </c>
    </row>
    <row r="151" spans="1:15" x14ac:dyDescent="0.3">
      <c r="A151" t="s">
        <v>156</v>
      </c>
      <c r="B151" s="1">
        <v>44439</v>
      </c>
      <c r="C151">
        <v>902419</v>
      </c>
      <c r="D151">
        <v>506676</v>
      </c>
      <c r="E151">
        <v>395743</v>
      </c>
      <c r="F151" s="1">
        <v>44439</v>
      </c>
      <c r="G151">
        <v>780</v>
      </c>
      <c r="H151">
        <f>INDEX(population!F:F,MATCH(A151,population!D:D,0))</f>
        <v>1221047</v>
      </c>
      <c r="I151">
        <f>INDEX(population!G:G,MATCH(A151,population!D:D,0))</f>
        <v>-0.27500000000000002</v>
      </c>
      <c r="J151">
        <f>INDEX(population!H:H,MATCH($A151,population!$D:$D,0))</f>
        <v>5128</v>
      </c>
      <c r="K151">
        <f>INDEX(population!I:I,MATCH($A151,population!$D:$D,0))</f>
        <v>238.1</v>
      </c>
      <c r="L151">
        <f>INDEX('WHO COVID-19 global table data '!C:C,MATCH(data_draft!A151,'WHO COVID-19 global table data '!$A:$A,0))</f>
        <v>44481</v>
      </c>
      <c r="M151">
        <f>INDEX('WHO COVID-19 global table data '!D:D,MATCH(data_draft!$A151,'WHO COVID-19 global table data '!$A:$A,0))</f>
        <v>3178.38</v>
      </c>
      <c r="N151">
        <f>INDEX('WHO COVID-19 global table data '!H:H,MATCH(data_draft!A151,'WHO COVID-19 global table data '!$A:$A,0))</f>
        <v>1278</v>
      </c>
      <c r="O151">
        <f>INDEX('WHO COVID-19 global table data '!I:I,MATCH(data_draft!A151,'WHO COVID-19 global table data '!$A:$A,0))</f>
        <v>91.32</v>
      </c>
    </row>
    <row r="152" spans="1:15" x14ac:dyDescent="0.3">
      <c r="A152" t="s">
        <v>157</v>
      </c>
      <c r="B152" s="1">
        <v>44439</v>
      </c>
      <c r="C152">
        <v>5683733</v>
      </c>
      <c r="D152">
        <v>4179830</v>
      </c>
      <c r="E152">
        <v>2155652</v>
      </c>
      <c r="F152" s="1">
        <v>44439</v>
      </c>
      <c r="G152">
        <v>788</v>
      </c>
      <c r="H152">
        <f>INDEX(population!F:F,MATCH(A152,population!D:D,0))</f>
        <v>11811335</v>
      </c>
      <c r="I152">
        <f>INDEX(population!G:G,MATCH(A152,population!D:D,0))</f>
        <v>0.752</v>
      </c>
      <c r="J152">
        <f>INDEX(population!H:H,MATCH($A152,population!$D:$D,0))</f>
        <v>155360</v>
      </c>
      <c r="K152">
        <f>INDEX(population!I:I,MATCH($A152,population!$D:$D,0))</f>
        <v>76</v>
      </c>
      <c r="L152">
        <f>INDEX('WHO COVID-19 global table data '!C:C,MATCH(data_draft!A152,'WHO COVID-19 global table data '!$A:$A,0))</f>
        <v>662752</v>
      </c>
      <c r="M152">
        <f>INDEX('WHO COVID-19 global table data '!D:D,MATCH(data_draft!$A152,'WHO COVID-19 global table data '!$A:$A,0))</f>
        <v>5607.69</v>
      </c>
      <c r="N152">
        <f>INDEX('WHO COVID-19 global table data '!H:H,MATCH(data_draft!A152,'WHO COVID-19 global table data '!$A:$A,0))</f>
        <v>23430</v>
      </c>
      <c r="O152">
        <f>INDEX('WHO COVID-19 global table data '!I:I,MATCH(data_draft!A152,'WHO COVID-19 global table data '!$A:$A,0))</f>
        <v>198.25</v>
      </c>
    </row>
    <row r="153" spans="1:15" x14ac:dyDescent="0.3">
      <c r="A153" t="s">
        <v>158</v>
      </c>
      <c r="B153" s="1">
        <v>44439</v>
      </c>
      <c r="C153">
        <v>94167554</v>
      </c>
      <c r="D153">
        <v>47929111</v>
      </c>
      <c r="E153">
        <v>36765581</v>
      </c>
      <c r="F153" s="1">
        <v>44439</v>
      </c>
      <c r="G153">
        <v>792</v>
      </c>
      <c r="H153">
        <f>INDEX(population!F:F,MATCH(A153,population!D:D,0))</f>
        <v>82482383</v>
      </c>
      <c r="I153">
        <f>INDEX(population!G:G,MATCH(A153,population!D:D,0))</f>
        <v>0.69699999999999995</v>
      </c>
      <c r="J153">
        <f>INDEX(population!H:H,MATCH($A153,population!$D:$D,0))</f>
        <v>769632</v>
      </c>
      <c r="K153">
        <f>INDEX(population!I:I,MATCH($A153,population!$D:$D,0))</f>
        <v>107.2</v>
      </c>
      <c r="L153">
        <f>INDEX('WHO COVID-19 global table data '!C:C,MATCH(data_draft!A153,'WHO COVID-19 global table data '!$A:$A,0))</f>
        <v>6366438</v>
      </c>
      <c r="M153">
        <f>INDEX('WHO COVID-19 global table data '!D:D,MATCH(data_draft!$A153,'WHO COVID-19 global table data '!$A:$A,0))</f>
        <v>7548.62</v>
      </c>
      <c r="N153">
        <f>INDEX('WHO COVID-19 global table data '!H:H,MATCH(data_draft!A153,'WHO COVID-19 global table data '!$A:$A,0))</f>
        <v>56458</v>
      </c>
      <c r="O153">
        <f>INDEX('WHO COVID-19 global table data '!I:I,MATCH(data_draft!A153,'WHO COVID-19 global table data '!$A:$A,0))</f>
        <v>66.94</v>
      </c>
    </row>
    <row r="154" spans="1:15" x14ac:dyDescent="0.3">
      <c r="A154" t="s">
        <v>200</v>
      </c>
      <c r="B154" s="1">
        <v>44439</v>
      </c>
      <c r="C154">
        <v>370212027</v>
      </c>
      <c r="D154">
        <v>205026070</v>
      </c>
      <c r="E154">
        <v>174121529</v>
      </c>
      <c r="F154" s="1">
        <v>44439</v>
      </c>
      <c r="G154">
        <v>840</v>
      </c>
      <c r="H154">
        <f>INDEX(population!F:F,MATCH(A154,population!D:D,0))</f>
        <v>334998398</v>
      </c>
      <c r="I154">
        <f>INDEX(population!G:G,MATCH(A154,population!D:D,0))</f>
        <v>0.70191999999999999</v>
      </c>
      <c r="J154">
        <f>INDEX(population!H:H,MATCH($A154,population!$D:$D,0))</f>
        <v>9150541</v>
      </c>
      <c r="K154">
        <f>INDEX(population!I:I,MATCH($A154,population!$D:$D,0))</f>
        <v>36.6</v>
      </c>
      <c r="L154">
        <f>'WHO COVID-19 global table data '!C3</f>
        <v>38666040</v>
      </c>
      <c r="M154">
        <f>'WHO COVID-19 global table data '!D3</f>
        <v>11681.49</v>
      </c>
      <c r="N154">
        <f>'WHO COVID-19 global table data '!H3</f>
        <v>632983</v>
      </c>
      <c r="O154">
        <f>'WHO COVID-19 global table data '!I3</f>
        <v>191.23</v>
      </c>
    </row>
    <row r="155" spans="1:15" x14ac:dyDescent="0.3">
      <c r="A155" t="s">
        <v>160</v>
      </c>
      <c r="B155" s="1">
        <v>44439</v>
      </c>
      <c r="C155">
        <v>369105889</v>
      </c>
      <c r="D155">
        <v>205026070</v>
      </c>
      <c r="E155">
        <v>174121529</v>
      </c>
      <c r="F155" s="1">
        <v>44439</v>
      </c>
      <c r="G155">
        <v>840</v>
      </c>
      <c r="H155">
        <f>H154</f>
        <v>334998398</v>
      </c>
      <c r="I155">
        <f>I154</f>
        <v>0.70191999999999999</v>
      </c>
      <c r="J155">
        <f>J154</f>
        <v>9150541</v>
      </c>
      <c r="K155">
        <f>K154</f>
        <v>36.6</v>
      </c>
      <c r="L155" t="e">
        <f>INDEX('WHO COVID-19 global table data '!C:C,MATCH(data_draft!A155,'WHO COVID-19 global table data '!$A:$A,0))</f>
        <v>#N/A</v>
      </c>
      <c r="M155" t="e">
        <f>INDEX('WHO COVID-19 global table data '!D:D,MATCH(data_draft!$A155,'WHO COVID-19 global table data '!$A:$A,0))</f>
        <v>#N/A</v>
      </c>
      <c r="N155" t="e">
        <f>INDEX('WHO COVID-19 global table data '!H:H,MATCH(data_draft!A155,'WHO COVID-19 global table data '!$A:$A,0))</f>
        <v>#N/A</v>
      </c>
      <c r="O155" t="e">
        <f>INDEX('WHO COVID-19 global table data '!I:I,MATCH(data_draft!A155,'WHO COVID-19 global table data '!$A:$A,0))</f>
        <v>#N/A</v>
      </c>
    </row>
    <row r="156" spans="1:15" x14ac:dyDescent="0.3">
      <c r="A156" t="s">
        <v>161</v>
      </c>
      <c r="B156" s="1">
        <v>44439</v>
      </c>
      <c r="C156">
        <v>1376986</v>
      </c>
      <c r="D156">
        <v>901900</v>
      </c>
      <c r="E156">
        <v>242310</v>
      </c>
      <c r="F156" s="1">
        <v>44439</v>
      </c>
      <c r="G156">
        <v>800</v>
      </c>
      <c r="H156">
        <f>INDEX(population!F:F,MATCH(A156,population!D:D,0))</f>
        <v>44712143</v>
      </c>
      <c r="I156">
        <f>INDEX(population!G:G,MATCH(A156,population!D:D,0))</f>
        <v>3.306</v>
      </c>
      <c r="J156">
        <f>INDEX(population!H:H,MATCH($A156,population!$D:$D,0))</f>
        <v>197100</v>
      </c>
      <c r="K156">
        <f>INDEX(population!I:I,MATCH($A156,population!$D:$D,0))</f>
        <v>226.9</v>
      </c>
      <c r="L156">
        <f>INDEX('WHO COVID-19 global table data '!C:C,MATCH(data_draft!A156,'WHO COVID-19 global table data '!$A:$A,0))</f>
        <v>99318</v>
      </c>
      <c r="M156">
        <f>INDEX('WHO COVID-19 global table data '!D:D,MATCH(data_draft!$A156,'WHO COVID-19 global table data '!$A:$A,0))</f>
        <v>217.13</v>
      </c>
      <c r="N156">
        <f>INDEX('WHO COVID-19 global table data '!H:H,MATCH(data_draft!A156,'WHO COVID-19 global table data '!$A:$A,0))</f>
        <v>3006</v>
      </c>
      <c r="O156">
        <f>INDEX('WHO COVID-19 global table data '!I:I,MATCH(data_draft!A156,'WHO COVID-19 global table data '!$A:$A,0))</f>
        <v>6.57</v>
      </c>
    </row>
    <row r="157" spans="1:15" x14ac:dyDescent="0.3">
      <c r="A157" t="s">
        <v>162</v>
      </c>
      <c r="B157" s="1">
        <v>44439</v>
      </c>
      <c r="C157">
        <v>9072821</v>
      </c>
      <c r="D157">
        <v>5359415</v>
      </c>
      <c r="E157">
        <v>3722707</v>
      </c>
      <c r="F157" s="1">
        <v>44439</v>
      </c>
      <c r="G157">
        <v>804</v>
      </c>
      <c r="H157">
        <f>INDEX(population!F:F,MATCH(A157,population!D:D,0))</f>
        <v>43745640</v>
      </c>
      <c r="I157">
        <f>INDEX(population!G:G,MATCH(A157,population!D:D,0))</f>
        <v>-0.49299999999999999</v>
      </c>
      <c r="J157">
        <f>INDEX(population!H:H,MATCH($A157,population!$D:$D,0))</f>
        <v>579330</v>
      </c>
      <c r="K157">
        <f>INDEX(population!I:I,MATCH($A157,population!$D:$D,0))</f>
        <v>75.5</v>
      </c>
      <c r="L157">
        <f>INDEX('WHO COVID-19 global table data '!C:C,MATCH(data_draft!A157,'WHO COVID-19 global table data '!$A:$A,0))</f>
        <v>2286296</v>
      </c>
      <c r="M157">
        <f>INDEX('WHO COVID-19 global table data '!D:D,MATCH(data_draft!$A157,'WHO COVID-19 global table data '!$A:$A,0))</f>
        <v>5227.76</v>
      </c>
      <c r="N157">
        <f>INDEX('WHO COVID-19 global table data '!H:H,MATCH(data_draft!A157,'WHO COVID-19 global table data '!$A:$A,0))</f>
        <v>53789</v>
      </c>
      <c r="O157">
        <f>INDEX('WHO COVID-19 global table data '!I:I,MATCH(data_draft!A157,'WHO COVID-19 global table data '!$A:$A,0))</f>
        <v>122.99</v>
      </c>
    </row>
    <row r="158" spans="1:15" x14ac:dyDescent="0.3">
      <c r="A158" t="s">
        <v>163</v>
      </c>
      <c r="B158" s="1">
        <v>44439</v>
      </c>
      <c r="C158">
        <v>18158991</v>
      </c>
      <c r="D158">
        <v>8485738</v>
      </c>
      <c r="E158">
        <v>7417604</v>
      </c>
      <c r="F158" s="1">
        <v>44439</v>
      </c>
      <c r="G158">
        <v>784</v>
      </c>
      <c r="H158">
        <f>INDEX(population!F:F,MATCH(A158,population!D:D,0))</f>
        <v>9856612</v>
      </c>
      <c r="I158">
        <f>INDEX(population!G:G,MATCH(A158,population!D:D,0))</f>
        <v>0.61799999999999999</v>
      </c>
      <c r="J158">
        <f>INDEX(population!H:H,MATCH($A158,population!$D:$D,0))</f>
        <v>83600</v>
      </c>
      <c r="K158">
        <f>INDEX(population!I:I,MATCH($A158,population!$D:$D,0))</f>
        <v>117.9</v>
      </c>
      <c r="L158">
        <f>INDEX('WHO COVID-19 global table data '!C:C,MATCH(data_draft!A158,'WHO COVID-19 global table data '!$A:$A,0))</f>
        <v>717374</v>
      </c>
      <c r="M158">
        <f>INDEX('WHO COVID-19 global table data '!D:D,MATCH(data_draft!$A158,'WHO COVID-19 global table data '!$A:$A,0))</f>
        <v>7253.23</v>
      </c>
      <c r="N158">
        <f>INDEX('WHO COVID-19 global table data '!H:H,MATCH(data_draft!A158,'WHO COVID-19 global table data '!$A:$A,0))</f>
        <v>2039</v>
      </c>
      <c r="O158">
        <f>INDEX('WHO COVID-19 global table data '!I:I,MATCH(data_draft!A158,'WHO COVID-19 global table data '!$A:$A,0))</f>
        <v>20.62</v>
      </c>
    </row>
    <row r="159" spans="1:15" x14ac:dyDescent="0.3">
      <c r="A159" t="s">
        <v>164</v>
      </c>
      <c r="B159" s="1">
        <v>44439</v>
      </c>
      <c r="C159">
        <v>91589431</v>
      </c>
      <c r="D159">
        <v>48024928</v>
      </c>
      <c r="E159">
        <v>42718652</v>
      </c>
      <c r="F159" s="1">
        <v>44439</v>
      </c>
      <c r="G159">
        <v>826</v>
      </c>
      <c r="H159">
        <f>INDEX(population!F:F,MATCH(A159,population!D:D,0))</f>
        <v>66052076</v>
      </c>
      <c r="I159">
        <f>INDEX(population!G:G,MATCH(A159,population!D:D,0))</f>
        <v>0.48299999999999998</v>
      </c>
      <c r="J159">
        <f>INDEX(population!H:H,MATCH($A159,population!$D:$D,0))</f>
        <v>241930</v>
      </c>
      <c r="K159">
        <f>INDEX(population!I:I,MATCH($A159,population!$D:$D,0))</f>
        <v>273</v>
      </c>
      <c r="L159">
        <f>'WHO COVID-19 global table data '!C7</f>
        <v>6757654</v>
      </c>
      <c r="M159">
        <f>'WHO COVID-19 global table data '!D7</f>
        <v>9954.41</v>
      </c>
      <c r="N159">
        <f>'WHO COVID-19 global table data '!H7</f>
        <v>132485</v>
      </c>
      <c r="O159">
        <f>'WHO COVID-19 global table data '!I7</f>
        <v>195.16</v>
      </c>
    </row>
    <row r="160" spans="1:15" x14ac:dyDescent="0.3">
      <c r="A160" t="s">
        <v>165</v>
      </c>
      <c r="B160" s="1">
        <v>44439</v>
      </c>
      <c r="C160">
        <v>5575056</v>
      </c>
      <c r="D160">
        <v>2662290</v>
      </c>
      <c r="E160">
        <v>2501881</v>
      </c>
      <c r="F160" s="1">
        <v>44439</v>
      </c>
      <c r="G160">
        <v>858</v>
      </c>
      <c r="H160">
        <f>INDEX(population!F:F,MATCH(A160,population!D:D,0))</f>
        <v>3398239</v>
      </c>
      <c r="I160">
        <f>INDEX(population!G:G,MATCH(A160,population!D:D,0))</f>
        <v>0.26300000000000001</v>
      </c>
      <c r="J160">
        <f>INDEX(population!H:H,MATCH($A160,population!$D:$D,0))</f>
        <v>175015</v>
      </c>
      <c r="K160">
        <f>INDEX(population!I:I,MATCH($A160,population!$D:$D,0))</f>
        <v>19.399999999999999</v>
      </c>
      <c r="L160">
        <f>INDEX('WHO COVID-19 global table data '!C:C,MATCH(data_draft!A160,'WHO COVID-19 global table data '!$A:$A,0))</f>
        <v>384692</v>
      </c>
      <c r="M160">
        <f>INDEX('WHO COVID-19 global table data '!D:D,MATCH(data_draft!$A160,'WHO COVID-19 global table data '!$A:$A,0))</f>
        <v>11074.32</v>
      </c>
      <c r="N160">
        <f>INDEX('WHO COVID-19 global table data '!H:H,MATCH(data_draft!A160,'WHO COVID-19 global table data '!$A:$A,0))</f>
        <v>6029</v>
      </c>
      <c r="O160">
        <f>INDEX('WHO COVID-19 global table data '!I:I,MATCH(data_draft!A160,'WHO COVID-19 global table data '!$A:$A,0))</f>
        <v>173.56</v>
      </c>
    </row>
    <row r="161" spans="1:15" x14ac:dyDescent="0.3">
      <c r="A161" t="s">
        <v>166</v>
      </c>
      <c r="B161" s="1">
        <v>44439</v>
      </c>
      <c r="C161">
        <v>14338693</v>
      </c>
      <c r="D161">
        <v>9490884</v>
      </c>
      <c r="E161">
        <v>1232807</v>
      </c>
      <c r="F161" s="1">
        <v>44439</v>
      </c>
      <c r="G161">
        <v>860</v>
      </c>
      <c r="H161">
        <f>INDEX(population!F:F,MATCH(A161,population!D:D,0))</f>
        <v>30842796</v>
      </c>
      <c r="I161">
        <f>INDEX(population!G:G,MATCH(A161,population!D:D,0))</f>
        <v>0.85899999999999999</v>
      </c>
      <c r="J161">
        <f>INDEX(population!H:H,MATCH($A161,population!$D:$D,0))</f>
        <v>425400</v>
      </c>
      <c r="K161">
        <f>INDEX(population!I:I,MATCH($A161,population!$D:$D,0))</f>
        <v>72.5</v>
      </c>
      <c r="L161">
        <f>INDEX('WHO COVID-19 global table data '!C:C,MATCH(data_draft!A161,'WHO COVID-19 global table data '!$A:$A,0))</f>
        <v>156394</v>
      </c>
      <c r="M161">
        <f>INDEX('WHO COVID-19 global table data '!D:D,MATCH(data_draft!$A161,'WHO COVID-19 global table data '!$A:$A,0))</f>
        <v>467.28</v>
      </c>
      <c r="N161">
        <f>INDEX('WHO COVID-19 global table data '!H:H,MATCH(data_draft!A161,'WHO COVID-19 global table data '!$A:$A,0))</f>
        <v>1082</v>
      </c>
      <c r="O161">
        <f>INDEX('WHO COVID-19 global table data '!I:I,MATCH(data_draft!A161,'WHO COVID-19 global table data '!$A:$A,0))</f>
        <v>3.23</v>
      </c>
    </row>
    <row r="162" spans="1:15" x14ac:dyDescent="0.3">
      <c r="A162" t="s">
        <v>167</v>
      </c>
      <c r="B162" s="1">
        <v>44439</v>
      </c>
      <c r="C162">
        <v>9342817</v>
      </c>
      <c r="D162">
        <v>6006270</v>
      </c>
      <c r="E162">
        <v>3336547</v>
      </c>
      <c r="F162" s="1">
        <v>44439</v>
      </c>
      <c r="G162">
        <v>862</v>
      </c>
      <c r="H162">
        <f>INDEX(population!F:F,MATCH(A162,population!D:D,0))</f>
        <v>29069153</v>
      </c>
      <c r="I162">
        <f>INDEX(population!G:G,MATCH(A162,population!D:D,0))</f>
        <v>2.464</v>
      </c>
      <c r="J162">
        <f>INDEX(population!H:H,MATCH($A162,population!$D:$D,0))</f>
        <v>882050</v>
      </c>
      <c r="K162">
        <f>INDEX(population!I:I,MATCH($A162,population!$D:$D,0))</f>
        <v>33</v>
      </c>
      <c r="L162">
        <f>'WHO COVID-19 global table data '!C74</f>
        <v>333125</v>
      </c>
      <c r="M162">
        <f>'WHO COVID-19 global table data '!D74</f>
        <v>1171.49</v>
      </c>
      <c r="N162">
        <f>'WHO COVID-19 global table data '!H74</f>
        <v>3998</v>
      </c>
      <c r="O162">
        <f>'WHO COVID-19 global table data '!I74</f>
        <v>14.06</v>
      </c>
    </row>
    <row r="163" spans="1:15" x14ac:dyDescent="0.3">
      <c r="A163" t="s">
        <v>168</v>
      </c>
      <c r="B163" s="1">
        <v>44439</v>
      </c>
      <c r="C163">
        <v>19710560</v>
      </c>
      <c r="D163">
        <v>17186153</v>
      </c>
      <c r="E163">
        <v>2524407</v>
      </c>
      <c r="F163" s="1">
        <v>44439</v>
      </c>
      <c r="G163">
        <v>704</v>
      </c>
      <c r="H163">
        <f>INDEX(population!F:F,MATCH(A163,population!D:D,0))</f>
        <v>102789598</v>
      </c>
      <c r="I163">
        <f>INDEX(population!G:G,MATCH(A163,population!D:D,0))</f>
        <v>1.0029999999999999</v>
      </c>
      <c r="J163">
        <f>INDEX(population!H:H,MATCH($A163,population!$D:$D,0))</f>
        <v>310070</v>
      </c>
      <c r="K163">
        <f>INDEX(population!I:I,MATCH($A163,population!$D:$D,0))</f>
        <v>331.5</v>
      </c>
      <c r="L163">
        <f>'WHO COVID-19 global table data '!C61</f>
        <v>449489</v>
      </c>
      <c r="M163">
        <f>'WHO COVID-19 global table data '!D61</f>
        <v>461.78</v>
      </c>
      <c r="N163">
        <f>'WHO COVID-19 global table data '!H61</f>
        <v>11064</v>
      </c>
      <c r="O163">
        <f>'WHO COVID-19 global table data '!I61</f>
        <v>11.37</v>
      </c>
    </row>
    <row r="164" spans="1:15" x14ac:dyDescent="0.3">
      <c r="A164" t="s">
        <v>169</v>
      </c>
      <c r="B164" s="1">
        <v>44439</v>
      </c>
      <c r="C164">
        <v>5275545825</v>
      </c>
      <c r="D164">
        <v>3060662104</v>
      </c>
      <c r="E164">
        <v>2091311852</v>
      </c>
      <c r="F164" s="1">
        <v>44439</v>
      </c>
      <c r="L164" t="e">
        <f>INDEX('WHO COVID-19 global table data '!C:C,MATCH(data_draft!A164,'WHO COVID-19 global table data '!$A:$A,0))</f>
        <v>#N/A</v>
      </c>
      <c r="M164" t="e">
        <f>INDEX('WHO COVID-19 global table data '!D:D,MATCH(data_draft!$A164,'WHO COVID-19 global table data '!$A:$A,0))</f>
        <v>#N/A</v>
      </c>
      <c r="N164" t="e">
        <f>INDEX('WHO COVID-19 global table data '!H:H,MATCH(data_draft!A164,'WHO COVID-19 global table data '!$A:$A,0))</f>
        <v>#N/A</v>
      </c>
      <c r="O164" t="e">
        <f>INDEX('WHO COVID-19 global table data '!I:I,MATCH(data_draft!A164,'WHO COVID-19 global table data '!$A:$A,0))</f>
        <v>#N/A</v>
      </c>
    </row>
    <row r="165" spans="1:15" x14ac:dyDescent="0.3">
      <c r="A165" t="s">
        <v>170</v>
      </c>
      <c r="B165" s="1">
        <v>44439</v>
      </c>
      <c r="C165">
        <v>575032</v>
      </c>
      <c r="D165">
        <v>310173</v>
      </c>
      <c r="E165">
        <v>264859</v>
      </c>
      <c r="F165" s="1">
        <v>44439</v>
      </c>
      <c r="G165">
        <v>894</v>
      </c>
      <c r="H165">
        <f>INDEX(population!F:F,MATCH(A165,population!D:D,0))</f>
        <v>19077816</v>
      </c>
      <c r="I165">
        <f>INDEX(population!G:G,MATCH(A165,population!D:D,0))</f>
        <v>2.9319999999999999</v>
      </c>
      <c r="J165">
        <f>INDEX(population!H:H,MATCH($A165,population!$D:$D,0))</f>
        <v>743398</v>
      </c>
      <c r="K165">
        <f>INDEX(population!I:I,MATCH($A165,population!$D:$D,0))</f>
        <v>25.7</v>
      </c>
      <c r="L165">
        <f>INDEX('WHO COVID-19 global table data '!C:C,MATCH(data_draft!A165,'WHO COVID-19 global table data '!$A:$A,0))</f>
        <v>206145</v>
      </c>
      <c r="M165">
        <f>INDEX('WHO COVID-19 global table data '!D:D,MATCH(data_draft!$A165,'WHO COVID-19 global table data '!$A:$A,0))</f>
        <v>1121.33</v>
      </c>
      <c r="N165">
        <f>INDEX('WHO COVID-19 global table data '!H:H,MATCH(data_draft!A165,'WHO COVID-19 global table data '!$A:$A,0))</f>
        <v>3599</v>
      </c>
      <c r="O165">
        <f>INDEX('WHO COVID-19 global table data '!I:I,MATCH(data_draft!A165,'WHO COVID-19 global table data '!$A:$A,0))</f>
        <v>19.579999999999998</v>
      </c>
    </row>
    <row r="166" spans="1:15" x14ac:dyDescent="0.3">
      <c r="A166" t="s">
        <v>171</v>
      </c>
      <c r="B166" s="1">
        <v>44439</v>
      </c>
      <c r="C166">
        <v>4172657</v>
      </c>
      <c r="D166">
        <v>2552273</v>
      </c>
      <c r="E166">
        <v>1620384</v>
      </c>
      <c r="F166" s="1">
        <v>44439</v>
      </c>
      <c r="G166">
        <v>716</v>
      </c>
      <c r="H166">
        <f>INDEX(population!F:F,MATCH(A166,population!D:D,0))</f>
        <v>14829988</v>
      </c>
      <c r="I166">
        <f>INDEX(population!G:G,MATCH(A166,population!D:D,0))</f>
        <v>1.9390000000000001</v>
      </c>
      <c r="J166">
        <f>INDEX(population!H:H,MATCH($A166,population!$D:$D,0))</f>
        <v>386847</v>
      </c>
      <c r="K166">
        <f>INDEX(population!I:I,MATCH($A166,population!$D:$D,0))</f>
        <v>38.299999999999997</v>
      </c>
      <c r="L166">
        <f>INDEX('WHO COVID-19 global table data '!C:C,MATCH(data_draft!A166,'WHO COVID-19 global table data '!$A:$A,0))</f>
        <v>124581</v>
      </c>
      <c r="M166">
        <f>INDEX('WHO COVID-19 global table data '!D:D,MATCH(data_draft!$A166,'WHO COVID-19 global table data '!$A:$A,0))</f>
        <v>838.2</v>
      </c>
      <c r="N166">
        <f>INDEX('WHO COVID-19 global table data '!H:H,MATCH(data_draft!A166,'WHO COVID-19 global table data '!$A:$A,0))</f>
        <v>4416</v>
      </c>
      <c r="O166">
        <f>INDEX('WHO COVID-19 global table data '!I:I,MATCH(data_draft!A166,'WHO COVID-19 global table data '!$A:$A,0))</f>
        <v>29.71</v>
      </c>
    </row>
  </sheetData>
  <autoFilter ref="A1:O166" xr:uid="{A846406D-1B23-4939-911D-A271E39058F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31AE-E463-4BBE-9122-499173A8C16A}">
  <sheetPr filterMode="1"/>
  <dimension ref="A1:L239"/>
  <sheetViews>
    <sheetView topLeftCell="E1" workbookViewId="0">
      <selection activeCell="D61" sqref="D61"/>
    </sheetView>
  </sheetViews>
  <sheetFormatPr defaultRowHeight="14.4" x14ac:dyDescent="0.3"/>
  <cols>
    <col min="1" max="1" width="46.21875" bestFit="1" customWidth="1"/>
    <col min="2" max="2" width="19.88671875" bestFit="1" customWidth="1"/>
    <col min="3" max="3" width="20.6640625" bestFit="1" customWidth="1"/>
    <col min="4" max="4" width="40" bestFit="1" customWidth="1"/>
    <col min="5" max="5" width="30.88671875" bestFit="1" customWidth="1"/>
    <col min="6" max="6" width="50.21875" bestFit="1" customWidth="1"/>
    <col min="7" max="7" width="32.77734375" bestFit="1" customWidth="1"/>
    <col min="8" max="8" width="21.77734375" bestFit="1" customWidth="1"/>
    <col min="9" max="9" width="41" bestFit="1" customWidth="1"/>
    <col min="10" max="10" width="31.88671875" bestFit="1" customWidth="1"/>
    <col min="11" max="11" width="51.21875" bestFit="1" customWidth="1"/>
    <col min="12" max="12" width="33.88671875" bestFit="1" customWidth="1"/>
  </cols>
  <sheetData>
    <row r="1" spans="1:12" x14ac:dyDescent="0.3">
      <c r="A1" t="s">
        <v>621</v>
      </c>
      <c r="B1" t="s">
        <v>620</v>
      </c>
      <c r="C1" t="s">
        <v>619</v>
      </c>
      <c r="D1" t="s">
        <v>618</v>
      </c>
      <c r="E1" t="s">
        <v>617</v>
      </c>
      <c r="F1" t="s">
        <v>616</v>
      </c>
      <c r="G1" t="s">
        <v>615</v>
      </c>
      <c r="H1" t="s">
        <v>614</v>
      </c>
      <c r="I1" t="s">
        <v>613</v>
      </c>
      <c r="J1" t="s">
        <v>612</v>
      </c>
      <c r="K1" t="s">
        <v>611</v>
      </c>
      <c r="L1" t="s">
        <v>610</v>
      </c>
    </row>
    <row r="2" spans="1:12" hidden="1" x14ac:dyDescent="0.3">
      <c r="A2" t="s">
        <v>609</v>
      </c>
      <c r="C2">
        <v>216867420</v>
      </c>
      <c r="D2">
        <v>2782.2990197182398</v>
      </c>
      <c r="E2">
        <v>4488913</v>
      </c>
      <c r="F2">
        <v>57.590477350173103</v>
      </c>
      <c r="G2">
        <v>521035</v>
      </c>
      <c r="H2">
        <v>4507837</v>
      </c>
      <c r="I2">
        <v>57.8332626733404</v>
      </c>
      <c r="J2">
        <v>67094</v>
      </c>
      <c r="K2">
        <v>0.86078199495791397</v>
      </c>
      <c r="L2">
        <v>8483</v>
      </c>
    </row>
    <row r="3" spans="1:12" hidden="1" x14ac:dyDescent="0.3">
      <c r="A3" t="s">
        <v>608</v>
      </c>
      <c r="B3" t="s">
        <v>574</v>
      </c>
      <c r="C3">
        <v>38666040</v>
      </c>
      <c r="D3">
        <v>11681.49</v>
      </c>
      <c r="E3">
        <v>1077083</v>
      </c>
      <c r="F3">
        <v>325.39999999999998</v>
      </c>
      <c r="G3">
        <v>141651</v>
      </c>
      <c r="H3">
        <v>632983</v>
      </c>
      <c r="I3">
        <v>191.23</v>
      </c>
      <c r="J3">
        <v>9083</v>
      </c>
      <c r="K3">
        <v>2.74</v>
      </c>
      <c r="L3">
        <v>1849</v>
      </c>
    </row>
    <row r="4" spans="1:12" hidden="1" x14ac:dyDescent="0.3">
      <c r="A4" t="s">
        <v>70</v>
      </c>
      <c r="B4" t="s">
        <v>572</v>
      </c>
      <c r="C4">
        <v>32768880</v>
      </c>
      <c r="D4">
        <v>2374.5500000000002</v>
      </c>
      <c r="E4">
        <v>294107</v>
      </c>
      <c r="F4">
        <v>21.31</v>
      </c>
      <c r="G4">
        <v>30941</v>
      </c>
      <c r="H4">
        <v>438560</v>
      </c>
      <c r="I4">
        <v>31.78</v>
      </c>
      <c r="J4">
        <v>3450</v>
      </c>
      <c r="K4">
        <v>0.25</v>
      </c>
      <c r="L4">
        <v>350</v>
      </c>
    </row>
    <row r="5" spans="1:12" hidden="1" x14ac:dyDescent="0.3">
      <c r="A5" t="s">
        <v>29</v>
      </c>
      <c r="B5" t="s">
        <v>574</v>
      </c>
      <c r="C5">
        <v>20741815</v>
      </c>
      <c r="D5">
        <v>9758.1299999999992</v>
      </c>
      <c r="E5">
        <v>170924</v>
      </c>
      <c r="F5">
        <v>80.41</v>
      </c>
      <c r="G5">
        <v>13210</v>
      </c>
      <c r="H5">
        <v>579308</v>
      </c>
      <c r="I5">
        <v>272.54000000000002</v>
      </c>
      <c r="J5">
        <v>4781</v>
      </c>
      <c r="K5">
        <v>2.25</v>
      </c>
      <c r="L5">
        <v>298</v>
      </c>
    </row>
    <row r="6" spans="1:12" hidden="1" x14ac:dyDescent="0.3">
      <c r="A6" t="s">
        <v>607</v>
      </c>
      <c r="B6" t="s">
        <v>565</v>
      </c>
      <c r="C6">
        <v>6918965</v>
      </c>
      <c r="D6">
        <v>4741.1499999999996</v>
      </c>
      <c r="E6">
        <v>133591</v>
      </c>
      <c r="F6">
        <v>91.54</v>
      </c>
      <c r="G6">
        <v>17813</v>
      </c>
      <c r="H6">
        <v>183224</v>
      </c>
      <c r="I6">
        <v>125.55</v>
      </c>
      <c r="J6">
        <v>5610</v>
      </c>
      <c r="K6">
        <v>3.84</v>
      </c>
      <c r="L6">
        <v>795</v>
      </c>
    </row>
    <row r="7" spans="1:12" hidden="1" x14ac:dyDescent="0.3">
      <c r="A7" t="s">
        <v>606</v>
      </c>
      <c r="B7" t="s">
        <v>565</v>
      </c>
      <c r="C7">
        <v>6757654</v>
      </c>
      <c r="D7">
        <v>9954.41</v>
      </c>
      <c r="E7">
        <v>233069</v>
      </c>
      <c r="F7">
        <v>343.32</v>
      </c>
      <c r="G7">
        <v>26227</v>
      </c>
      <c r="H7">
        <v>132485</v>
      </c>
      <c r="I7">
        <v>195.16</v>
      </c>
      <c r="J7">
        <v>805</v>
      </c>
      <c r="K7">
        <v>1.19</v>
      </c>
      <c r="L7">
        <v>48</v>
      </c>
    </row>
    <row r="8" spans="1:12" hidden="1" x14ac:dyDescent="0.3">
      <c r="A8" t="s">
        <v>56</v>
      </c>
      <c r="B8" t="s">
        <v>565</v>
      </c>
      <c r="C8">
        <v>6557097</v>
      </c>
      <c r="D8">
        <v>10081.74</v>
      </c>
      <c r="E8">
        <v>108730</v>
      </c>
      <c r="F8">
        <v>167.18</v>
      </c>
      <c r="G8">
        <v>3771</v>
      </c>
      <c r="H8">
        <v>112649</v>
      </c>
      <c r="I8">
        <v>173.2</v>
      </c>
      <c r="J8">
        <v>469</v>
      </c>
      <c r="K8">
        <v>0.72</v>
      </c>
      <c r="L8">
        <v>93</v>
      </c>
    </row>
    <row r="9" spans="1:12" hidden="1" x14ac:dyDescent="0.3">
      <c r="A9" t="s">
        <v>158</v>
      </c>
      <c r="B9" t="s">
        <v>565</v>
      </c>
      <c r="C9">
        <v>6366438</v>
      </c>
      <c r="D9">
        <v>7548.62</v>
      </c>
      <c r="E9">
        <v>131918</v>
      </c>
      <c r="F9">
        <v>156.41</v>
      </c>
      <c r="G9">
        <v>19557</v>
      </c>
      <c r="H9">
        <v>56458</v>
      </c>
      <c r="I9">
        <v>66.94</v>
      </c>
      <c r="J9">
        <v>1693</v>
      </c>
      <c r="K9">
        <v>2.0099999999999998</v>
      </c>
      <c r="L9">
        <v>245</v>
      </c>
    </row>
    <row r="10" spans="1:12" hidden="1" x14ac:dyDescent="0.3">
      <c r="A10" t="s">
        <v>13</v>
      </c>
      <c r="B10" t="s">
        <v>574</v>
      </c>
      <c r="C10">
        <v>5173531</v>
      </c>
      <c r="D10">
        <v>11446.94</v>
      </c>
      <c r="E10">
        <v>39700</v>
      </c>
      <c r="F10">
        <v>87.84</v>
      </c>
      <c r="G10">
        <v>2073</v>
      </c>
      <c r="H10">
        <v>111383</v>
      </c>
      <c r="I10">
        <v>246.45</v>
      </c>
      <c r="J10">
        <v>1031</v>
      </c>
      <c r="K10">
        <v>2.2799999999999998</v>
      </c>
      <c r="L10">
        <v>59</v>
      </c>
    </row>
    <row r="11" spans="1:12" hidden="1" x14ac:dyDescent="0.3">
      <c r="A11" t="s">
        <v>605</v>
      </c>
      <c r="B11" t="s">
        <v>587</v>
      </c>
      <c r="C11">
        <v>4960744</v>
      </c>
      <c r="D11">
        <v>5906.14</v>
      </c>
      <c r="E11">
        <v>244973</v>
      </c>
      <c r="F11">
        <v>291.66000000000003</v>
      </c>
      <c r="G11">
        <v>33780</v>
      </c>
      <c r="H11">
        <v>107151</v>
      </c>
      <c r="I11">
        <v>127.57</v>
      </c>
      <c r="J11">
        <v>4503</v>
      </c>
      <c r="K11">
        <v>5.36</v>
      </c>
      <c r="L11">
        <v>669</v>
      </c>
    </row>
    <row r="12" spans="1:12" hidden="1" x14ac:dyDescent="0.3">
      <c r="A12" t="s">
        <v>38</v>
      </c>
      <c r="B12" t="s">
        <v>574</v>
      </c>
      <c r="C12">
        <v>4905258</v>
      </c>
      <c r="D12">
        <v>9640.2900000000009</v>
      </c>
      <c r="E12">
        <v>15721</v>
      </c>
      <c r="F12">
        <v>30.9</v>
      </c>
      <c r="G12">
        <v>1954</v>
      </c>
      <c r="H12">
        <v>124811</v>
      </c>
      <c r="I12">
        <v>245.29</v>
      </c>
      <c r="J12">
        <v>595</v>
      </c>
      <c r="K12">
        <v>1.17</v>
      </c>
      <c r="L12">
        <v>68</v>
      </c>
    </row>
    <row r="13" spans="1:12" hidden="1" x14ac:dyDescent="0.3">
      <c r="A13" t="s">
        <v>146</v>
      </c>
      <c r="B13" t="s">
        <v>565</v>
      </c>
      <c r="C13">
        <v>4847298</v>
      </c>
      <c r="D13">
        <v>10240.93</v>
      </c>
      <c r="E13">
        <v>45018</v>
      </c>
      <c r="F13">
        <v>95.11</v>
      </c>
      <c r="G13">
        <v>1362</v>
      </c>
      <c r="H13">
        <v>84146</v>
      </c>
      <c r="I13">
        <v>177.78</v>
      </c>
      <c r="J13">
        <v>267</v>
      </c>
      <c r="K13">
        <v>0.56000000000000005</v>
      </c>
      <c r="L13">
        <v>16</v>
      </c>
    </row>
    <row r="14" spans="1:12" hidden="1" x14ac:dyDescent="0.3">
      <c r="A14" t="s">
        <v>76</v>
      </c>
      <c r="B14" t="s">
        <v>565</v>
      </c>
      <c r="C14">
        <v>4534499</v>
      </c>
      <c r="D14">
        <v>7602.93</v>
      </c>
      <c r="E14">
        <v>45720</v>
      </c>
      <c r="F14">
        <v>76.66</v>
      </c>
      <c r="G14">
        <v>4253</v>
      </c>
      <c r="H14">
        <v>129146</v>
      </c>
      <c r="I14">
        <v>216.54</v>
      </c>
      <c r="J14">
        <v>351</v>
      </c>
      <c r="K14">
        <v>0.59</v>
      </c>
      <c r="L14">
        <v>53</v>
      </c>
    </row>
    <row r="15" spans="1:12" hidden="1" x14ac:dyDescent="0.3">
      <c r="A15" t="s">
        <v>71</v>
      </c>
      <c r="B15" t="s">
        <v>572</v>
      </c>
      <c r="C15">
        <v>4089801</v>
      </c>
      <c r="D15">
        <v>1495.23</v>
      </c>
      <c r="E15">
        <v>81635</v>
      </c>
      <c r="F15">
        <v>29.85</v>
      </c>
      <c r="G15">
        <v>10534</v>
      </c>
      <c r="H15">
        <v>133023</v>
      </c>
      <c r="I15">
        <v>48.63</v>
      </c>
      <c r="J15">
        <v>4771</v>
      </c>
      <c r="K15">
        <v>1.74</v>
      </c>
      <c r="L15">
        <v>532</v>
      </c>
    </row>
    <row r="16" spans="1:12" hidden="1" x14ac:dyDescent="0.3">
      <c r="A16" t="s">
        <v>60</v>
      </c>
      <c r="B16" t="s">
        <v>565</v>
      </c>
      <c r="C16">
        <v>3942856</v>
      </c>
      <c r="D16">
        <v>4740.91</v>
      </c>
      <c r="E16">
        <v>65244</v>
      </c>
      <c r="F16">
        <v>78.45</v>
      </c>
      <c r="G16">
        <v>5750</v>
      </c>
      <c r="H16">
        <v>92200</v>
      </c>
      <c r="I16">
        <v>110.86</v>
      </c>
      <c r="J16">
        <v>178</v>
      </c>
      <c r="K16">
        <v>0.21</v>
      </c>
      <c r="L16">
        <v>60</v>
      </c>
    </row>
    <row r="17" spans="1:12" hidden="1" x14ac:dyDescent="0.3">
      <c r="A17" t="s">
        <v>100</v>
      </c>
      <c r="B17" t="s">
        <v>574</v>
      </c>
      <c r="C17">
        <v>3335700</v>
      </c>
      <c r="D17">
        <v>2587.16</v>
      </c>
      <c r="E17">
        <v>110627</v>
      </c>
      <c r="F17">
        <v>85.8</v>
      </c>
      <c r="G17">
        <v>6837</v>
      </c>
      <c r="H17">
        <v>258165</v>
      </c>
      <c r="I17">
        <v>200.23</v>
      </c>
      <c r="J17">
        <v>5010</v>
      </c>
      <c r="K17">
        <v>3.89</v>
      </c>
      <c r="L17">
        <v>259</v>
      </c>
    </row>
    <row r="18" spans="1:12" hidden="1" x14ac:dyDescent="0.3">
      <c r="A18" t="s">
        <v>124</v>
      </c>
      <c r="B18" t="s">
        <v>565</v>
      </c>
      <c r="C18">
        <v>2888670</v>
      </c>
      <c r="D18">
        <v>7610.15</v>
      </c>
      <c r="E18">
        <v>1633</v>
      </c>
      <c r="F18">
        <v>4.3</v>
      </c>
      <c r="G18">
        <v>285</v>
      </c>
      <c r="H18">
        <v>75345</v>
      </c>
      <c r="I18">
        <v>198.49</v>
      </c>
      <c r="J18">
        <v>21</v>
      </c>
      <c r="K18">
        <v>0.06</v>
      </c>
      <c r="L18">
        <v>5</v>
      </c>
    </row>
    <row r="19" spans="1:12" hidden="1" x14ac:dyDescent="0.3">
      <c r="A19" t="s">
        <v>144</v>
      </c>
      <c r="B19" t="s">
        <v>567</v>
      </c>
      <c r="C19">
        <v>2770575</v>
      </c>
      <c r="D19">
        <v>4671.45</v>
      </c>
      <c r="E19">
        <v>71970</v>
      </c>
      <c r="F19">
        <v>121.35</v>
      </c>
      <c r="G19">
        <v>5644</v>
      </c>
      <c r="H19">
        <v>81830</v>
      </c>
      <c r="I19">
        <v>137.97</v>
      </c>
      <c r="J19">
        <v>2246</v>
      </c>
      <c r="K19">
        <v>3.79</v>
      </c>
      <c r="L19">
        <v>235</v>
      </c>
    </row>
    <row r="20" spans="1:12" hidden="1" x14ac:dyDescent="0.3">
      <c r="A20" t="s">
        <v>162</v>
      </c>
      <c r="B20" t="s">
        <v>565</v>
      </c>
      <c r="C20">
        <v>2286296</v>
      </c>
      <c r="D20">
        <v>5227.76</v>
      </c>
      <c r="E20">
        <v>10433</v>
      </c>
      <c r="F20">
        <v>23.86</v>
      </c>
      <c r="G20">
        <v>1356</v>
      </c>
      <c r="H20">
        <v>53789</v>
      </c>
      <c r="I20">
        <v>122.99</v>
      </c>
      <c r="J20">
        <v>288</v>
      </c>
      <c r="K20">
        <v>0.66</v>
      </c>
      <c r="L20">
        <v>51</v>
      </c>
    </row>
    <row r="21" spans="1:12" hidden="1" x14ac:dyDescent="0.3">
      <c r="A21" t="s">
        <v>122</v>
      </c>
      <c r="B21" t="s">
        <v>574</v>
      </c>
      <c r="C21">
        <v>2149227</v>
      </c>
      <c r="D21">
        <v>6518.37</v>
      </c>
      <c r="E21">
        <v>7074</v>
      </c>
      <c r="F21">
        <v>21.45</v>
      </c>
      <c r="G21">
        <v>808</v>
      </c>
      <c r="H21">
        <v>198209</v>
      </c>
      <c r="I21">
        <v>601.15</v>
      </c>
      <c r="J21">
        <v>330</v>
      </c>
      <c r="K21">
        <v>1</v>
      </c>
      <c r="L21">
        <v>42</v>
      </c>
    </row>
    <row r="22" spans="1:12" hidden="1" x14ac:dyDescent="0.3">
      <c r="A22" t="s">
        <v>123</v>
      </c>
      <c r="B22" t="s">
        <v>564</v>
      </c>
      <c r="C22">
        <v>1976202</v>
      </c>
      <c r="D22">
        <v>1803.42</v>
      </c>
      <c r="E22">
        <v>118578</v>
      </c>
      <c r="F22">
        <v>108.21</v>
      </c>
      <c r="G22">
        <v>22366</v>
      </c>
      <c r="H22">
        <v>33330</v>
      </c>
      <c r="I22">
        <v>30.42</v>
      </c>
      <c r="J22">
        <v>1369</v>
      </c>
      <c r="K22">
        <v>1.25</v>
      </c>
      <c r="L22">
        <v>221</v>
      </c>
    </row>
    <row r="23" spans="1:12" hidden="1" x14ac:dyDescent="0.3">
      <c r="A23" t="s">
        <v>110</v>
      </c>
      <c r="B23" t="s">
        <v>565</v>
      </c>
      <c r="C23">
        <v>1938743</v>
      </c>
      <c r="D23">
        <v>11137.35</v>
      </c>
      <c r="E23">
        <v>17723</v>
      </c>
      <c r="F23">
        <v>101.81</v>
      </c>
      <c r="G23">
        <v>2213</v>
      </c>
      <c r="H23">
        <v>17998</v>
      </c>
      <c r="I23">
        <v>103.39</v>
      </c>
      <c r="J23">
        <v>42</v>
      </c>
      <c r="K23">
        <v>0.24</v>
      </c>
      <c r="L23">
        <v>2</v>
      </c>
    </row>
    <row r="24" spans="1:12" hidden="1" x14ac:dyDescent="0.3">
      <c r="A24" t="s">
        <v>73</v>
      </c>
      <c r="B24" t="s">
        <v>587</v>
      </c>
      <c r="C24">
        <v>1881213</v>
      </c>
      <c r="D24">
        <v>4677.0200000000004</v>
      </c>
      <c r="E24">
        <v>48973</v>
      </c>
      <c r="F24">
        <v>121.76</v>
      </c>
      <c r="G24">
        <v>6778</v>
      </c>
      <c r="H24">
        <v>20764</v>
      </c>
      <c r="I24">
        <v>51.62</v>
      </c>
      <c r="J24">
        <v>502</v>
      </c>
      <c r="K24">
        <v>1.25</v>
      </c>
      <c r="L24">
        <v>65</v>
      </c>
    </row>
    <row r="25" spans="1:12" hidden="1" x14ac:dyDescent="0.3">
      <c r="A25" t="s">
        <v>93</v>
      </c>
      <c r="B25" t="s">
        <v>564</v>
      </c>
      <c r="C25">
        <v>1725357</v>
      </c>
      <c r="D25">
        <v>5330.77</v>
      </c>
      <c r="E25">
        <v>152592</v>
      </c>
      <c r="F25">
        <v>471.46</v>
      </c>
      <c r="G25">
        <v>19268</v>
      </c>
      <c r="H25">
        <v>16382</v>
      </c>
      <c r="I25">
        <v>50.61</v>
      </c>
      <c r="J25">
        <v>2040</v>
      </c>
      <c r="K25">
        <v>6.3</v>
      </c>
      <c r="L25">
        <v>295</v>
      </c>
    </row>
    <row r="26" spans="1:12" hidden="1" x14ac:dyDescent="0.3">
      <c r="A26" t="s">
        <v>43</v>
      </c>
      <c r="B26" t="s">
        <v>565</v>
      </c>
      <c r="C26">
        <v>1679189</v>
      </c>
      <c r="D26">
        <v>15702.25</v>
      </c>
      <c r="E26">
        <v>1360</v>
      </c>
      <c r="F26">
        <v>12.72</v>
      </c>
      <c r="G26">
        <v>245</v>
      </c>
      <c r="H26">
        <v>30404</v>
      </c>
      <c r="I26">
        <v>284.31</v>
      </c>
      <c r="J26">
        <v>19</v>
      </c>
      <c r="K26">
        <v>0.18</v>
      </c>
      <c r="L26">
        <v>2</v>
      </c>
    </row>
    <row r="27" spans="1:12" hidden="1" x14ac:dyDescent="0.3">
      <c r="A27" t="s">
        <v>36</v>
      </c>
      <c r="B27" t="s">
        <v>574</v>
      </c>
      <c r="C27">
        <v>1638330</v>
      </c>
      <c r="D27">
        <v>8570.3700000000008</v>
      </c>
      <c r="E27">
        <v>3936</v>
      </c>
      <c r="F27">
        <v>20.59</v>
      </c>
      <c r="G27">
        <v>501</v>
      </c>
      <c r="H27">
        <v>36923</v>
      </c>
      <c r="I27">
        <v>193.15</v>
      </c>
      <c r="J27">
        <v>235</v>
      </c>
      <c r="K27">
        <v>1.23</v>
      </c>
      <c r="L27">
        <v>38</v>
      </c>
    </row>
    <row r="28" spans="1:12" hidden="1" x14ac:dyDescent="0.3">
      <c r="A28" t="s">
        <v>20</v>
      </c>
      <c r="B28" t="s">
        <v>572</v>
      </c>
      <c r="C28">
        <v>1500618</v>
      </c>
      <c r="D28">
        <v>911.18</v>
      </c>
      <c r="E28">
        <v>27654</v>
      </c>
      <c r="F28">
        <v>16.79</v>
      </c>
      <c r="G28">
        <v>3357</v>
      </c>
      <c r="H28">
        <v>26195</v>
      </c>
      <c r="I28">
        <v>15.91</v>
      </c>
      <c r="J28">
        <v>682</v>
      </c>
      <c r="K28">
        <v>0.41</v>
      </c>
      <c r="L28">
        <v>86</v>
      </c>
    </row>
    <row r="29" spans="1:12" hidden="1" x14ac:dyDescent="0.3">
      <c r="A29" t="s">
        <v>35</v>
      </c>
      <c r="B29" t="s">
        <v>574</v>
      </c>
      <c r="C29">
        <v>1486436</v>
      </c>
      <c r="D29">
        <v>3938.4</v>
      </c>
      <c r="E29">
        <v>14843</v>
      </c>
      <c r="F29">
        <v>39.33</v>
      </c>
      <c r="G29">
        <v>0</v>
      </c>
      <c r="H29">
        <v>26890</v>
      </c>
      <c r="I29">
        <v>71.25</v>
      </c>
      <c r="J29">
        <v>94</v>
      </c>
      <c r="K29">
        <v>0.25</v>
      </c>
      <c r="L29">
        <v>0</v>
      </c>
    </row>
    <row r="30" spans="1:12" hidden="1" x14ac:dyDescent="0.3">
      <c r="A30" t="s">
        <v>78</v>
      </c>
      <c r="B30" t="s">
        <v>564</v>
      </c>
      <c r="C30">
        <v>1469327</v>
      </c>
      <c r="D30">
        <v>1161.74</v>
      </c>
      <c r="E30">
        <v>150981</v>
      </c>
      <c r="F30">
        <v>119.37</v>
      </c>
      <c r="G30">
        <v>14963</v>
      </c>
      <c r="H30">
        <v>15994</v>
      </c>
      <c r="I30">
        <v>12.65</v>
      </c>
      <c r="J30">
        <v>331</v>
      </c>
      <c r="K30">
        <v>0.26</v>
      </c>
      <c r="L30">
        <v>48</v>
      </c>
    </row>
    <row r="31" spans="1:12" hidden="1" x14ac:dyDescent="0.3">
      <c r="A31" t="s">
        <v>154</v>
      </c>
      <c r="B31" t="s">
        <v>572</v>
      </c>
      <c r="C31">
        <v>1204729</v>
      </c>
      <c r="D31">
        <v>1725.97</v>
      </c>
      <c r="E31">
        <v>120778</v>
      </c>
      <c r="F31">
        <v>173.03</v>
      </c>
      <c r="G31">
        <v>14666</v>
      </c>
      <c r="H31">
        <v>11589</v>
      </c>
      <c r="I31">
        <v>16.600000000000001</v>
      </c>
      <c r="J31">
        <v>1801</v>
      </c>
      <c r="K31">
        <v>2.58</v>
      </c>
      <c r="L31">
        <v>190</v>
      </c>
    </row>
    <row r="32" spans="1:12" hidden="1" x14ac:dyDescent="0.3">
      <c r="A32" t="s">
        <v>23</v>
      </c>
      <c r="B32" t="s">
        <v>565</v>
      </c>
      <c r="C32">
        <v>1182810</v>
      </c>
      <c r="D32">
        <v>10265.27</v>
      </c>
      <c r="E32">
        <v>10936</v>
      </c>
      <c r="F32">
        <v>94.91</v>
      </c>
      <c r="G32">
        <v>4</v>
      </c>
      <c r="H32">
        <v>25374</v>
      </c>
      <c r="I32">
        <v>220.21</v>
      </c>
      <c r="J32">
        <v>30</v>
      </c>
      <c r="K32">
        <v>0.26</v>
      </c>
      <c r="L32">
        <v>0</v>
      </c>
    </row>
    <row r="33" spans="1:12" hidden="1" x14ac:dyDescent="0.3">
      <c r="A33" t="s">
        <v>117</v>
      </c>
      <c r="B33" t="s">
        <v>587</v>
      </c>
      <c r="C33">
        <v>1156281</v>
      </c>
      <c r="D33">
        <v>523.46</v>
      </c>
      <c r="E33">
        <v>28697</v>
      </c>
      <c r="F33">
        <v>12.99</v>
      </c>
      <c r="G33">
        <v>3800</v>
      </c>
      <c r="H33">
        <v>25670</v>
      </c>
      <c r="I33">
        <v>11.62</v>
      </c>
      <c r="J33">
        <v>667</v>
      </c>
      <c r="K33">
        <v>0.3</v>
      </c>
      <c r="L33">
        <v>66</v>
      </c>
    </row>
    <row r="34" spans="1:12" hidden="1" x14ac:dyDescent="0.3">
      <c r="A34" t="s">
        <v>150</v>
      </c>
      <c r="B34" t="s">
        <v>565</v>
      </c>
      <c r="C34">
        <v>1123413</v>
      </c>
      <c r="D34">
        <v>10877.79</v>
      </c>
      <c r="E34">
        <v>5772</v>
      </c>
      <c r="F34">
        <v>55.89</v>
      </c>
      <c r="G34">
        <v>0</v>
      </c>
      <c r="H34">
        <v>14685</v>
      </c>
      <c r="I34">
        <v>142.19</v>
      </c>
      <c r="J34">
        <v>3</v>
      </c>
      <c r="K34">
        <v>0.03</v>
      </c>
      <c r="L34">
        <v>0</v>
      </c>
    </row>
    <row r="35" spans="1:12" hidden="1" x14ac:dyDescent="0.3">
      <c r="A35" t="s">
        <v>127</v>
      </c>
      <c r="B35" t="s">
        <v>565</v>
      </c>
      <c r="C35">
        <v>1098765</v>
      </c>
      <c r="D35">
        <v>5684.59</v>
      </c>
      <c r="E35">
        <v>6643</v>
      </c>
      <c r="F35">
        <v>34.369999999999997</v>
      </c>
      <c r="G35">
        <v>1313</v>
      </c>
      <c r="H35">
        <v>34570</v>
      </c>
      <c r="I35">
        <v>178.85</v>
      </c>
      <c r="J35">
        <v>130</v>
      </c>
      <c r="K35">
        <v>0.67</v>
      </c>
      <c r="L35">
        <v>31</v>
      </c>
    </row>
    <row r="36" spans="1:12" hidden="1" x14ac:dyDescent="0.3">
      <c r="A36" t="s">
        <v>75</v>
      </c>
      <c r="B36" t="s">
        <v>565</v>
      </c>
      <c r="C36">
        <v>1064665</v>
      </c>
      <c r="D36">
        <v>12300.39</v>
      </c>
      <c r="E36">
        <v>61185</v>
      </c>
      <c r="F36">
        <v>706.89</v>
      </c>
      <c r="G36">
        <v>10947</v>
      </c>
      <c r="H36">
        <v>7043</v>
      </c>
      <c r="I36">
        <v>81.37</v>
      </c>
      <c r="J36">
        <v>164</v>
      </c>
      <c r="K36">
        <v>1.89</v>
      </c>
      <c r="L36">
        <v>9</v>
      </c>
    </row>
    <row r="37" spans="1:12" hidden="1" x14ac:dyDescent="0.3">
      <c r="A37" t="s">
        <v>125</v>
      </c>
      <c r="B37" t="s">
        <v>565</v>
      </c>
      <c r="C37">
        <v>1036019</v>
      </c>
      <c r="D37">
        <v>10062.43</v>
      </c>
      <c r="E37">
        <v>15473</v>
      </c>
      <c r="F37">
        <v>150.28</v>
      </c>
      <c r="G37">
        <v>1072</v>
      </c>
      <c r="H37">
        <v>17730</v>
      </c>
      <c r="I37">
        <v>172.2</v>
      </c>
      <c r="J37">
        <v>85</v>
      </c>
      <c r="K37">
        <v>0.83</v>
      </c>
      <c r="L37">
        <v>9</v>
      </c>
    </row>
    <row r="38" spans="1:12" hidden="1" x14ac:dyDescent="0.3">
      <c r="A38" t="s">
        <v>80</v>
      </c>
      <c r="B38" t="s">
        <v>565</v>
      </c>
      <c r="C38">
        <v>859203</v>
      </c>
      <c r="D38">
        <v>4575.8999999999996</v>
      </c>
      <c r="E38">
        <v>36014</v>
      </c>
      <c r="F38">
        <v>191.8</v>
      </c>
      <c r="G38">
        <v>0</v>
      </c>
      <c r="H38">
        <v>12655</v>
      </c>
      <c r="I38">
        <v>67.400000000000006</v>
      </c>
      <c r="J38">
        <v>0</v>
      </c>
      <c r="K38">
        <v>0</v>
      </c>
      <c r="L38">
        <v>0</v>
      </c>
    </row>
    <row r="39" spans="1:12" hidden="1" x14ac:dyDescent="0.3">
      <c r="A39" t="s">
        <v>106</v>
      </c>
      <c r="B39" t="s">
        <v>587</v>
      </c>
      <c r="C39">
        <v>856049</v>
      </c>
      <c r="D39">
        <v>2319.25</v>
      </c>
      <c r="E39">
        <v>42104</v>
      </c>
      <c r="F39">
        <v>114.07</v>
      </c>
      <c r="G39">
        <v>2676</v>
      </c>
      <c r="H39">
        <v>12540</v>
      </c>
      <c r="I39">
        <v>33.97</v>
      </c>
      <c r="J39">
        <v>651</v>
      </c>
      <c r="K39">
        <v>1.76</v>
      </c>
      <c r="L39">
        <v>103</v>
      </c>
    </row>
    <row r="40" spans="1:12" hidden="1" x14ac:dyDescent="0.3">
      <c r="A40" t="s">
        <v>68</v>
      </c>
      <c r="B40" t="s">
        <v>565</v>
      </c>
      <c r="C40">
        <v>812337</v>
      </c>
      <c r="D40">
        <v>8315.01</v>
      </c>
      <c r="E40">
        <v>1134</v>
      </c>
      <c r="F40">
        <v>11.61</v>
      </c>
      <c r="G40">
        <v>110</v>
      </c>
      <c r="H40">
        <v>30058</v>
      </c>
      <c r="I40">
        <v>307.67</v>
      </c>
      <c r="J40">
        <v>4</v>
      </c>
      <c r="K40">
        <v>0.04</v>
      </c>
      <c r="L40">
        <v>1</v>
      </c>
    </row>
    <row r="41" spans="1:12" hidden="1" x14ac:dyDescent="0.3">
      <c r="A41" t="s">
        <v>79</v>
      </c>
      <c r="B41" t="s">
        <v>587</v>
      </c>
      <c r="C41">
        <v>796259</v>
      </c>
      <c r="D41">
        <v>7804.06</v>
      </c>
      <c r="E41">
        <v>5809</v>
      </c>
      <c r="F41">
        <v>56.93</v>
      </c>
      <c r="G41">
        <v>1098</v>
      </c>
      <c r="H41">
        <v>10398</v>
      </c>
      <c r="I41">
        <v>101.91</v>
      </c>
      <c r="J41">
        <v>90</v>
      </c>
      <c r="K41">
        <v>0.88</v>
      </c>
      <c r="L41">
        <v>15</v>
      </c>
    </row>
    <row r="42" spans="1:12" hidden="1" x14ac:dyDescent="0.3">
      <c r="A42" t="s">
        <v>151</v>
      </c>
      <c r="B42" t="s">
        <v>565</v>
      </c>
      <c r="C42">
        <v>773583</v>
      </c>
      <c r="D42">
        <v>8938.3799999999992</v>
      </c>
      <c r="E42">
        <v>13284</v>
      </c>
      <c r="F42">
        <v>153.49</v>
      </c>
      <c r="G42">
        <v>6</v>
      </c>
      <c r="H42">
        <v>10432</v>
      </c>
      <c r="I42">
        <v>120.54</v>
      </c>
      <c r="J42">
        <v>23</v>
      </c>
      <c r="K42">
        <v>0.27</v>
      </c>
      <c r="L42">
        <v>0</v>
      </c>
    </row>
    <row r="43" spans="1:12" hidden="1" x14ac:dyDescent="0.3">
      <c r="A43" t="s">
        <v>109</v>
      </c>
      <c r="B43" t="s">
        <v>572</v>
      </c>
      <c r="C43">
        <v>762647</v>
      </c>
      <c r="D43">
        <v>2617.4699999999998</v>
      </c>
      <c r="E43">
        <v>11646</v>
      </c>
      <c r="F43">
        <v>39.97</v>
      </c>
      <c r="G43">
        <v>1523</v>
      </c>
      <c r="H43">
        <v>10750</v>
      </c>
      <c r="I43">
        <v>36.89</v>
      </c>
      <c r="J43">
        <v>182</v>
      </c>
      <c r="K43">
        <v>0.62</v>
      </c>
      <c r="L43">
        <v>20</v>
      </c>
    </row>
    <row r="44" spans="1:12" hidden="1" x14ac:dyDescent="0.3">
      <c r="A44" t="s">
        <v>137</v>
      </c>
      <c r="B44" t="s">
        <v>565</v>
      </c>
      <c r="C44">
        <v>759952</v>
      </c>
      <c r="D44">
        <v>10971.33</v>
      </c>
      <c r="E44">
        <v>15802</v>
      </c>
      <c r="F44">
        <v>228.13</v>
      </c>
      <c r="G44">
        <v>2335</v>
      </c>
      <c r="H44">
        <v>7278</v>
      </c>
      <c r="I44">
        <v>105.07</v>
      </c>
      <c r="J44">
        <v>60</v>
      </c>
      <c r="K44">
        <v>0.87</v>
      </c>
      <c r="L44">
        <v>12</v>
      </c>
    </row>
    <row r="45" spans="1:12" hidden="1" x14ac:dyDescent="0.3">
      <c r="A45" t="s">
        <v>163</v>
      </c>
      <c r="B45" t="s">
        <v>587</v>
      </c>
      <c r="C45">
        <v>717374</v>
      </c>
      <c r="D45">
        <v>7253.23</v>
      </c>
      <c r="E45">
        <v>6936</v>
      </c>
      <c r="F45">
        <v>70.13</v>
      </c>
      <c r="G45">
        <v>993</v>
      </c>
      <c r="H45">
        <v>2039</v>
      </c>
      <c r="I45">
        <v>20.62</v>
      </c>
      <c r="J45">
        <v>15</v>
      </c>
      <c r="K45">
        <v>0.15</v>
      </c>
      <c r="L45">
        <v>1</v>
      </c>
    </row>
    <row r="46" spans="1:12" hidden="1" x14ac:dyDescent="0.3">
      <c r="A46" t="s">
        <v>16</v>
      </c>
      <c r="B46" t="s">
        <v>565</v>
      </c>
      <c r="C46">
        <v>682605</v>
      </c>
      <c r="D46">
        <v>7668.8</v>
      </c>
      <c r="E46">
        <v>9544</v>
      </c>
      <c r="F46">
        <v>107.22</v>
      </c>
      <c r="G46">
        <v>1092</v>
      </c>
      <c r="H46">
        <v>10579</v>
      </c>
      <c r="I46">
        <v>118.85</v>
      </c>
      <c r="J46">
        <v>20</v>
      </c>
      <c r="K46">
        <v>0.22</v>
      </c>
      <c r="L46">
        <v>7</v>
      </c>
    </row>
    <row r="47" spans="1:12" hidden="1" x14ac:dyDescent="0.3">
      <c r="A47" t="s">
        <v>157</v>
      </c>
      <c r="B47" t="s">
        <v>587</v>
      </c>
      <c r="C47">
        <v>662752</v>
      </c>
      <c r="D47">
        <v>5607.69</v>
      </c>
      <c r="E47">
        <v>18680</v>
      </c>
      <c r="F47">
        <v>158.06</v>
      </c>
      <c r="G47">
        <v>2165</v>
      </c>
      <c r="H47">
        <v>23430</v>
      </c>
      <c r="I47">
        <v>198.25</v>
      </c>
      <c r="J47">
        <v>716</v>
      </c>
      <c r="K47">
        <v>6.06</v>
      </c>
      <c r="L47">
        <v>61</v>
      </c>
    </row>
    <row r="48" spans="1:12" hidden="1" x14ac:dyDescent="0.3">
      <c r="A48" t="s">
        <v>469</v>
      </c>
      <c r="B48" t="s">
        <v>574</v>
      </c>
      <c r="C48">
        <v>646513</v>
      </c>
      <c r="D48">
        <v>5707.91</v>
      </c>
      <c r="E48">
        <v>53894</v>
      </c>
      <c r="F48">
        <v>475.82</v>
      </c>
      <c r="G48">
        <v>6075</v>
      </c>
      <c r="H48">
        <v>5219</v>
      </c>
      <c r="I48">
        <v>46.08</v>
      </c>
      <c r="J48">
        <v>601</v>
      </c>
      <c r="K48">
        <v>5.31</v>
      </c>
      <c r="L48">
        <v>75</v>
      </c>
    </row>
    <row r="49" spans="1:12" hidden="1" x14ac:dyDescent="0.3">
      <c r="A49" t="s">
        <v>88</v>
      </c>
      <c r="B49" t="s">
        <v>587</v>
      </c>
      <c r="C49">
        <v>601226</v>
      </c>
      <c r="D49">
        <v>8808.6</v>
      </c>
      <c r="E49">
        <v>8446</v>
      </c>
      <c r="F49">
        <v>123.74</v>
      </c>
      <c r="G49">
        <v>775</v>
      </c>
      <c r="H49">
        <v>8048</v>
      </c>
      <c r="I49">
        <v>117.91</v>
      </c>
      <c r="J49">
        <v>34</v>
      </c>
      <c r="K49">
        <v>0.5</v>
      </c>
      <c r="L49">
        <v>4</v>
      </c>
    </row>
    <row r="50" spans="1:12" hidden="1" x14ac:dyDescent="0.3">
      <c r="A50" t="s">
        <v>62</v>
      </c>
      <c r="B50" t="s">
        <v>565</v>
      </c>
      <c r="C50">
        <v>583658</v>
      </c>
      <c r="D50">
        <v>5445.3</v>
      </c>
      <c r="E50">
        <v>21846</v>
      </c>
      <c r="F50">
        <v>203.81</v>
      </c>
      <c r="G50">
        <v>2343</v>
      </c>
      <c r="H50">
        <v>13656</v>
      </c>
      <c r="I50">
        <v>127.41</v>
      </c>
      <c r="J50">
        <v>234</v>
      </c>
      <c r="K50">
        <v>2.1800000000000002</v>
      </c>
      <c r="L50">
        <v>20</v>
      </c>
    </row>
    <row r="51" spans="1:12" hidden="1" x14ac:dyDescent="0.3">
      <c r="A51" t="s">
        <v>59</v>
      </c>
      <c r="B51" t="s">
        <v>565</v>
      </c>
      <c r="C51">
        <v>549811</v>
      </c>
      <c r="D51">
        <v>13782.57</v>
      </c>
      <c r="E51">
        <v>26789</v>
      </c>
      <c r="F51">
        <v>671.54</v>
      </c>
      <c r="G51">
        <v>4778</v>
      </c>
      <c r="H51">
        <v>7408</v>
      </c>
      <c r="I51">
        <v>185.7</v>
      </c>
      <c r="J51">
        <v>517</v>
      </c>
      <c r="K51">
        <v>12.96</v>
      </c>
      <c r="L51">
        <v>79</v>
      </c>
    </row>
    <row r="52" spans="1:12" hidden="1" x14ac:dyDescent="0.3">
      <c r="A52" t="s">
        <v>135</v>
      </c>
      <c r="B52" t="s">
        <v>587</v>
      </c>
      <c r="C52">
        <v>544225</v>
      </c>
      <c r="D52">
        <v>1563.24</v>
      </c>
      <c r="E52">
        <v>1871</v>
      </c>
      <c r="F52">
        <v>5.37</v>
      </c>
      <c r="G52">
        <v>221</v>
      </c>
      <c r="H52">
        <v>8539</v>
      </c>
      <c r="I52">
        <v>24.53</v>
      </c>
      <c r="J52">
        <v>49</v>
      </c>
      <c r="K52">
        <v>0.14000000000000001</v>
      </c>
      <c r="L52">
        <v>7</v>
      </c>
    </row>
    <row r="53" spans="1:12" hidden="1" x14ac:dyDescent="0.3">
      <c r="A53" t="s">
        <v>47</v>
      </c>
      <c r="B53" t="s">
        <v>574</v>
      </c>
      <c r="C53">
        <v>501140</v>
      </c>
      <c r="D53">
        <v>2840.44</v>
      </c>
      <c r="E53">
        <v>2412</v>
      </c>
      <c r="F53">
        <v>13.67</v>
      </c>
      <c r="G53">
        <v>91</v>
      </c>
      <c r="H53">
        <v>32232</v>
      </c>
      <c r="I53">
        <v>182.69</v>
      </c>
      <c r="J53">
        <v>140</v>
      </c>
      <c r="K53">
        <v>0.79</v>
      </c>
      <c r="L53">
        <v>9</v>
      </c>
    </row>
    <row r="54" spans="1:12" hidden="1" x14ac:dyDescent="0.3">
      <c r="A54" t="s">
        <v>604</v>
      </c>
      <c r="B54" t="s">
        <v>574</v>
      </c>
      <c r="C54">
        <v>490056</v>
      </c>
      <c r="D54">
        <v>4198.1899999999996</v>
      </c>
      <c r="E54">
        <v>3413</v>
      </c>
      <c r="F54">
        <v>29.24</v>
      </c>
      <c r="G54">
        <v>254</v>
      </c>
      <c r="H54">
        <v>18411</v>
      </c>
      <c r="I54">
        <v>157.72</v>
      </c>
      <c r="J54">
        <v>109</v>
      </c>
      <c r="K54">
        <v>0.93</v>
      </c>
      <c r="L54">
        <v>9</v>
      </c>
    </row>
    <row r="55" spans="1:12" hidden="1" x14ac:dyDescent="0.3">
      <c r="A55" t="s">
        <v>22</v>
      </c>
      <c r="B55" t="s">
        <v>565</v>
      </c>
      <c r="C55">
        <v>480364</v>
      </c>
      <c r="D55">
        <v>5083.58</v>
      </c>
      <c r="E55">
        <v>9729</v>
      </c>
      <c r="F55">
        <v>102.96</v>
      </c>
      <c r="G55">
        <v>1058</v>
      </c>
      <c r="H55">
        <v>3768</v>
      </c>
      <c r="I55">
        <v>39.880000000000003</v>
      </c>
      <c r="J55">
        <v>77</v>
      </c>
      <c r="K55">
        <v>0.81</v>
      </c>
      <c r="L55">
        <v>11</v>
      </c>
    </row>
    <row r="56" spans="1:12" hidden="1" x14ac:dyDescent="0.3">
      <c r="A56" t="s">
        <v>64</v>
      </c>
      <c r="B56" t="s">
        <v>574</v>
      </c>
      <c r="C56">
        <v>465799</v>
      </c>
      <c r="D56">
        <v>2599.9699999999998</v>
      </c>
      <c r="E56">
        <v>25792</v>
      </c>
      <c r="F56">
        <v>143.96</v>
      </c>
      <c r="G56">
        <v>2046</v>
      </c>
      <c r="H56">
        <v>11886</v>
      </c>
      <c r="I56">
        <v>66.34</v>
      </c>
      <c r="J56">
        <v>370</v>
      </c>
      <c r="K56">
        <v>2.0699999999999998</v>
      </c>
      <c r="L56">
        <v>68</v>
      </c>
    </row>
    <row r="57" spans="1:12" hidden="1" x14ac:dyDescent="0.3">
      <c r="A57" t="s">
        <v>39</v>
      </c>
      <c r="B57" t="s">
        <v>574</v>
      </c>
      <c r="C57">
        <v>459691</v>
      </c>
      <c r="D57">
        <v>9023.9599999999991</v>
      </c>
      <c r="E57">
        <v>15729</v>
      </c>
      <c r="F57">
        <v>308.77</v>
      </c>
      <c r="G57">
        <v>3907</v>
      </c>
      <c r="H57">
        <v>5471</v>
      </c>
      <c r="I57">
        <v>107.4</v>
      </c>
      <c r="J57">
        <v>129</v>
      </c>
      <c r="K57">
        <v>2.5299999999999998</v>
      </c>
      <c r="L57">
        <v>40</v>
      </c>
    </row>
    <row r="58" spans="1:12" hidden="1" x14ac:dyDescent="0.3">
      <c r="A58" t="s">
        <v>121</v>
      </c>
      <c r="B58" t="s">
        <v>574</v>
      </c>
      <c r="C58">
        <v>458404</v>
      </c>
      <c r="D58">
        <v>6426.94</v>
      </c>
      <c r="E58">
        <v>679</v>
      </c>
      <c r="F58">
        <v>9.52</v>
      </c>
      <c r="G58">
        <v>113</v>
      </c>
      <c r="H58">
        <v>15723</v>
      </c>
      <c r="I58">
        <v>220.44</v>
      </c>
      <c r="J58">
        <v>152</v>
      </c>
      <c r="K58">
        <v>2.13</v>
      </c>
      <c r="L58">
        <v>25</v>
      </c>
    </row>
    <row r="59" spans="1:12" hidden="1" x14ac:dyDescent="0.3">
      <c r="A59" t="s">
        <v>119</v>
      </c>
      <c r="B59" t="s">
        <v>574</v>
      </c>
      <c r="C59">
        <v>456666</v>
      </c>
      <c r="D59">
        <v>10583.79</v>
      </c>
      <c r="E59">
        <v>4068</v>
      </c>
      <c r="F59">
        <v>94.28</v>
      </c>
      <c r="G59">
        <v>463</v>
      </c>
      <c r="H59">
        <v>7046</v>
      </c>
      <c r="I59">
        <v>163.30000000000001</v>
      </c>
      <c r="J59">
        <v>37</v>
      </c>
      <c r="K59">
        <v>0.86</v>
      </c>
      <c r="L59">
        <v>3</v>
      </c>
    </row>
    <row r="60" spans="1:12" hidden="1" x14ac:dyDescent="0.3">
      <c r="A60" t="s">
        <v>31</v>
      </c>
      <c r="B60" t="s">
        <v>565</v>
      </c>
      <c r="C60">
        <v>453689</v>
      </c>
      <c r="D60">
        <v>6526.51</v>
      </c>
      <c r="E60">
        <v>10503</v>
      </c>
      <c r="F60">
        <v>151.09</v>
      </c>
      <c r="G60">
        <v>2090</v>
      </c>
      <c r="H60">
        <v>18840</v>
      </c>
      <c r="I60">
        <v>271.02</v>
      </c>
      <c r="J60">
        <v>308</v>
      </c>
      <c r="K60">
        <v>4.43</v>
      </c>
      <c r="L60">
        <v>109</v>
      </c>
    </row>
    <row r="61" spans="1:12" x14ac:dyDescent="0.3">
      <c r="A61" t="s">
        <v>603</v>
      </c>
      <c r="B61" t="s">
        <v>564</v>
      </c>
      <c r="C61">
        <v>449489</v>
      </c>
      <c r="D61">
        <v>461.78</v>
      </c>
      <c r="E61">
        <v>91033</v>
      </c>
      <c r="F61">
        <v>93.52</v>
      </c>
      <c r="G61">
        <v>14224</v>
      </c>
      <c r="H61">
        <v>11064</v>
      </c>
      <c r="I61">
        <v>11.37</v>
      </c>
      <c r="J61">
        <v>2398</v>
      </c>
      <c r="K61">
        <v>2.46</v>
      </c>
      <c r="L61">
        <v>315</v>
      </c>
    </row>
    <row r="62" spans="1:12" hidden="1" x14ac:dyDescent="0.3">
      <c r="A62" t="s">
        <v>147</v>
      </c>
      <c r="B62" t="s">
        <v>572</v>
      </c>
      <c r="C62">
        <v>436081</v>
      </c>
      <c r="D62">
        <v>2036.5</v>
      </c>
      <c r="E62">
        <v>37280</v>
      </c>
      <c r="F62">
        <v>174.1</v>
      </c>
      <c r="G62">
        <v>0</v>
      </c>
      <c r="H62">
        <v>8991</v>
      </c>
      <c r="I62">
        <v>41.99</v>
      </c>
      <c r="J62">
        <v>1241</v>
      </c>
      <c r="K62">
        <v>5.8</v>
      </c>
      <c r="L62">
        <v>0</v>
      </c>
    </row>
    <row r="63" spans="1:12" hidden="1" x14ac:dyDescent="0.3">
      <c r="A63" t="s">
        <v>17</v>
      </c>
      <c r="B63" t="s">
        <v>565</v>
      </c>
      <c r="C63">
        <v>421103</v>
      </c>
      <c r="D63">
        <v>4153.2299999999996</v>
      </c>
      <c r="E63">
        <v>26652</v>
      </c>
      <c r="F63">
        <v>262.86</v>
      </c>
      <c r="G63">
        <v>3107</v>
      </c>
      <c r="H63">
        <v>5592</v>
      </c>
      <c r="I63">
        <v>55.15</v>
      </c>
      <c r="J63">
        <v>252</v>
      </c>
      <c r="K63">
        <v>2.4900000000000002</v>
      </c>
      <c r="L63">
        <v>39</v>
      </c>
    </row>
    <row r="64" spans="1:12" hidden="1" x14ac:dyDescent="0.3">
      <c r="A64" t="s">
        <v>84</v>
      </c>
      <c r="B64" t="s">
        <v>587</v>
      </c>
      <c r="C64">
        <v>409736</v>
      </c>
      <c r="D64">
        <v>9594.41</v>
      </c>
      <c r="E64">
        <v>1302</v>
      </c>
      <c r="F64">
        <v>30.49</v>
      </c>
      <c r="G64">
        <v>184</v>
      </c>
      <c r="H64">
        <v>2418</v>
      </c>
      <c r="I64">
        <v>56.62</v>
      </c>
      <c r="J64">
        <v>11</v>
      </c>
      <c r="K64">
        <v>0.26</v>
      </c>
      <c r="L64">
        <v>1</v>
      </c>
    </row>
    <row r="65" spans="1:12" hidden="1" x14ac:dyDescent="0.3">
      <c r="A65" t="s">
        <v>602</v>
      </c>
      <c r="B65" t="s">
        <v>572</v>
      </c>
      <c r="C65">
        <v>399282</v>
      </c>
      <c r="D65">
        <v>733.84</v>
      </c>
      <c r="E65">
        <v>20905</v>
      </c>
      <c r="F65">
        <v>38.42</v>
      </c>
      <c r="G65">
        <v>3399</v>
      </c>
      <c r="H65">
        <v>15389</v>
      </c>
      <c r="I65">
        <v>28.28</v>
      </c>
      <c r="J65">
        <v>767</v>
      </c>
      <c r="K65">
        <v>1.41</v>
      </c>
      <c r="L65">
        <v>102</v>
      </c>
    </row>
    <row r="66" spans="1:12" hidden="1" x14ac:dyDescent="0.3">
      <c r="A66" t="s">
        <v>141</v>
      </c>
      <c r="B66" t="s">
        <v>565</v>
      </c>
      <c r="C66">
        <v>394923</v>
      </c>
      <c r="D66">
        <v>7235.84</v>
      </c>
      <c r="E66">
        <v>719</v>
      </c>
      <c r="F66">
        <v>13.17</v>
      </c>
      <c r="G66">
        <v>132</v>
      </c>
      <c r="H66">
        <v>12548</v>
      </c>
      <c r="I66">
        <v>229.91</v>
      </c>
      <c r="J66">
        <v>1</v>
      </c>
      <c r="K66">
        <v>0.02</v>
      </c>
      <c r="L66">
        <v>0</v>
      </c>
    </row>
    <row r="67" spans="1:12" hidden="1" x14ac:dyDescent="0.3">
      <c r="A67" t="s">
        <v>165</v>
      </c>
      <c r="B67" t="s">
        <v>574</v>
      </c>
      <c r="C67">
        <v>384692</v>
      </c>
      <c r="D67">
        <v>11074.32</v>
      </c>
      <c r="E67">
        <v>598</v>
      </c>
      <c r="F67">
        <v>17.21</v>
      </c>
      <c r="G67">
        <v>70</v>
      </c>
      <c r="H67">
        <v>6029</v>
      </c>
      <c r="I67">
        <v>173.56</v>
      </c>
      <c r="J67">
        <v>13</v>
      </c>
      <c r="K67">
        <v>0.37</v>
      </c>
      <c r="L67">
        <v>2</v>
      </c>
    </row>
    <row r="68" spans="1:12" hidden="1" x14ac:dyDescent="0.3">
      <c r="A68" t="s">
        <v>41</v>
      </c>
      <c r="B68" t="s">
        <v>565</v>
      </c>
      <c r="C68">
        <v>373998</v>
      </c>
      <c r="D68">
        <v>9215.94</v>
      </c>
      <c r="E68">
        <v>3690</v>
      </c>
      <c r="F68">
        <v>90.93</v>
      </c>
      <c r="G68">
        <v>668</v>
      </c>
      <c r="H68">
        <v>8334</v>
      </c>
      <c r="I68">
        <v>205.36</v>
      </c>
      <c r="J68">
        <v>28</v>
      </c>
      <c r="K68">
        <v>0.69</v>
      </c>
      <c r="L68">
        <v>3</v>
      </c>
    </row>
    <row r="69" spans="1:12" hidden="1" x14ac:dyDescent="0.3">
      <c r="A69" t="s">
        <v>601</v>
      </c>
      <c r="B69" t="s">
        <v>587</v>
      </c>
      <c r="C69">
        <v>369116</v>
      </c>
      <c r="D69">
        <v>7235.56</v>
      </c>
      <c r="E69">
        <v>12241</v>
      </c>
      <c r="F69">
        <v>239.95</v>
      </c>
      <c r="G69">
        <v>2411</v>
      </c>
      <c r="H69">
        <v>3943</v>
      </c>
      <c r="I69">
        <v>77.290000000000006</v>
      </c>
      <c r="J69">
        <v>33</v>
      </c>
      <c r="K69">
        <v>0.65</v>
      </c>
      <c r="L69">
        <v>3</v>
      </c>
    </row>
    <row r="70" spans="1:12" hidden="1" x14ac:dyDescent="0.3">
      <c r="A70" t="s">
        <v>74</v>
      </c>
      <c r="B70" t="s">
        <v>565</v>
      </c>
      <c r="C70">
        <v>351065</v>
      </c>
      <c r="D70">
        <v>7071.59</v>
      </c>
      <c r="E70">
        <v>12358</v>
      </c>
      <c r="F70">
        <v>248.93</v>
      </c>
      <c r="G70">
        <v>1292</v>
      </c>
      <c r="H70">
        <v>5092</v>
      </c>
      <c r="I70">
        <v>102.57</v>
      </c>
      <c r="J70">
        <v>18</v>
      </c>
      <c r="K70">
        <v>0.36</v>
      </c>
      <c r="L70">
        <v>0</v>
      </c>
    </row>
    <row r="71" spans="1:12" hidden="1" x14ac:dyDescent="0.3">
      <c r="A71" t="s">
        <v>46</v>
      </c>
      <c r="B71" t="s">
        <v>574</v>
      </c>
      <c r="C71">
        <v>350017</v>
      </c>
      <c r="D71">
        <v>3226.58</v>
      </c>
      <c r="E71">
        <v>1991</v>
      </c>
      <c r="F71">
        <v>18.350000000000001</v>
      </c>
      <c r="G71">
        <v>158</v>
      </c>
      <c r="H71">
        <v>4007</v>
      </c>
      <c r="I71">
        <v>36.94</v>
      </c>
      <c r="J71">
        <v>13</v>
      </c>
      <c r="K71">
        <v>0.12</v>
      </c>
      <c r="L71">
        <v>0</v>
      </c>
    </row>
    <row r="72" spans="1:12" hidden="1" x14ac:dyDescent="0.3">
      <c r="A72" t="s">
        <v>44</v>
      </c>
      <c r="B72" t="s">
        <v>565</v>
      </c>
      <c r="C72">
        <v>344850</v>
      </c>
      <c r="D72">
        <v>5922.45</v>
      </c>
      <c r="E72">
        <v>6610</v>
      </c>
      <c r="F72">
        <v>113.52</v>
      </c>
      <c r="G72">
        <v>762</v>
      </c>
      <c r="H72">
        <v>2580</v>
      </c>
      <c r="I72">
        <v>44.31</v>
      </c>
      <c r="J72">
        <v>13</v>
      </c>
      <c r="K72">
        <v>0.22</v>
      </c>
      <c r="L72">
        <v>0</v>
      </c>
    </row>
    <row r="73" spans="1:12" hidden="1" x14ac:dyDescent="0.3">
      <c r="A73" t="s">
        <v>67</v>
      </c>
      <c r="B73" t="s">
        <v>574</v>
      </c>
      <c r="C73">
        <v>335398</v>
      </c>
      <c r="D73">
        <v>3386.28</v>
      </c>
      <c r="E73">
        <v>8568</v>
      </c>
      <c r="F73">
        <v>86.51</v>
      </c>
      <c r="G73">
        <v>0</v>
      </c>
      <c r="H73">
        <v>8832</v>
      </c>
      <c r="I73">
        <v>89.17</v>
      </c>
      <c r="J73">
        <v>238</v>
      </c>
      <c r="K73">
        <v>2.4</v>
      </c>
      <c r="L73">
        <v>0</v>
      </c>
    </row>
    <row r="74" spans="1:12" hidden="1" x14ac:dyDescent="0.3">
      <c r="A74" t="s">
        <v>600</v>
      </c>
      <c r="B74" t="s">
        <v>574</v>
      </c>
      <c r="C74">
        <v>333125</v>
      </c>
      <c r="D74">
        <v>1171.49</v>
      </c>
      <c r="E74">
        <v>7409</v>
      </c>
      <c r="F74">
        <v>26.06</v>
      </c>
      <c r="G74">
        <v>953</v>
      </c>
      <c r="H74">
        <v>3998</v>
      </c>
      <c r="I74">
        <v>14.06</v>
      </c>
      <c r="J74">
        <v>103</v>
      </c>
      <c r="K74">
        <v>0.36</v>
      </c>
      <c r="L74">
        <v>12</v>
      </c>
    </row>
    <row r="75" spans="1:12" hidden="1" x14ac:dyDescent="0.3">
      <c r="A75" t="s">
        <v>356</v>
      </c>
      <c r="B75" t="s">
        <v>587</v>
      </c>
      <c r="C75">
        <v>307471</v>
      </c>
      <c r="D75">
        <v>4474.72</v>
      </c>
      <c r="E75">
        <v>10592</v>
      </c>
      <c r="F75">
        <v>154.15</v>
      </c>
      <c r="G75">
        <v>1678</v>
      </c>
      <c r="H75">
        <v>4213</v>
      </c>
      <c r="I75">
        <v>61.31</v>
      </c>
      <c r="J75">
        <v>137</v>
      </c>
      <c r="K75">
        <v>1.99</v>
      </c>
      <c r="L75">
        <v>29</v>
      </c>
    </row>
    <row r="76" spans="1:12" hidden="1" x14ac:dyDescent="0.3">
      <c r="A76" t="s">
        <v>53</v>
      </c>
      <c r="B76" t="s">
        <v>567</v>
      </c>
      <c r="C76">
        <v>306810</v>
      </c>
      <c r="D76">
        <v>266.88</v>
      </c>
      <c r="E76">
        <v>10079</v>
      </c>
      <c r="F76">
        <v>8.77</v>
      </c>
      <c r="G76">
        <v>693</v>
      </c>
      <c r="H76">
        <v>4660</v>
      </c>
      <c r="I76">
        <v>4.05</v>
      </c>
      <c r="J76">
        <v>89</v>
      </c>
      <c r="K76">
        <v>0.08</v>
      </c>
      <c r="L76">
        <v>16</v>
      </c>
    </row>
    <row r="77" spans="1:12" hidden="1" x14ac:dyDescent="0.3">
      <c r="A77" t="s">
        <v>116</v>
      </c>
      <c r="B77" t="s">
        <v>587</v>
      </c>
      <c r="C77">
        <v>302239</v>
      </c>
      <c r="D77">
        <v>5918.57</v>
      </c>
      <c r="E77">
        <v>789</v>
      </c>
      <c r="F77">
        <v>15.45</v>
      </c>
      <c r="G77">
        <v>107</v>
      </c>
      <c r="H77">
        <v>4063</v>
      </c>
      <c r="I77">
        <v>79.56</v>
      </c>
      <c r="J77">
        <v>25</v>
      </c>
      <c r="K77">
        <v>0.49</v>
      </c>
      <c r="L77">
        <v>6</v>
      </c>
    </row>
    <row r="78" spans="1:12" hidden="1" x14ac:dyDescent="0.3">
      <c r="A78" t="s">
        <v>90</v>
      </c>
      <c r="B78" t="s">
        <v>565</v>
      </c>
      <c r="C78">
        <v>298825</v>
      </c>
      <c r="D78">
        <v>10694.9</v>
      </c>
      <c r="E78">
        <v>4117</v>
      </c>
      <c r="F78">
        <v>147.35</v>
      </c>
      <c r="G78">
        <v>660</v>
      </c>
      <c r="H78">
        <v>4561</v>
      </c>
      <c r="I78">
        <v>163.24</v>
      </c>
      <c r="J78">
        <v>63</v>
      </c>
      <c r="K78">
        <v>2.25</v>
      </c>
      <c r="L78">
        <v>14</v>
      </c>
    </row>
    <row r="79" spans="1:12" hidden="1" x14ac:dyDescent="0.3">
      <c r="A79" t="s">
        <v>48</v>
      </c>
      <c r="B79" t="s">
        <v>587</v>
      </c>
      <c r="C79">
        <v>288162</v>
      </c>
      <c r="D79">
        <v>281.58999999999997</v>
      </c>
      <c r="E79">
        <v>1621</v>
      </c>
      <c r="F79">
        <v>1.58</v>
      </c>
      <c r="G79">
        <v>263</v>
      </c>
      <c r="H79">
        <v>16727</v>
      </c>
      <c r="I79">
        <v>16.350000000000001</v>
      </c>
      <c r="J79">
        <v>51</v>
      </c>
      <c r="K79">
        <v>0.05</v>
      </c>
      <c r="L79">
        <v>6</v>
      </c>
    </row>
    <row r="80" spans="1:12" hidden="1" x14ac:dyDescent="0.3">
      <c r="A80" t="s">
        <v>19</v>
      </c>
      <c r="B80" t="s">
        <v>587</v>
      </c>
      <c r="C80">
        <v>272453</v>
      </c>
      <c r="D80">
        <v>16011.81</v>
      </c>
      <c r="E80">
        <v>738</v>
      </c>
      <c r="F80">
        <v>43.37</v>
      </c>
      <c r="G80">
        <v>112</v>
      </c>
      <c r="H80">
        <v>1388</v>
      </c>
      <c r="I80">
        <v>81.569999999999993</v>
      </c>
      <c r="J80">
        <v>1</v>
      </c>
      <c r="K80">
        <v>0.06</v>
      </c>
      <c r="L80">
        <v>0</v>
      </c>
    </row>
    <row r="81" spans="1:12" hidden="1" x14ac:dyDescent="0.3">
      <c r="A81" t="s">
        <v>599</v>
      </c>
      <c r="B81" t="s">
        <v>565</v>
      </c>
      <c r="C81">
        <v>267204</v>
      </c>
      <c r="D81">
        <v>6623.86</v>
      </c>
      <c r="E81">
        <v>2458</v>
      </c>
      <c r="F81">
        <v>60.93</v>
      </c>
      <c r="G81">
        <v>216</v>
      </c>
      <c r="H81">
        <v>6397</v>
      </c>
      <c r="I81">
        <v>158.58000000000001</v>
      </c>
      <c r="J81">
        <v>28</v>
      </c>
      <c r="K81">
        <v>0.69</v>
      </c>
      <c r="L81">
        <v>3</v>
      </c>
    </row>
    <row r="82" spans="1:12" hidden="1" x14ac:dyDescent="0.3">
      <c r="A82" t="s">
        <v>142</v>
      </c>
      <c r="B82" t="s">
        <v>565</v>
      </c>
      <c r="C82">
        <v>266660</v>
      </c>
      <c r="D82">
        <v>12723.17</v>
      </c>
      <c r="E82">
        <v>2994</v>
      </c>
      <c r="F82">
        <v>142.85</v>
      </c>
      <c r="G82">
        <v>143</v>
      </c>
      <c r="H82">
        <v>4777</v>
      </c>
      <c r="I82">
        <v>227.93</v>
      </c>
      <c r="J82">
        <v>5</v>
      </c>
      <c r="K82">
        <v>0.24</v>
      </c>
      <c r="L82">
        <v>0</v>
      </c>
    </row>
    <row r="83" spans="1:12" hidden="1" x14ac:dyDescent="0.3">
      <c r="A83" t="s">
        <v>598</v>
      </c>
      <c r="B83" t="s">
        <v>564</v>
      </c>
      <c r="C83">
        <v>251421</v>
      </c>
      <c r="D83">
        <v>490.39</v>
      </c>
      <c r="E83">
        <v>12134</v>
      </c>
      <c r="F83">
        <v>23.67</v>
      </c>
      <c r="G83">
        <v>1372</v>
      </c>
      <c r="H83">
        <v>2285</v>
      </c>
      <c r="I83">
        <v>4.46</v>
      </c>
      <c r="J83">
        <v>57</v>
      </c>
      <c r="K83">
        <v>0.11</v>
      </c>
      <c r="L83">
        <v>1</v>
      </c>
    </row>
    <row r="84" spans="1:12" hidden="1" x14ac:dyDescent="0.3">
      <c r="A84" t="s">
        <v>14</v>
      </c>
      <c r="B84" t="s">
        <v>565</v>
      </c>
      <c r="C84">
        <v>242135</v>
      </c>
      <c r="D84">
        <v>8171.31</v>
      </c>
      <c r="E84">
        <v>3713</v>
      </c>
      <c r="F84">
        <v>125.3</v>
      </c>
      <c r="G84">
        <v>524</v>
      </c>
      <c r="H84">
        <v>4844</v>
      </c>
      <c r="I84">
        <v>163.47</v>
      </c>
      <c r="J84">
        <v>76</v>
      </c>
      <c r="K84">
        <v>2.56</v>
      </c>
      <c r="L84">
        <v>14</v>
      </c>
    </row>
    <row r="85" spans="1:12" hidden="1" x14ac:dyDescent="0.3">
      <c r="A85" t="s">
        <v>81</v>
      </c>
      <c r="B85" t="s">
        <v>567</v>
      </c>
      <c r="C85">
        <v>235298</v>
      </c>
      <c r="D85">
        <v>437.59</v>
      </c>
      <c r="E85">
        <v>5670</v>
      </c>
      <c r="F85">
        <v>10.54</v>
      </c>
      <c r="G85">
        <v>346</v>
      </c>
      <c r="H85">
        <v>4720</v>
      </c>
      <c r="I85">
        <v>8.7799999999999994</v>
      </c>
      <c r="J85">
        <v>192</v>
      </c>
      <c r="K85">
        <v>0.36</v>
      </c>
      <c r="L85">
        <v>10</v>
      </c>
    </row>
    <row r="86" spans="1:12" hidden="1" x14ac:dyDescent="0.3">
      <c r="A86" t="s">
        <v>126</v>
      </c>
      <c r="B86" t="s">
        <v>587</v>
      </c>
      <c r="C86">
        <v>232571</v>
      </c>
      <c r="D86">
        <v>8072.43</v>
      </c>
      <c r="E86">
        <v>1445</v>
      </c>
      <c r="F86">
        <v>50.16</v>
      </c>
      <c r="G86">
        <v>205</v>
      </c>
      <c r="H86">
        <v>602</v>
      </c>
      <c r="I86">
        <v>20.9</v>
      </c>
      <c r="J86">
        <v>1</v>
      </c>
      <c r="K86">
        <v>0.03</v>
      </c>
      <c r="L86">
        <v>0</v>
      </c>
    </row>
    <row r="87" spans="1:12" hidden="1" x14ac:dyDescent="0.3">
      <c r="A87" t="s">
        <v>27</v>
      </c>
      <c r="B87" t="s">
        <v>565</v>
      </c>
      <c r="C87">
        <v>213379</v>
      </c>
      <c r="D87">
        <v>6503.84</v>
      </c>
      <c r="E87">
        <v>3470</v>
      </c>
      <c r="F87">
        <v>105.77</v>
      </c>
      <c r="G87">
        <v>173</v>
      </c>
      <c r="H87">
        <v>9792</v>
      </c>
      <c r="I87">
        <v>298.45999999999998</v>
      </c>
      <c r="J87">
        <v>52</v>
      </c>
      <c r="K87">
        <v>1.58</v>
      </c>
      <c r="L87">
        <v>5</v>
      </c>
    </row>
    <row r="88" spans="1:12" hidden="1" x14ac:dyDescent="0.3">
      <c r="A88" t="s">
        <v>104</v>
      </c>
      <c r="B88" t="s">
        <v>564</v>
      </c>
      <c r="C88">
        <v>211275</v>
      </c>
      <c r="D88">
        <v>6444.67</v>
      </c>
      <c r="E88">
        <v>16030</v>
      </c>
      <c r="F88">
        <v>488.97</v>
      </c>
      <c r="G88">
        <v>2209</v>
      </c>
      <c r="H88">
        <v>931</v>
      </c>
      <c r="I88">
        <v>28.4</v>
      </c>
      <c r="J88">
        <v>29</v>
      </c>
      <c r="K88">
        <v>0.88</v>
      </c>
      <c r="L88">
        <v>4</v>
      </c>
    </row>
    <row r="89" spans="1:12" hidden="1" x14ac:dyDescent="0.3">
      <c r="A89" t="s">
        <v>170</v>
      </c>
      <c r="B89" t="s">
        <v>567</v>
      </c>
      <c r="C89">
        <v>206145</v>
      </c>
      <c r="D89">
        <v>1121.33</v>
      </c>
      <c r="E89">
        <v>1494</v>
      </c>
      <c r="F89">
        <v>8.1300000000000008</v>
      </c>
      <c r="G89">
        <v>94</v>
      </c>
      <c r="H89">
        <v>3599</v>
      </c>
      <c r="I89">
        <v>19.579999999999998</v>
      </c>
      <c r="J89">
        <v>21</v>
      </c>
      <c r="K89">
        <v>0.11</v>
      </c>
      <c r="L89">
        <v>3</v>
      </c>
    </row>
    <row r="90" spans="1:12" hidden="1" x14ac:dyDescent="0.3">
      <c r="A90" t="s">
        <v>9</v>
      </c>
      <c r="B90" t="s">
        <v>567</v>
      </c>
      <c r="C90">
        <v>195574</v>
      </c>
      <c r="D90">
        <v>446</v>
      </c>
      <c r="E90">
        <v>3485</v>
      </c>
      <c r="F90">
        <v>7.95</v>
      </c>
      <c r="G90">
        <v>412</v>
      </c>
      <c r="H90">
        <v>5240</v>
      </c>
      <c r="I90">
        <v>11.95</v>
      </c>
      <c r="J90">
        <v>206</v>
      </c>
      <c r="K90">
        <v>0.47</v>
      </c>
      <c r="L90">
        <v>31</v>
      </c>
    </row>
    <row r="91" spans="1:12" hidden="1" x14ac:dyDescent="0.3">
      <c r="A91" t="s">
        <v>113</v>
      </c>
      <c r="B91" t="s">
        <v>567</v>
      </c>
      <c r="C91">
        <v>191805</v>
      </c>
      <c r="D91">
        <v>93.05</v>
      </c>
      <c r="E91">
        <v>4217</v>
      </c>
      <c r="F91">
        <v>2.0499999999999998</v>
      </c>
      <c r="G91">
        <v>460</v>
      </c>
      <c r="H91">
        <v>2455</v>
      </c>
      <c r="I91">
        <v>1.19</v>
      </c>
      <c r="J91">
        <v>179</v>
      </c>
      <c r="K91">
        <v>0.09</v>
      </c>
      <c r="L91">
        <v>1</v>
      </c>
    </row>
    <row r="92" spans="1:12" hidden="1" x14ac:dyDescent="0.3">
      <c r="A92" t="s">
        <v>85</v>
      </c>
      <c r="B92" t="s">
        <v>565</v>
      </c>
      <c r="C92">
        <v>175734</v>
      </c>
      <c r="D92">
        <v>2693.58</v>
      </c>
      <c r="E92">
        <v>1387</v>
      </c>
      <c r="F92">
        <v>21.26</v>
      </c>
      <c r="G92">
        <v>145</v>
      </c>
      <c r="H92">
        <v>2528</v>
      </c>
      <c r="I92">
        <v>38.75</v>
      </c>
      <c r="J92">
        <v>34</v>
      </c>
      <c r="K92">
        <v>0.52</v>
      </c>
      <c r="L92">
        <v>4</v>
      </c>
    </row>
    <row r="93" spans="1:12" hidden="1" x14ac:dyDescent="0.3">
      <c r="A93" t="s">
        <v>114</v>
      </c>
      <c r="B93" t="s">
        <v>565</v>
      </c>
      <c r="C93">
        <v>175624</v>
      </c>
      <c r="D93">
        <v>8429.76</v>
      </c>
      <c r="E93">
        <v>6422</v>
      </c>
      <c r="F93">
        <v>308.25</v>
      </c>
      <c r="G93">
        <v>294</v>
      </c>
      <c r="H93">
        <v>5901</v>
      </c>
      <c r="I93">
        <v>283.24</v>
      </c>
      <c r="J93">
        <v>206</v>
      </c>
      <c r="K93">
        <v>9.89</v>
      </c>
      <c r="L93">
        <v>32</v>
      </c>
    </row>
    <row r="94" spans="1:12" hidden="1" x14ac:dyDescent="0.3">
      <c r="A94" t="s">
        <v>289</v>
      </c>
      <c r="B94" t="s">
        <v>574</v>
      </c>
      <c r="C94">
        <v>170217</v>
      </c>
      <c r="D94">
        <v>5949.87</v>
      </c>
      <c r="E94">
        <v>5458</v>
      </c>
      <c r="F94">
        <v>190.78</v>
      </c>
      <c r="G94">
        <v>637</v>
      </c>
      <c r="H94">
        <v>2832</v>
      </c>
      <c r="I94">
        <v>98.99</v>
      </c>
      <c r="J94">
        <v>90</v>
      </c>
      <c r="K94">
        <v>3.15</v>
      </c>
      <c r="L94">
        <v>6</v>
      </c>
    </row>
    <row r="95" spans="1:12" hidden="1" x14ac:dyDescent="0.3">
      <c r="A95" t="s">
        <v>115</v>
      </c>
      <c r="B95" t="s">
        <v>565</v>
      </c>
      <c r="C95">
        <v>158387</v>
      </c>
      <c r="D95">
        <v>2950.81</v>
      </c>
      <c r="E95">
        <v>7704</v>
      </c>
      <c r="F95">
        <v>143.53</v>
      </c>
      <c r="G95">
        <v>1353</v>
      </c>
      <c r="H95">
        <v>814</v>
      </c>
      <c r="I95">
        <v>15.17</v>
      </c>
      <c r="J95">
        <v>3</v>
      </c>
      <c r="K95">
        <v>0.06</v>
      </c>
      <c r="L95">
        <v>0</v>
      </c>
    </row>
    <row r="96" spans="1:12" hidden="1" x14ac:dyDescent="0.3">
      <c r="A96" t="s">
        <v>28</v>
      </c>
      <c r="B96" t="s">
        <v>567</v>
      </c>
      <c r="C96">
        <v>156927</v>
      </c>
      <c r="D96">
        <v>6673.12</v>
      </c>
      <c r="E96">
        <v>6085</v>
      </c>
      <c r="F96">
        <v>258.76</v>
      </c>
      <c r="G96">
        <v>3134</v>
      </c>
      <c r="H96">
        <v>2261</v>
      </c>
      <c r="I96">
        <v>96.15</v>
      </c>
      <c r="J96">
        <v>90</v>
      </c>
      <c r="K96">
        <v>3.83</v>
      </c>
      <c r="L96">
        <v>48</v>
      </c>
    </row>
    <row r="97" spans="1:12" hidden="1" x14ac:dyDescent="0.3">
      <c r="A97" t="s">
        <v>166</v>
      </c>
      <c r="B97" t="s">
        <v>565</v>
      </c>
      <c r="C97">
        <v>156394</v>
      </c>
      <c r="D97">
        <v>467.28</v>
      </c>
      <c r="E97">
        <v>5711</v>
      </c>
      <c r="F97">
        <v>17.059999999999999</v>
      </c>
      <c r="G97">
        <v>755</v>
      </c>
      <c r="H97">
        <v>1082</v>
      </c>
      <c r="I97">
        <v>3.23</v>
      </c>
      <c r="J97">
        <v>47</v>
      </c>
      <c r="K97">
        <v>0.14000000000000001</v>
      </c>
      <c r="L97">
        <v>7</v>
      </c>
    </row>
    <row r="98" spans="1:12" hidden="1" x14ac:dyDescent="0.3">
      <c r="A98" t="s">
        <v>7</v>
      </c>
      <c r="B98" t="s">
        <v>587</v>
      </c>
      <c r="C98">
        <v>153220</v>
      </c>
      <c r="D98">
        <v>393.59</v>
      </c>
      <c r="E98">
        <v>560</v>
      </c>
      <c r="F98">
        <v>1.44</v>
      </c>
      <c r="G98">
        <v>72</v>
      </c>
      <c r="H98">
        <v>7118</v>
      </c>
      <c r="I98">
        <v>18.28</v>
      </c>
      <c r="J98">
        <v>35</v>
      </c>
      <c r="K98">
        <v>0.09</v>
      </c>
      <c r="L98">
        <v>2</v>
      </c>
    </row>
    <row r="99" spans="1:12" hidden="1" x14ac:dyDescent="0.3">
      <c r="A99" t="s">
        <v>107</v>
      </c>
      <c r="B99" t="s">
        <v>567</v>
      </c>
      <c r="C99">
        <v>146053</v>
      </c>
      <c r="D99">
        <v>467.29</v>
      </c>
      <c r="E99">
        <v>2926</v>
      </c>
      <c r="F99">
        <v>9.36</v>
      </c>
      <c r="G99">
        <v>190</v>
      </c>
      <c r="H99">
        <v>1853</v>
      </c>
      <c r="I99">
        <v>5.93</v>
      </c>
      <c r="J99">
        <v>45</v>
      </c>
      <c r="K99">
        <v>0.14000000000000001</v>
      </c>
      <c r="L99">
        <v>2</v>
      </c>
    </row>
    <row r="100" spans="1:12" hidden="1" x14ac:dyDescent="0.3">
      <c r="A100" t="s">
        <v>8</v>
      </c>
      <c r="B100" t="s">
        <v>565</v>
      </c>
      <c r="C100">
        <v>145333</v>
      </c>
      <c r="D100">
        <v>5050.1400000000003</v>
      </c>
      <c r="E100">
        <v>5612</v>
      </c>
      <c r="F100">
        <v>195.01</v>
      </c>
      <c r="G100">
        <v>486</v>
      </c>
      <c r="H100">
        <v>2495</v>
      </c>
      <c r="I100">
        <v>86.7</v>
      </c>
      <c r="J100">
        <v>17</v>
      </c>
      <c r="K100">
        <v>0.59</v>
      </c>
      <c r="L100">
        <v>3</v>
      </c>
    </row>
    <row r="101" spans="1:12" hidden="1" x14ac:dyDescent="0.3">
      <c r="A101" t="s">
        <v>83</v>
      </c>
      <c r="B101" t="s">
        <v>565</v>
      </c>
      <c r="C101">
        <v>143621</v>
      </c>
      <c r="D101">
        <v>7998.2</v>
      </c>
      <c r="E101">
        <v>13288</v>
      </c>
      <c r="F101">
        <v>740</v>
      </c>
      <c r="G101">
        <v>932</v>
      </c>
      <c r="H101">
        <v>2468</v>
      </c>
      <c r="I101">
        <v>137.44</v>
      </c>
      <c r="J101">
        <v>135</v>
      </c>
      <c r="K101">
        <v>7.52</v>
      </c>
      <c r="L101">
        <v>20</v>
      </c>
    </row>
    <row r="102" spans="1:12" hidden="1" x14ac:dyDescent="0.3">
      <c r="A102" t="s">
        <v>87</v>
      </c>
      <c r="B102" t="s">
        <v>565</v>
      </c>
      <c r="C102">
        <v>142400</v>
      </c>
      <c r="D102">
        <v>7464.58</v>
      </c>
      <c r="E102">
        <v>1113</v>
      </c>
      <c r="F102">
        <v>58.34</v>
      </c>
      <c r="G102">
        <v>0</v>
      </c>
      <c r="H102">
        <v>2573</v>
      </c>
      <c r="I102">
        <v>134.88</v>
      </c>
      <c r="J102">
        <v>4</v>
      </c>
      <c r="K102">
        <v>0.21</v>
      </c>
      <c r="L102">
        <v>0</v>
      </c>
    </row>
    <row r="103" spans="1:12" hidden="1" x14ac:dyDescent="0.3">
      <c r="A103" t="s">
        <v>51</v>
      </c>
      <c r="B103" t="s">
        <v>565</v>
      </c>
      <c r="C103">
        <v>141956</v>
      </c>
      <c r="D103">
        <v>10681.61</v>
      </c>
      <c r="E103">
        <v>2456</v>
      </c>
      <c r="F103">
        <v>184.8</v>
      </c>
      <c r="G103">
        <v>357</v>
      </c>
      <c r="H103">
        <v>1292</v>
      </c>
      <c r="I103">
        <v>97.22</v>
      </c>
      <c r="J103">
        <v>7</v>
      </c>
      <c r="K103">
        <v>0.53</v>
      </c>
      <c r="L103">
        <v>1</v>
      </c>
    </row>
    <row r="104" spans="1:12" hidden="1" x14ac:dyDescent="0.3">
      <c r="A104" t="s">
        <v>55</v>
      </c>
      <c r="B104" t="s">
        <v>565</v>
      </c>
      <c r="C104">
        <v>127182</v>
      </c>
      <c r="D104">
        <v>2301.81</v>
      </c>
      <c r="E104">
        <v>3569</v>
      </c>
      <c r="F104">
        <v>64.59</v>
      </c>
      <c r="G104">
        <v>617</v>
      </c>
      <c r="H104">
        <v>1024</v>
      </c>
      <c r="I104">
        <v>18.53</v>
      </c>
      <c r="J104">
        <v>1</v>
      </c>
      <c r="K104">
        <v>0.02</v>
      </c>
      <c r="L104">
        <v>0</v>
      </c>
    </row>
    <row r="105" spans="1:12" hidden="1" x14ac:dyDescent="0.3">
      <c r="A105" t="s">
        <v>108</v>
      </c>
      <c r="B105" t="s">
        <v>567</v>
      </c>
      <c r="C105">
        <v>124618</v>
      </c>
      <c r="D105">
        <v>4904.47</v>
      </c>
      <c r="E105">
        <v>757</v>
      </c>
      <c r="F105">
        <v>29.79</v>
      </c>
      <c r="G105">
        <v>0</v>
      </c>
      <c r="H105">
        <v>3370</v>
      </c>
      <c r="I105">
        <v>132.63</v>
      </c>
      <c r="J105">
        <v>25</v>
      </c>
      <c r="K105">
        <v>0.98</v>
      </c>
      <c r="L105">
        <v>0</v>
      </c>
    </row>
    <row r="106" spans="1:12" hidden="1" x14ac:dyDescent="0.3">
      <c r="A106" t="s">
        <v>171</v>
      </c>
      <c r="B106" t="s">
        <v>567</v>
      </c>
      <c r="C106">
        <v>124581</v>
      </c>
      <c r="D106">
        <v>838.2</v>
      </c>
      <c r="E106">
        <v>1580</v>
      </c>
      <c r="F106">
        <v>10.63</v>
      </c>
      <c r="G106">
        <v>144</v>
      </c>
      <c r="H106">
        <v>4416</v>
      </c>
      <c r="I106">
        <v>29.71</v>
      </c>
      <c r="J106">
        <v>123</v>
      </c>
      <c r="K106">
        <v>0.83</v>
      </c>
      <c r="L106">
        <v>15</v>
      </c>
    </row>
    <row r="107" spans="1:12" hidden="1" x14ac:dyDescent="0.3">
      <c r="A107" t="s">
        <v>37</v>
      </c>
      <c r="B107" t="s">
        <v>564</v>
      </c>
      <c r="C107">
        <v>123043</v>
      </c>
      <c r="D107">
        <v>8.36</v>
      </c>
      <c r="E107">
        <v>299</v>
      </c>
      <c r="F107">
        <v>0.02</v>
      </c>
      <c r="G107">
        <v>48</v>
      </c>
      <c r="H107">
        <v>5682</v>
      </c>
      <c r="I107">
        <v>0.39</v>
      </c>
      <c r="J107">
        <v>6</v>
      </c>
      <c r="K107">
        <v>0</v>
      </c>
      <c r="L107">
        <v>0</v>
      </c>
    </row>
    <row r="108" spans="1:12" hidden="1" x14ac:dyDescent="0.3">
      <c r="A108" t="s">
        <v>61</v>
      </c>
      <c r="B108" t="s">
        <v>567</v>
      </c>
      <c r="C108">
        <v>118266</v>
      </c>
      <c r="D108">
        <v>380.61</v>
      </c>
      <c r="E108">
        <v>3164</v>
      </c>
      <c r="F108">
        <v>10.18</v>
      </c>
      <c r="G108">
        <v>630</v>
      </c>
      <c r="H108">
        <v>1017</v>
      </c>
      <c r="I108">
        <v>3.27</v>
      </c>
      <c r="J108">
        <v>43</v>
      </c>
      <c r="K108">
        <v>0.14000000000000001</v>
      </c>
      <c r="L108">
        <v>9</v>
      </c>
    </row>
    <row r="109" spans="1:12" hidden="1" x14ac:dyDescent="0.3">
      <c r="A109" t="s">
        <v>105</v>
      </c>
      <c r="B109" t="s">
        <v>565</v>
      </c>
      <c r="C109">
        <v>114786</v>
      </c>
      <c r="D109">
        <v>18276.22</v>
      </c>
      <c r="E109">
        <v>4401</v>
      </c>
      <c r="F109">
        <v>700.73</v>
      </c>
      <c r="G109">
        <v>412</v>
      </c>
      <c r="H109">
        <v>1716</v>
      </c>
      <c r="I109">
        <v>273.22000000000003</v>
      </c>
      <c r="J109">
        <v>45</v>
      </c>
      <c r="K109">
        <v>7.16</v>
      </c>
      <c r="L109">
        <v>4</v>
      </c>
    </row>
    <row r="110" spans="1:12" hidden="1" x14ac:dyDescent="0.3">
      <c r="A110" t="s">
        <v>42</v>
      </c>
      <c r="B110" t="s">
        <v>565</v>
      </c>
      <c r="C110">
        <v>113588</v>
      </c>
      <c r="D110">
        <v>12791.37</v>
      </c>
      <c r="E110">
        <v>1922</v>
      </c>
      <c r="F110">
        <v>216.44</v>
      </c>
      <c r="G110">
        <v>311</v>
      </c>
      <c r="H110">
        <v>501</v>
      </c>
      <c r="I110">
        <v>56.42</v>
      </c>
      <c r="J110">
        <v>17</v>
      </c>
      <c r="K110">
        <v>1.91</v>
      </c>
      <c r="L110">
        <v>2</v>
      </c>
    </row>
    <row r="111" spans="1:12" hidden="1" x14ac:dyDescent="0.3">
      <c r="A111" t="s">
        <v>161</v>
      </c>
      <c r="B111" t="s">
        <v>567</v>
      </c>
      <c r="C111">
        <v>99318</v>
      </c>
      <c r="D111">
        <v>217.13</v>
      </c>
      <c r="E111">
        <v>1048</v>
      </c>
      <c r="F111">
        <v>2.29</v>
      </c>
      <c r="G111">
        <v>93</v>
      </c>
      <c r="H111">
        <v>3006</v>
      </c>
      <c r="I111">
        <v>6.57</v>
      </c>
      <c r="J111">
        <v>46</v>
      </c>
      <c r="K111">
        <v>0.1</v>
      </c>
      <c r="L111">
        <v>15</v>
      </c>
    </row>
    <row r="112" spans="1:12" hidden="1" x14ac:dyDescent="0.3">
      <c r="A112" t="s">
        <v>49</v>
      </c>
      <c r="B112" t="s">
        <v>574</v>
      </c>
      <c r="C112">
        <v>94060</v>
      </c>
      <c r="D112">
        <v>1450.15</v>
      </c>
      <c r="E112">
        <v>1374</v>
      </c>
      <c r="F112">
        <v>21.18</v>
      </c>
      <c r="G112">
        <v>0</v>
      </c>
      <c r="H112">
        <v>2909</v>
      </c>
      <c r="I112">
        <v>44.85</v>
      </c>
      <c r="J112">
        <v>63</v>
      </c>
      <c r="K112">
        <v>0.97</v>
      </c>
      <c r="L112">
        <v>11</v>
      </c>
    </row>
    <row r="113" spans="1:12" hidden="1" x14ac:dyDescent="0.3">
      <c r="A113" t="s">
        <v>33</v>
      </c>
      <c r="B113" t="s">
        <v>564</v>
      </c>
      <c r="C113">
        <v>92616</v>
      </c>
      <c r="D113">
        <v>553.96</v>
      </c>
      <c r="E113">
        <v>2975</v>
      </c>
      <c r="F113">
        <v>17.79</v>
      </c>
      <c r="G113">
        <v>408</v>
      </c>
      <c r="H113">
        <v>1892</v>
      </c>
      <c r="I113">
        <v>11.32</v>
      </c>
      <c r="J113">
        <v>84</v>
      </c>
      <c r="K113">
        <v>0.5</v>
      </c>
      <c r="L113">
        <v>11</v>
      </c>
    </row>
    <row r="114" spans="1:12" hidden="1" x14ac:dyDescent="0.3">
      <c r="A114" t="s">
        <v>129</v>
      </c>
      <c r="B114" t="s">
        <v>567</v>
      </c>
      <c r="C114">
        <v>87131</v>
      </c>
      <c r="D114">
        <v>672.71</v>
      </c>
      <c r="E114">
        <v>3612</v>
      </c>
      <c r="F114">
        <v>27.89</v>
      </c>
      <c r="G114">
        <v>518</v>
      </c>
      <c r="H114">
        <v>1083</v>
      </c>
      <c r="I114">
        <v>8.36</v>
      </c>
      <c r="J114">
        <v>56</v>
      </c>
      <c r="K114">
        <v>0.43</v>
      </c>
      <c r="L114">
        <v>4</v>
      </c>
    </row>
    <row r="115" spans="1:12" hidden="1" x14ac:dyDescent="0.3">
      <c r="A115" t="s">
        <v>34</v>
      </c>
      <c r="B115" t="s">
        <v>567</v>
      </c>
      <c r="C115">
        <v>83425</v>
      </c>
      <c r="D115">
        <v>314.27</v>
      </c>
      <c r="E115">
        <v>971</v>
      </c>
      <c r="F115">
        <v>3.66</v>
      </c>
      <c r="G115">
        <v>0</v>
      </c>
      <c r="H115">
        <v>1350</v>
      </c>
      <c r="I115">
        <v>5.09</v>
      </c>
      <c r="J115">
        <v>12</v>
      </c>
      <c r="K115">
        <v>0.05</v>
      </c>
      <c r="L115">
        <v>0</v>
      </c>
    </row>
    <row r="116" spans="1:12" hidden="1" x14ac:dyDescent="0.3">
      <c r="A116" t="s">
        <v>94</v>
      </c>
      <c r="B116" t="s">
        <v>572</v>
      </c>
      <c r="C116">
        <v>80960</v>
      </c>
      <c r="D116">
        <v>14977.5</v>
      </c>
      <c r="E116">
        <v>742</v>
      </c>
      <c r="F116">
        <v>137.27000000000001</v>
      </c>
      <c r="G116">
        <v>0</v>
      </c>
      <c r="H116">
        <v>226</v>
      </c>
      <c r="I116">
        <v>41.81</v>
      </c>
      <c r="J116">
        <v>1</v>
      </c>
      <c r="K116">
        <v>0.18</v>
      </c>
      <c r="L116">
        <v>0</v>
      </c>
    </row>
    <row r="117" spans="1:12" hidden="1" x14ac:dyDescent="0.3">
      <c r="A117" t="s">
        <v>91</v>
      </c>
      <c r="B117" t="s">
        <v>565</v>
      </c>
      <c r="C117">
        <v>75672</v>
      </c>
      <c r="D117">
        <v>12086.09</v>
      </c>
      <c r="E117">
        <v>542</v>
      </c>
      <c r="F117">
        <v>86.57</v>
      </c>
      <c r="G117">
        <v>8</v>
      </c>
      <c r="H117">
        <v>830</v>
      </c>
      <c r="I117">
        <v>132.56</v>
      </c>
      <c r="J117">
        <v>0</v>
      </c>
      <c r="K117">
        <v>0</v>
      </c>
      <c r="L117">
        <v>0</v>
      </c>
    </row>
    <row r="118" spans="1:12" hidden="1" x14ac:dyDescent="0.3">
      <c r="A118" t="s">
        <v>136</v>
      </c>
      <c r="B118" t="s">
        <v>567</v>
      </c>
      <c r="C118">
        <v>72753</v>
      </c>
      <c r="D118">
        <v>434.5</v>
      </c>
      <c r="E118">
        <v>738</v>
      </c>
      <c r="F118">
        <v>4.41</v>
      </c>
      <c r="G118">
        <v>44</v>
      </c>
      <c r="H118">
        <v>1760</v>
      </c>
      <c r="I118">
        <v>10.51</v>
      </c>
      <c r="J118">
        <v>80</v>
      </c>
      <c r="K118">
        <v>0.48</v>
      </c>
      <c r="L118">
        <v>11</v>
      </c>
    </row>
    <row r="119" spans="1:12" hidden="1" x14ac:dyDescent="0.3">
      <c r="A119" t="s">
        <v>140</v>
      </c>
      <c r="B119" t="s">
        <v>564</v>
      </c>
      <c r="C119">
        <v>67459</v>
      </c>
      <c r="D119">
        <v>1153.08</v>
      </c>
      <c r="E119">
        <v>883</v>
      </c>
      <c r="F119">
        <v>15.09</v>
      </c>
      <c r="G119">
        <v>155</v>
      </c>
      <c r="H119">
        <v>55</v>
      </c>
      <c r="I119">
        <v>0.94</v>
      </c>
      <c r="J119">
        <v>5</v>
      </c>
      <c r="K119">
        <v>0.09</v>
      </c>
      <c r="L119">
        <v>0</v>
      </c>
    </row>
    <row r="120" spans="1:12" hidden="1" x14ac:dyDescent="0.3">
      <c r="A120" t="s">
        <v>77</v>
      </c>
      <c r="B120" t="s">
        <v>574</v>
      </c>
      <c r="C120">
        <v>67402</v>
      </c>
      <c r="D120">
        <v>2276.1999999999998</v>
      </c>
      <c r="E120">
        <v>4690</v>
      </c>
      <c r="F120">
        <v>158.38</v>
      </c>
      <c r="G120">
        <v>739</v>
      </c>
      <c r="H120">
        <v>1510</v>
      </c>
      <c r="I120">
        <v>50.99</v>
      </c>
      <c r="J120">
        <v>108</v>
      </c>
      <c r="K120">
        <v>3.65</v>
      </c>
      <c r="L120">
        <v>6</v>
      </c>
    </row>
    <row r="121" spans="1:12" hidden="1" x14ac:dyDescent="0.3">
      <c r="A121" t="s">
        <v>92</v>
      </c>
      <c r="B121" t="s">
        <v>567</v>
      </c>
      <c r="C121">
        <v>60386</v>
      </c>
      <c r="D121">
        <v>315.66000000000003</v>
      </c>
      <c r="E121">
        <v>762</v>
      </c>
      <c r="F121">
        <v>3.98</v>
      </c>
      <c r="G121">
        <v>41</v>
      </c>
      <c r="H121">
        <v>2168</v>
      </c>
      <c r="I121">
        <v>11.33</v>
      </c>
      <c r="J121">
        <v>86</v>
      </c>
      <c r="K121">
        <v>0.45</v>
      </c>
      <c r="L121">
        <v>7</v>
      </c>
    </row>
    <row r="122" spans="1:12" hidden="1" x14ac:dyDescent="0.3">
      <c r="A122" t="s">
        <v>597</v>
      </c>
      <c r="B122" t="s">
        <v>567</v>
      </c>
      <c r="C122">
        <v>55108</v>
      </c>
      <c r="D122">
        <v>208.91</v>
      </c>
      <c r="E122">
        <v>1378</v>
      </c>
      <c r="F122">
        <v>5.22</v>
      </c>
      <c r="G122">
        <v>0</v>
      </c>
      <c r="H122">
        <v>430</v>
      </c>
      <c r="I122">
        <v>1.63</v>
      </c>
      <c r="J122">
        <v>33</v>
      </c>
      <c r="K122">
        <v>0.13</v>
      </c>
      <c r="L122">
        <v>0</v>
      </c>
    </row>
    <row r="123" spans="1:12" hidden="1" x14ac:dyDescent="0.3">
      <c r="A123" t="s">
        <v>596</v>
      </c>
      <c r="B123" t="s">
        <v>567</v>
      </c>
      <c r="C123">
        <v>54863</v>
      </c>
      <c r="D123">
        <v>61.26</v>
      </c>
      <c r="E123">
        <v>854</v>
      </c>
      <c r="F123">
        <v>0.95</v>
      </c>
      <c r="G123">
        <v>0</v>
      </c>
      <c r="H123">
        <v>1059</v>
      </c>
      <c r="I123">
        <v>1.18</v>
      </c>
      <c r="J123">
        <v>6</v>
      </c>
      <c r="K123">
        <v>0.01</v>
      </c>
      <c r="L123">
        <v>0</v>
      </c>
    </row>
    <row r="124" spans="1:12" hidden="1" x14ac:dyDescent="0.3">
      <c r="A124" t="s">
        <v>15</v>
      </c>
      <c r="B124" t="s">
        <v>564</v>
      </c>
      <c r="C124">
        <v>52612</v>
      </c>
      <c r="D124">
        <v>206.32</v>
      </c>
      <c r="E124">
        <v>7704</v>
      </c>
      <c r="F124">
        <v>30.21</v>
      </c>
      <c r="G124">
        <v>1369</v>
      </c>
      <c r="H124">
        <v>1002</v>
      </c>
      <c r="I124">
        <v>3.93</v>
      </c>
      <c r="J124">
        <v>18</v>
      </c>
      <c r="K124">
        <v>7.0000000000000007E-2</v>
      </c>
      <c r="L124">
        <v>3</v>
      </c>
    </row>
    <row r="125" spans="1:12" hidden="1" x14ac:dyDescent="0.3">
      <c r="A125" t="s">
        <v>595</v>
      </c>
      <c r="B125" t="s">
        <v>567</v>
      </c>
      <c r="C125">
        <v>48683</v>
      </c>
      <c r="D125">
        <v>5437.55</v>
      </c>
      <c r="E125">
        <v>1929</v>
      </c>
      <c r="F125">
        <v>215.46</v>
      </c>
      <c r="G125">
        <v>0</v>
      </c>
      <c r="H125">
        <v>332</v>
      </c>
      <c r="I125">
        <v>37.08</v>
      </c>
      <c r="J125">
        <v>22</v>
      </c>
      <c r="K125">
        <v>2.46</v>
      </c>
      <c r="L125">
        <v>0</v>
      </c>
    </row>
    <row r="126" spans="1:12" hidden="1" x14ac:dyDescent="0.3">
      <c r="A126" t="s">
        <v>11</v>
      </c>
      <c r="B126" t="s">
        <v>567</v>
      </c>
      <c r="C126">
        <v>47331</v>
      </c>
      <c r="D126">
        <v>144.01</v>
      </c>
      <c r="E126">
        <v>1255</v>
      </c>
      <c r="F126">
        <v>3.82</v>
      </c>
      <c r="G126">
        <v>163</v>
      </c>
      <c r="H126">
        <v>1210</v>
      </c>
      <c r="I126">
        <v>3.68</v>
      </c>
      <c r="J126">
        <v>47</v>
      </c>
      <c r="K126">
        <v>0.14000000000000001</v>
      </c>
      <c r="L126">
        <v>9</v>
      </c>
    </row>
    <row r="127" spans="1:12" hidden="1" x14ac:dyDescent="0.3">
      <c r="A127" t="s">
        <v>54</v>
      </c>
      <c r="B127" t="s">
        <v>564</v>
      </c>
      <c r="C127">
        <v>46211</v>
      </c>
      <c r="D127">
        <v>5154.92</v>
      </c>
      <c r="E127">
        <v>2023</v>
      </c>
      <c r="F127">
        <v>225.67</v>
      </c>
      <c r="G127">
        <v>184</v>
      </c>
      <c r="H127">
        <v>489</v>
      </c>
      <c r="I127">
        <v>54.55</v>
      </c>
      <c r="J127">
        <v>45</v>
      </c>
      <c r="K127">
        <v>5.0199999999999996</v>
      </c>
      <c r="L127">
        <v>10</v>
      </c>
    </row>
    <row r="128" spans="1:12" hidden="1" x14ac:dyDescent="0.3">
      <c r="A128" t="s">
        <v>594</v>
      </c>
      <c r="B128" t="s">
        <v>574</v>
      </c>
      <c r="C128">
        <v>45393</v>
      </c>
      <c r="D128">
        <v>11344.73</v>
      </c>
      <c r="E128">
        <v>7438</v>
      </c>
      <c r="F128">
        <v>1858.92</v>
      </c>
      <c r="G128">
        <v>0</v>
      </c>
      <c r="H128">
        <v>508</v>
      </c>
      <c r="I128">
        <v>126.96</v>
      </c>
      <c r="J128">
        <v>81</v>
      </c>
      <c r="K128">
        <v>20.239999999999998</v>
      </c>
      <c r="L128">
        <v>5</v>
      </c>
    </row>
    <row r="129" spans="1:12" hidden="1" x14ac:dyDescent="0.3">
      <c r="A129" t="s">
        <v>156</v>
      </c>
      <c r="B129" t="s">
        <v>574</v>
      </c>
      <c r="C129">
        <v>44481</v>
      </c>
      <c r="D129">
        <v>3178.38</v>
      </c>
      <c r="E129">
        <v>1448</v>
      </c>
      <c r="F129">
        <v>103.47</v>
      </c>
      <c r="G129">
        <v>185</v>
      </c>
      <c r="H129">
        <v>1278</v>
      </c>
      <c r="I129">
        <v>91.32</v>
      </c>
      <c r="J129">
        <v>53</v>
      </c>
      <c r="K129">
        <v>3.79</v>
      </c>
      <c r="L129">
        <v>4</v>
      </c>
    </row>
    <row r="130" spans="1:12" hidden="1" x14ac:dyDescent="0.3">
      <c r="A130" t="s">
        <v>52</v>
      </c>
      <c r="B130" t="s">
        <v>567</v>
      </c>
      <c r="C130">
        <v>43054</v>
      </c>
      <c r="D130">
        <v>3711.03</v>
      </c>
      <c r="E130">
        <v>2340</v>
      </c>
      <c r="F130">
        <v>201.7</v>
      </c>
      <c r="G130">
        <v>226</v>
      </c>
      <c r="H130">
        <v>1094</v>
      </c>
      <c r="I130">
        <v>94.3</v>
      </c>
      <c r="J130">
        <v>72</v>
      </c>
      <c r="K130">
        <v>6.21</v>
      </c>
      <c r="L130">
        <v>13</v>
      </c>
    </row>
    <row r="131" spans="1:12" hidden="1" x14ac:dyDescent="0.3">
      <c r="A131" t="s">
        <v>349</v>
      </c>
      <c r="B131" t="s">
        <v>567</v>
      </c>
      <c r="C131">
        <v>42862</v>
      </c>
      <c r="D131">
        <v>154.79</v>
      </c>
      <c r="E131">
        <v>15</v>
      </c>
      <c r="F131">
        <v>0.05</v>
      </c>
      <c r="G131">
        <v>0</v>
      </c>
      <c r="H131">
        <v>955</v>
      </c>
      <c r="I131">
        <v>3.45</v>
      </c>
      <c r="J131">
        <v>0</v>
      </c>
      <c r="K131">
        <v>0</v>
      </c>
      <c r="L131">
        <v>0</v>
      </c>
    </row>
    <row r="132" spans="1:12" hidden="1" x14ac:dyDescent="0.3">
      <c r="A132" t="s">
        <v>435</v>
      </c>
      <c r="B132" t="s">
        <v>564</v>
      </c>
      <c r="C132">
        <v>40178</v>
      </c>
      <c r="D132">
        <v>14302.9</v>
      </c>
      <c r="E132">
        <v>1061</v>
      </c>
      <c r="F132">
        <v>377.7</v>
      </c>
      <c r="G132">
        <v>0</v>
      </c>
      <c r="H132">
        <v>423</v>
      </c>
      <c r="I132">
        <v>150.58000000000001</v>
      </c>
      <c r="J132">
        <v>112</v>
      </c>
      <c r="K132">
        <v>39.869999999999997</v>
      </c>
      <c r="L132">
        <v>38</v>
      </c>
    </row>
    <row r="133" spans="1:12" hidden="1" x14ac:dyDescent="0.3">
      <c r="A133" t="s">
        <v>148</v>
      </c>
      <c r="B133" t="s">
        <v>587</v>
      </c>
      <c r="C133">
        <v>37709</v>
      </c>
      <c r="D133">
        <v>86</v>
      </c>
      <c r="E133">
        <v>61</v>
      </c>
      <c r="F133">
        <v>0.14000000000000001</v>
      </c>
      <c r="G133">
        <v>1</v>
      </c>
      <c r="H133">
        <v>2791</v>
      </c>
      <c r="I133">
        <v>6.36</v>
      </c>
      <c r="J133">
        <v>7</v>
      </c>
      <c r="K133">
        <v>0.02</v>
      </c>
      <c r="L133">
        <v>0</v>
      </c>
    </row>
    <row r="134" spans="1:12" hidden="1" x14ac:dyDescent="0.3">
      <c r="A134" t="s">
        <v>96</v>
      </c>
      <c r="B134" t="s">
        <v>565</v>
      </c>
      <c r="C134">
        <v>36123</v>
      </c>
      <c r="D134">
        <v>7020.12</v>
      </c>
      <c r="E134">
        <v>292</v>
      </c>
      <c r="F134">
        <v>56.75</v>
      </c>
      <c r="G134">
        <v>34</v>
      </c>
      <c r="H134">
        <v>440</v>
      </c>
      <c r="I134">
        <v>85.51</v>
      </c>
      <c r="J134">
        <v>4</v>
      </c>
      <c r="K134">
        <v>0.78</v>
      </c>
      <c r="L134">
        <v>0</v>
      </c>
    </row>
    <row r="135" spans="1:12" hidden="1" x14ac:dyDescent="0.3">
      <c r="A135" t="s">
        <v>593</v>
      </c>
      <c r="B135" t="s">
        <v>574</v>
      </c>
      <c r="C135">
        <v>35953</v>
      </c>
      <c r="D135">
        <v>9580.7000000000007</v>
      </c>
      <c r="E135">
        <v>2132</v>
      </c>
      <c r="F135">
        <v>568.13</v>
      </c>
      <c r="G135">
        <v>0</v>
      </c>
      <c r="H135">
        <v>411</v>
      </c>
      <c r="I135">
        <v>109.52</v>
      </c>
      <c r="J135">
        <v>133</v>
      </c>
      <c r="K135">
        <v>35.44</v>
      </c>
      <c r="L135">
        <v>0</v>
      </c>
    </row>
    <row r="136" spans="1:12" hidden="1" x14ac:dyDescent="0.3">
      <c r="A136" t="s">
        <v>496</v>
      </c>
      <c r="B136" t="s">
        <v>567</v>
      </c>
      <c r="C136">
        <v>35283</v>
      </c>
      <c r="D136">
        <v>6346.01</v>
      </c>
      <c r="E136">
        <v>510</v>
      </c>
      <c r="F136">
        <v>91.73</v>
      </c>
      <c r="G136">
        <v>56</v>
      </c>
      <c r="H136">
        <v>311</v>
      </c>
      <c r="I136">
        <v>55.94</v>
      </c>
      <c r="J136">
        <v>5</v>
      </c>
      <c r="K136">
        <v>0.9</v>
      </c>
      <c r="L136">
        <v>2</v>
      </c>
    </row>
    <row r="137" spans="1:12" hidden="1" x14ac:dyDescent="0.3">
      <c r="A137" t="s">
        <v>592</v>
      </c>
      <c r="B137" t="s">
        <v>574</v>
      </c>
      <c r="C137">
        <v>34375</v>
      </c>
      <c r="D137">
        <v>11508.9</v>
      </c>
      <c r="E137">
        <v>923</v>
      </c>
      <c r="F137">
        <v>309.02</v>
      </c>
      <c r="G137">
        <v>0</v>
      </c>
      <c r="H137">
        <v>215</v>
      </c>
      <c r="I137">
        <v>71.98</v>
      </c>
      <c r="J137">
        <v>8</v>
      </c>
      <c r="K137">
        <v>2.68</v>
      </c>
      <c r="L137">
        <v>0</v>
      </c>
    </row>
    <row r="138" spans="1:12" hidden="1" x14ac:dyDescent="0.3">
      <c r="A138" t="s">
        <v>98</v>
      </c>
      <c r="B138" t="s">
        <v>567</v>
      </c>
      <c r="C138">
        <v>33432</v>
      </c>
      <c r="D138">
        <v>719.02</v>
      </c>
      <c r="E138">
        <v>1406</v>
      </c>
      <c r="F138">
        <v>30.24</v>
      </c>
      <c r="G138">
        <v>123</v>
      </c>
      <c r="H138">
        <v>711</v>
      </c>
      <c r="I138">
        <v>15.29</v>
      </c>
      <c r="J138">
        <v>34</v>
      </c>
      <c r="K138">
        <v>0.73</v>
      </c>
      <c r="L138">
        <v>6</v>
      </c>
    </row>
    <row r="139" spans="1:12" hidden="1" x14ac:dyDescent="0.3">
      <c r="A139" t="s">
        <v>65</v>
      </c>
      <c r="B139" t="s">
        <v>567</v>
      </c>
      <c r="C139">
        <v>29400</v>
      </c>
      <c r="D139">
        <v>223.87</v>
      </c>
      <c r="E139">
        <v>475</v>
      </c>
      <c r="F139">
        <v>3.62</v>
      </c>
      <c r="G139">
        <v>191</v>
      </c>
      <c r="H139">
        <v>335</v>
      </c>
      <c r="I139">
        <v>2.5499999999999998</v>
      </c>
      <c r="J139">
        <v>19</v>
      </c>
      <c r="K139">
        <v>0.14000000000000001</v>
      </c>
      <c r="L139">
        <v>9</v>
      </c>
    </row>
    <row r="140" spans="1:12" hidden="1" x14ac:dyDescent="0.3">
      <c r="A140" t="s">
        <v>149</v>
      </c>
      <c r="B140" t="s">
        <v>574</v>
      </c>
      <c r="C140">
        <v>28840</v>
      </c>
      <c r="D140">
        <v>4916.2</v>
      </c>
      <c r="E140">
        <v>1337</v>
      </c>
      <c r="F140">
        <v>227.91</v>
      </c>
      <c r="G140">
        <v>156</v>
      </c>
      <c r="H140">
        <v>715</v>
      </c>
      <c r="I140">
        <v>121.88</v>
      </c>
      <c r="J140">
        <v>16</v>
      </c>
      <c r="K140">
        <v>2.73</v>
      </c>
      <c r="L140">
        <v>1</v>
      </c>
    </row>
    <row r="141" spans="1:12" hidden="1" x14ac:dyDescent="0.3">
      <c r="A141" t="s">
        <v>591</v>
      </c>
      <c r="B141" t="s">
        <v>587</v>
      </c>
      <c r="C141">
        <v>27779</v>
      </c>
      <c r="D141">
        <v>158.72999999999999</v>
      </c>
      <c r="E141">
        <v>776</v>
      </c>
      <c r="F141">
        <v>4.43</v>
      </c>
      <c r="G141">
        <v>125</v>
      </c>
      <c r="H141">
        <v>2007</v>
      </c>
      <c r="I141">
        <v>11.47</v>
      </c>
      <c r="J141">
        <v>30</v>
      </c>
      <c r="K141">
        <v>0.17</v>
      </c>
      <c r="L141">
        <v>4</v>
      </c>
    </row>
    <row r="142" spans="1:12" hidden="1" x14ac:dyDescent="0.3">
      <c r="A142" t="s">
        <v>57</v>
      </c>
      <c r="B142" t="s">
        <v>567</v>
      </c>
      <c r="C142">
        <v>25819</v>
      </c>
      <c r="D142">
        <v>1160.02</v>
      </c>
      <c r="E142">
        <v>102</v>
      </c>
      <c r="F142">
        <v>4.58</v>
      </c>
      <c r="G142">
        <v>0</v>
      </c>
      <c r="H142">
        <v>165</v>
      </c>
      <c r="I142">
        <v>7.41</v>
      </c>
      <c r="J142">
        <v>0</v>
      </c>
      <c r="K142">
        <v>0</v>
      </c>
      <c r="L142">
        <v>0</v>
      </c>
    </row>
    <row r="143" spans="1:12" hidden="1" x14ac:dyDescent="0.3">
      <c r="A143" t="s">
        <v>66</v>
      </c>
      <c r="B143" t="s">
        <v>574</v>
      </c>
      <c r="C143">
        <v>25323</v>
      </c>
      <c r="D143">
        <v>3219.49</v>
      </c>
      <c r="E143">
        <v>987</v>
      </c>
      <c r="F143">
        <v>125.48</v>
      </c>
      <c r="G143">
        <v>176</v>
      </c>
      <c r="H143">
        <v>611</v>
      </c>
      <c r="I143">
        <v>77.680000000000007</v>
      </c>
      <c r="J143">
        <v>17</v>
      </c>
      <c r="K143">
        <v>2.16</v>
      </c>
      <c r="L143">
        <v>1</v>
      </c>
    </row>
    <row r="144" spans="1:12" hidden="1" x14ac:dyDescent="0.3">
      <c r="A144" t="s">
        <v>155</v>
      </c>
      <c r="B144" t="s">
        <v>567</v>
      </c>
      <c r="C144">
        <v>21261</v>
      </c>
      <c r="D144">
        <v>256.81</v>
      </c>
      <c r="E144">
        <v>1559</v>
      </c>
      <c r="F144">
        <v>18.829999999999998</v>
      </c>
      <c r="G144">
        <v>80</v>
      </c>
      <c r="H144">
        <v>185</v>
      </c>
      <c r="I144">
        <v>2.23</v>
      </c>
      <c r="J144">
        <v>12</v>
      </c>
      <c r="K144">
        <v>0.14000000000000001</v>
      </c>
      <c r="L144">
        <v>5</v>
      </c>
    </row>
    <row r="145" spans="1:12" hidden="1" x14ac:dyDescent="0.3">
      <c r="A145" t="s">
        <v>403</v>
      </c>
      <c r="B145" t="s">
        <v>574</v>
      </c>
      <c r="C145">
        <v>20896</v>
      </c>
      <c r="D145">
        <v>183.26</v>
      </c>
      <c r="E145">
        <v>51</v>
      </c>
      <c r="F145">
        <v>0.45</v>
      </c>
      <c r="G145">
        <v>46</v>
      </c>
      <c r="H145">
        <v>586</v>
      </c>
      <c r="I145">
        <v>5.14</v>
      </c>
      <c r="J145">
        <v>2</v>
      </c>
      <c r="K145">
        <v>0.02</v>
      </c>
      <c r="L145">
        <v>2</v>
      </c>
    </row>
    <row r="146" spans="1:12" hidden="1" x14ac:dyDescent="0.3">
      <c r="A146" t="s">
        <v>138</v>
      </c>
      <c r="B146" t="s">
        <v>567</v>
      </c>
      <c r="C146">
        <v>20038</v>
      </c>
      <c r="D146">
        <v>20374.8</v>
      </c>
      <c r="E146">
        <v>358</v>
      </c>
      <c r="F146">
        <v>364.02</v>
      </c>
      <c r="G146">
        <v>46</v>
      </c>
      <c r="H146">
        <v>102</v>
      </c>
      <c r="I146">
        <v>103.71</v>
      </c>
      <c r="J146">
        <v>4</v>
      </c>
      <c r="K146">
        <v>4.07</v>
      </c>
      <c r="L146">
        <v>0</v>
      </c>
    </row>
    <row r="147" spans="1:12" hidden="1" x14ac:dyDescent="0.3">
      <c r="A147" t="s">
        <v>590</v>
      </c>
      <c r="B147" t="s">
        <v>567</v>
      </c>
      <c r="C147">
        <v>19804</v>
      </c>
      <c r="D147">
        <v>7259.13</v>
      </c>
      <c r="E147">
        <v>106</v>
      </c>
      <c r="F147">
        <v>38.85</v>
      </c>
      <c r="G147">
        <v>24</v>
      </c>
      <c r="H147">
        <v>175</v>
      </c>
      <c r="I147">
        <v>64.150000000000006</v>
      </c>
      <c r="J147">
        <v>0</v>
      </c>
      <c r="K147">
        <v>0</v>
      </c>
      <c r="L147">
        <v>0</v>
      </c>
    </row>
    <row r="148" spans="1:12" hidden="1" x14ac:dyDescent="0.3">
      <c r="A148" t="s">
        <v>18</v>
      </c>
      <c r="B148" t="s">
        <v>574</v>
      </c>
      <c r="C148">
        <v>18139</v>
      </c>
      <c r="D148">
        <v>4612.66</v>
      </c>
      <c r="E148">
        <v>594</v>
      </c>
      <c r="F148">
        <v>151.05000000000001</v>
      </c>
      <c r="G148">
        <v>199</v>
      </c>
      <c r="H148">
        <v>381</v>
      </c>
      <c r="I148">
        <v>96.89</v>
      </c>
      <c r="J148">
        <v>43</v>
      </c>
      <c r="K148">
        <v>10.93</v>
      </c>
      <c r="L148">
        <v>27</v>
      </c>
    </row>
    <row r="149" spans="1:12" hidden="1" x14ac:dyDescent="0.3">
      <c r="A149" t="s">
        <v>120</v>
      </c>
      <c r="B149" t="s">
        <v>564</v>
      </c>
      <c r="C149">
        <v>18091</v>
      </c>
      <c r="D149">
        <v>202.2</v>
      </c>
      <c r="E149">
        <v>144</v>
      </c>
      <c r="F149">
        <v>1.61</v>
      </c>
      <c r="G149">
        <v>79</v>
      </c>
      <c r="H149">
        <v>192</v>
      </c>
      <c r="I149">
        <v>2.15</v>
      </c>
      <c r="J149">
        <v>0</v>
      </c>
      <c r="K149">
        <v>0</v>
      </c>
      <c r="L149">
        <v>0</v>
      </c>
    </row>
    <row r="150" spans="1:12" hidden="1" x14ac:dyDescent="0.3">
      <c r="A150" t="s">
        <v>250</v>
      </c>
      <c r="B150" t="s">
        <v>587</v>
      </c>
      <c r="C150">
        <v>17399</v>
      </c>
      <c r="D150">
        <v>109.47</v>
      </c>
      <c r="E150">
        <v>507</v>
      </c>
      <c r="F150">
        <v>3.19</v>
      </c>
      <c r="G150">
        <v>97</v>
      </c>
      <c r="H150">
        <v>969</v>
      </c>
      <c r="I150">
        <v>6.1</v>
      </c>
      <c r="J150">
        <v>42</v>
      </c>
      <c r="K150">
        <v>0.26</v>
      </c>
      <c r="L150">
        <v>6</v>
      </c>
    </row>
    <row r="151" spans="1:12" hidden="1" x14ac:dyDescent="0.3">
      <c r="A151" t="s">
        <v>229</v>
      </c>
      <c r="B151" t="s">
        <v>565</v>
      </c>
      <c r="C151">
        <v>17217</v>
      </c>
      <c r="D151">
        <v>180.52</v>
      </c>
      <c r="E151">
        <v>255</v>
      </c>
      <c r="F151">
        <v>2.67</v>
      </c>
      <c r="G151">
        <v>0</v>
      </c>
      <c r="H151">
        <v>125</v>
      </c>
      <c r="I151">
        <v>1.31</v>
      </c>
      <c r="J151">
        <v>0</v>
      </c>
      <c r="K151">
        <v>0</v>
      </c>
      <c r="L151">
        <v>0</v>
      </c>
    </row>
    <row r="152" spans="1:12" hidden="1" x14ac:dyDescent="0.3">
      <c r="A152" t="s">
        <v>224</v>
      </c>
      <c r="B152" t="s">
        <v>572</v>
      </c>
      <c r="C152">
        <v>16682</v>
      </c>
      <c r="D152">
        <v>1265.28</v>
      </c>
      <c r="E152">
        <v>1747</v>
      </c>
      <c r="F152">
        <v>132.5</v>
      </c>
      <c r="G152">
        <v>167</v>
      </c>
      <c r="H152">
        <v>67</v>
      </c>
      <c r="I152">
        <v>5.08</v>
      </c>
      <c r="J152">
        <v>16</v>
      </c>
      <c r="K152">
        <v>1.21</v>
      </c>
      <c r="L152">
        <v>3</v>
      </c>
    </row>
    <row r="153" spans="1:12" hidden="1" x14ac:dyDescent="0.3">
      <c r="A153" t="s">
        <v>24</v>
      </c>
      <c r="B153" t="s">
        <v>574</v>
      </c>
      <c r="C153">
        <v>16012</v>
      </c>
      <c r="D153">
        <v>4026.88</v>
      </c>
      <c r="E153">
        <v>597</v>
      </c>
      <c r="F153">
        <v>150.13999999999999</v>
      </c>
      <c r="G153">
        <v>0</v>
      </c>
      <c r="H153">
        <v>356</v>
      </c>
      <c r="I153">
        <v>89.53</v>
      </c>
      <c r="J153">
        <v>5</v>
      </c>
      <c r="K153">
        <v>1.26</v>
      </c>
      <c r="L153">
        <v>0</v>
      </c>
    </row>
    <row r="154" spans="1:12" hidden="1" x14ac:dyDescent="0.3">
      <c r="A154" t="s">
        <v>466</v>
      </c>
      <c r="B154" t="s">
        <v>574</v>
      </c>
      <c r="C154">
        <v>15248</v>
      </c>
      <c r="D154">
        <v>9292.2900000000009</v>
      </c>
      <c r="E154">
        <v>311</v>
      </c>
      <c r="F154">
        <v>189.53</v>
      </c>
      <c r="G154">
        <v>114</v>
      </c>
      <c r="H154">
        <v>143</v>
      </c>
      <c r="I154">
        <v>87.15</v>
      </c>
      <c r="J154">
        <v>6</v>
      </c>
      <c r="K154">
        <v>3.66</v>
      </c>
      <c r="L154">
        <v>1</v>
      </c>
    </row>
    <row r="155" spans="1:12" hidden="1" x14ac:dyDescent="0.3">
      <c r="A155" t="s">
        <v>10</v>
      </c>
      <c r="B155" t="s">
        <v>565</v>
      </c>
      <c r="C155">
        <v>15032</v>
      </c>
      <c r="D155">
        <v>19455.12</v>
      </c>
      <c r="E155">
        <v>30</v>
      </c>
      <c r="F155">
        <v>38.83</v>
      </c>
      <c r="G155">
        <v>7</v>
      </c>
      <c r="H155">
        <v>130</v>
      </c>
      <c r="I155">
        <v>168.25</v>
      </c>
      <c r="J155">
        <v>0</v>
      </c>
      <c r="K155">
        <v>0</v>
      </c>
      <c r="L155">
        <v>0</v>
      </c>
    </row>
    <row r="156" spans="1:12" hidden="1" x14ac:dyDescent="0.3">
      <c r="A156" t="s">
        <v>95</v>
      </c>
      <c r="B156" t="s">
        <v>567</v>
      </c>
      <c r="C156">
        <v>14874</v>
      </c>
      <c r="D156">
        <v>73.45</v>
      </c>
      <c r="E156">
        <v>110</v>
      </c>
      <c r="F156">
        <v>0.54</v>
      </c>
      <c r="G156">
        <v>16</v>
      </c>
      <c r="H156">
        <v>539</v>
      </c>
      <c r="I156">
        <v>2.66</v>
      </c>
      <c r="J156">
        <v>3</v>
      </c>
      <c r="K156">
        <v>0.01</v>
      </c>
      <c r="L156">
        <v>0</v>
      </c>
    </row>
    <row r="157" spans="1:12" hidden="1" x14ac:dyDescent="0.3">
      <c r="A157" t="s">
        <v>589</v>
      </c>
      <c r="B157" t="s">
        <v>564</v>
      </c>
      <c r="C157">
        <v>14816</v>
      </c>
      <c r="D157">
        <v>203.64</v>
      </c>
      <c r="E157">
        <v>2195</v>
      </c>
      <c r="F157">
        <v>30.17</v>
      </c>
      <c r="G157">
        <v>175</v>
      </c>
      <c r="H157">
        <v>14</v>
      </c>
      <c r="I157">
        <v>0.19</v>
      </c>
      <c r="J157">
        <v>3</v>
      </c>
      <c r="K157">
        <v>0.04</v>
      </c>
      <c r="L157">
        <v>2</v>
      </c>
    </row>
    <row r="158" spans="1:12" hidden="1" x14ac:dyDescent="0.3">
      <c r="A158" t="s">
        <v>532</v>
      </c>
      <c r="B158" t="s">
        <v>574</v>
      </c>
      <c r="C158">
        <v>14465</v>
      </c>
      <c r="D158">
        <v>13548.32</v>
      </c>
      <c r="E158">
        <v>462</v>
      </c>
      <c r="F158">
        <v>432.72</v>
      </c>
      <c r="G158">
        <v>147</v>
      </c>
      <c r="H158">
        <v>137</v>
      </c>
      <c r="I158">
        <v>128.32</v>
      </c>
      <c r="J158">
        <v>11</v>
      </c>
      <c r="K158">
        <v>10.3</v>
      </c>
      <c r="L158">
        <v>4</v>
      </c>
    </row>
    <row r="159" spans="1:12" hidden="1" x14ac:dyDescent="0.3">
      <c r="A159" t="s">
        <v>360</v>
      </c>
      <c r="B159" t="s">
        <v>567</v>
      </c>
      <c r="C159">
        <v>14395</v>
      </c>
      <c r="D159">
        <v>671.96</v>
      </c>
      <c r="E159">
        <v>13</v>
      </c>
      <c r="F159">
        <v>0.61</v>
      </c>
      <c r="G159">
        <v>0</v>
      </c>
      <c r="H159">
        <v>403</v>
      </c>
      <c r="I159">
        <v>18.809999999999999</v>
      </c>
      <c r="J159">
        <v>3</v>
      </c>
      <c r="K159">
        <v>0.14000000000000001</v>
      </c>
      <c r="L159">
        <v>0</v>
      </c>
    </row>
    <row r="160" spans="1:12" hidden="1" x14ac:dyDescent="0.3">
      <c r="A160" t="s">
        <v>503</v>
      </c>
      <c r="B160" t="s">
        <v>567</v>
      </c>
      <c r="C160">
        <v>13768</v>
      </c>
      <c r="D160">
        <v>65.87</v>
      </c>
      <c r="E160">
        <v>53</v>
      </c>
      <c r="F160">
        <v>0.25</v>
      </c>
      <c r="G160">
        <v>6</v>
      </c>
      <c r="H160">
        <v>171</v>
      </c>
      <c r="I160">
        <v>0.82</v>
      </c>
      <c r="J160">
        <v>0</v>
      </c>
      <c r="K160">
        <v>0</v>
      </c>
      <c r="L160">
        <v>0</v>
      </c>
    </row>
    <row r="161" spans="1:12" hidden="1" x14ac:dyDescent="0.3">
      <c r="A161" t="s">
        <v>588</v>
      </c>
      <c r="B161" t="s">
        <v>567</v>
      </c>
      <c r="C161">
        <v>13588</v>
      </c>
      <c r="D161">
        <v>246.24</v>
      </c>
      <c r="E161">
        <v>95</v>
      </c>
      <c r="F161">
        <v>1.72</v>
      </c>
      <c r="G161">
        <v>0</v>
      </c>
      <c r="H161">
        <v>183</v>
      </c>
      <c r="I161">
        <v>3.32</v>
      </c>
      <c r="J161">
        <v>4</v>
      </c>
      <c r="K161">
        <v>7.0000000000000007E-2</v>
      </c>
      <c r="L161">
        <v>0</v>
      </c>
    </row>
    <row r="162" spans="1:12" hidden="1" x14ac:dyDescent="0.3">
      <c r="A162" t="s">
        <v>519</v>
      </c>
      <c r="B162" t="s">
        <v>567</v>
      </c>
      <c r="C162">
        <v>13366</v>
      </c>
      <c r="D162">
        <v>110.25</v>
      </c>
      <c r="E162">
        <v>874</v>
      </c>
      <c r="F162">
        <v>7.21</v>
      </c>
      <c r="G162">
        <v>0</v>
      </c>
      <c r="H162">
        <v>128</v>
      </c>
      <c r="I162">
        <v>1.06</v>
      </c>
      <c r="J162">
        <v>1</v>
      </c>
      <c r="K162">
        <v>0.01</v>
      </c>
      <c r="L162">
        <v>0</v>
      </c>
    </row>
    <row r="163" spans="1:12" hidden="1" x14ac:dyDescent="0.3">
      <c r="A163" t="s">
        <v>498</v>
      </c>
      <c r="B163" t="s">
        <v>567</v>
      </c>
      <c r="C163">
        <v>12585</v>
      </c>
      <c r="D163">
        <v>105.84</v>
      </c>
      <c r="E163">
        <v>1204</v>
      </c>
      <c r="F163">
        <v>10.130000000000001</v>
      </c>
      <c r="G163">
        <v>195</v>
      </c>
      <c r="H163">
        <v>10</v>
      </c>
      <c r="I163">
        <v>0.08</v>
      </c>
      <c r="J163">
        <v>0</v>
      </c>
      <c r="K163">
        <v>0</v>
      </c>
      <c r="L163">
        <v>0</v>
      </c>
    </row>
    <row r="164" spans="1:12" hidden="1" x14ac:dyDescent="0.3">
      <c r="A164" t="s">
        <v>456</v>
      </c>
      <c r="B164" t="s">
        <v>587</v>
      </c>
      <c r="C164">
        <v>11747</v>
      </c>
      <c r="D164">
        <v>1188.97</v>
      </c>
      <c r="E164">
        <v>49</v>
      </c>
      <c r="F164">
        <v>4.96</v>
      </c>
      <c r="G164">
        <v>6</v>
      </c>
      <c r="H164">
        <v>157</v>
      </c>
      <c r="I164">
        <v>15.89</v>
      </c>
      <c r="J164">
        <v>0</v>
      </c>
      <c r="K164">
        <v>0</v>
      </c>
      <c r="L164">
        <v>0</v>
      </c>
    </row>
    <row r="165" spans="1:12" hidden="1" x14ac:dyDescent="0.3">
      <c r="A165" t="s">
        <v>145</v>
      </c>
      <c r="B165" t="s">
        <v>567</v>
      </c>
      <c r="C165">
        <v>11436</v>
      </c>
      <c r="D165">
        <v>102.16</v>
      </c>
      <c r="E165">
        <v>122</v>
      </c>
      <c r="F165">
        <v>1.0900000000000001</v>
      </c>
      <c r="G165">
        <v>9</v>
      </c>
      <c r="H165">
        <v>120</v>
      </c>
      <c r="I165">
        <v>1.07</v>
      </c>
      <c r="J165">
        <v>0</v>
      </c>
      <c r="K165">
        <v>0</v>
      </c>
      <c r="L165">
        <v>0</v>
      </c>
    </row>
    <row r="166" spans="1:12" hidden="1" x14ac:dyDescent="0.3">
      <c r="A166" t="s">
        <v>487</v>
      </c>
      <c r="B166" t="s">
        <v>567</v>
      </c>
      <c r="C166">
        <v>11296</v>
      </c>
      <c r="D166">
        <v>233.88</v>
      </c>
      <c r="E166">
        <v>26</v>
      </c>
      <c r="F166">
        <v>0.54</v>
      </c>
      <c r="G166">
        <v>26</v>
      </c>
      <c r="H166">
        <v>100</v>
      </c>
      <c r="I166">
        <v>2.0699999999999998</v>
      </c>
      <c r="J166">
        <v>1</v>
      </c>
      <c r="K166">
        <v>0.02</v>
      </c>
      <c r="L166">
        <v>1</v>
      </c>
    </row>
    <row r="167" spans="1:12" hidden="1" x14ac:dyDescent="0.3">
      <c r="A167" t="s">
        <v>69</v>
      </c>
      <c r="B167" t="s">
        <v>565</v>
      </c>
      <c r="C167">
        <v>10789</v>
      </c>
      <c r="D167">
        <v>2962.92</v>
      </c>
      <c r="E167">
        <v>535</v>
      </c>
      <c r="F167">
        <v>146.91999999999999</v>
      </c>
      <c r="G167">
        <v>131</v>
      </c>
      <c r="H167">
        <v>33</v>
      </c>
      <c r="I167">
        <v>9.06</v>
      </c>
      <c r="J167">
        <v>3</v>
      </c>
      <c r="K167">
        <v>0.82</v>
      </c>
      <c r="L167">
        <v>1</v>
      </c>
    </row>
    <row r="168" spans="1:12" hidden="1" x14ac:dyDescent="0.3">
      <c r="A168" t="s">
        <v>99</v>
      </c>
      <c r="B168" t="s">
        <v>567</v>
      </c>
      <c r="C168">
        <v>10676</v>
      </c>
      <c r="D168">
        <v>839.46</v>
      </c>
      <c r="E168">
        <v>2342</v>
      </c>
      <c r="F168">
        <v>184.15</v>
      </c>
      <c r="G168">
        <v>480</v>
      </c>
      <c r="H168">
        <v>31</v>
      </c>
      <c r="I168">
        <v>2.44</v>
      </c>
      <c r="J168">
        <v>5</v>
      </c>
      <c r="K168">
        <v>0.39</v>
      </c>
      <c r="L168">
        <v>2</v>
      </c>
    </row>
    <row r="169" spans="1:12" hidden="1" x14ac:dyDescent="0.3">
      <c r="A169" t="s">
        <v>416</v>
      </c>
      <c r="B169" t="s">
        <v>564</v>
      </c>
      <c r="C169">
        <v>9960</v>
      </c>
      <c r="D169">
        <v>5901.35</v>
      </c>
      <c r="E169">
        <v>822</v>
      </c>
      <c r="F169">
        <v>487.04</v>
      </c>
      <c r="G169">
        <v>284</v>
      </c>
      <c r="H169">
        <v>145</v>
      </c>
      <c r="I169">
        <v>85.91</v>
      </c>
      <c r="J169">
        <v>0</v>
      </c>
      <c r="K169">
        <v>0</v>
      </c>
      <c r="L169">
        <v>0</v>
      </c>
    </row>
    <row r="170" spans="1:12" hidden="1" x14ac:dyDescent="0.3">
      <c r="A170" t="s">
        <v>58</v>
      </c>
      <c r="B170" t="s">
        <v>567</v>
      </c>
      <c r="C170">
        <v>9698</v>
      </c>
      <c r="D170">
        <v>401.3</v>
      </c>
      <c r="E170">
        <v>228</v>
      </c>
      <c r="F170">
        <v>9.43</v>
      </c>
      <c r="G170">
        <v>72</v>
      </c>
      <c r="H170">
        <v>319</v>
      </c>
      <c r="I170">
        <v>13.2</v>
      </c>
      <c r="J170">
        <v>18</v>
      </c>
      <c r="K170">
        <v>0.74</v>
      </c>
      <c r="L170">
        <v>5</v>
      </c>
    </row>
    <row r="171" spans="1:12" hidden="1" x14ac:dyDescent="0.3">
      <c r="A171" t="s">
        <v>50</v>
      </c>
      <c r="B171" t="s">
        <v>567</v>
      </c>
      <c r="C171">
        <v>9326</v>
      </c>
      <c r="D171">
        <v>664.73</v>
      </c>
      <c r="E171">
        <v>277</v>
      </c>
      <c r="F171">
        <v>19.739999999999998</v>
      </c>
      <c r="G171">
        <v>0</v>
      </c>
      <c r="H171">
        <v>124</v>
      </c>
      <c r="I171">
        <v>8.84</v>
      </c>
      <c r="J171">
        <v>1</v>
      </c>
      <c r="K171">
        <v>7.0000000000000007E-2</v>
      </c>
      <c r="L171">
        <v>0</v>
      </c>
    </row>
    <row r="172" spans="1:12" hidden="1" x14ac:dyDescent="0.3">
      <c r="A172" t="s">
        <v>380</v>
      </c>
      <c r="B172" t="s">
        <v>565</v>
      </c>
      <c r="C172">
        <v>9249</v>
      </c>
      <c r="D172">
        <v>8580.1</v>
      </c>
      <c r="E172">
        <v>194</v>
      </c>
      <c r="F172">
        <v>179.97</v>
      </c>
      <c r="G172">
        <v>0</v>
      </c>
      <c r="H172">
        <v>77</v>
      </c>
      <c r="I172">
        <v>71.430000000000007</v>
      </c>
      <c r="J172">
        <v>2</v>
      </c>
      <c r="K172">
        <v>1.86</v>
      </c>
      <c r="L172">
        <v>0</v>
      </c>
    </row>
    <row r="173" spans="1:12" hidden="1" x14ac:dyDescent="0.3">
      <c r="A173" t="s">
        <v>112</v>
      </c>
      <c r="B173" t="s">
        <v>574</v>
      </c>
      <c r="C173">
        <v>8867</v>
      </c>
      <c r="D173">
        <v>133.85</v>
      </c>
      <c r="E173">
        <v>371</v>
      </c>
      <c r="F173">
        <v>5.6</v>
      </c>
      <c r="G173">
        <v>0</v>
      </c>
      <c r="H173">
        <v>199</v>
      </c>
      <c r="I173">
        <v>3</v>
      </c>
      <c r="J173">
        <v>1</v>
      </c>
      <c r="K173">
        <v>0.02</v>
      </c>
      <c r="L173">
        <v>0</v>
      </c>
    </row>
    <row r="174" spans="1:12" hidden="1" x14ac:dyDescent="0.3">
      <c r="A174" t="s">
        <v>131</v>
      </c>
      <c r="B174" t="s">
        <v>574</v>
      </c>
      <c r="C174">
        <v>8111</v>
      </c>
      <c r="D174">
        <v>4417.1099999999997</v>
      </c>
      <c r="E174">
        <v>879</v>
      </c>
      <c r="F174">
        <v>478.69</v>
      </c>
      <c r="G174">
        <v>61</v>
      </c>
      <c r="H174">
        <v>103</v>
      </c>
      <c r="I174">
        <v>56.09</v>
      </c>
      <c r="J174">
        <v>6</v>
      </c>
      <c r="K174">
        <v>3.27</v>
      </c>
      <c r="L174">
        <v>0</v>
      </c>
    </row>
    <row r="175" spans="1:12" hidden="1" x14ac:dyDescent="0.3">
      <c r="A175" t="s">
        <v>176</v>
      </c>
      <c r="B175" t="s">
        <v>587</v>
      </c>
      <c r="C175">
        <v>7829</v>
      </c>
      <c r="D175">
        <v>26.25</v>
      </c>
      <c r="E175">
        <v>290</v>
      </c>
      <c r="F175">
        <v>0.97</v>
      </c>
      <c r="G175">
        <v>45</v>
      </c>
      <c r="H175">
        <v>1469</v>
      </c>
      <c r="I175">
        <v>4.93</v>
      </c>
      <c r="J175">
        <v>49</v>
      </c>
      <c r="K175">
        <v>0.16</v>
      </c>
      <c r="L175">
        <v>8</v>
      </c>
    </row>
    <row r="176" spans="1:12" hidden="1" x14ac:dyDescent="0.3">
      <c r="A176" t="s">
        <v>447</v>
      </c>
      <c r="B176" t="s">
        <v>567</v>
      </c>
      <c r="C176">
        <v>6642</v>
      </c>
      <c r="D176">
        <v>187.29</v>
      </c>
      <c r="E176">
        <v>18</v>
      </c>
      <c r="F176">
        <v>0.51</v>
      </c>
      <c r="G176">
        <v>2</v>
      </c>
      <c r="H176">
        <v>38</v>
      </c>
      <c r="I176">
        <v>1.07</v>
      </c>
      <c r="J176">
        <v>1</v>
      </c>
      <c r="K176">
        <v>0.03</v>
      </c>
      <c r="L176">
        <v>1</v>
      </c>
    </row>
    <row r="177" spans="1:12" hidden="1" x14ac:dyDescent="0.3">
      <c r="A177" t="s">
        <v>388</v>
      </c>
      <c r="B177" t="s">
        <v>565</v>
      </c>
      <c r="C177">
        <v>6629</v>
      </c>
      <c r="D177">
        <v>7795.89</v>
      </c>
      <c r="E177">
        <v>316</v>
      </c>
      <c r="F177">
        <v>371.62</v>
      </c>
      <c r="G177">
        <v>42</v>
      </c>
      <c r="H177">
        <v>29</v>
      </c>
      <c r="I177">
        <v>34.1</v>
      </c>
      <c r="J177">
        <v>0</v>
      </c>
      <c r="K177">
        <v>0</v>
      </c>
      <c r="L177">
        <v>0</v>
      </c>
    </row>
    <row r="178" spans="1:12" hidden="1" x14ac:dyDescent="0.3">
      <c r="A178" t="s">
        <v>139</v>
      </c>
      <c r="B178" t="s">
        <v>567</v>
      </c>
      <c r="C178">
        <v>6367</v>
      </c>
      <c r="D178">
        <v>79.819999999999993</v>
      </c>
      <c r="E178">
        <v>12</v>
      </c>
      <c r="F178">
        <v>0.15</v>
      </c>
      <c r="G178">
        <v>0</v>
      </c>
      <c r="H178">
        <v>121</v>
      </c>
      <c r="I178">
        <v>1.52</v>
      </c>
      <c r="J178">
        <v>0</v>
      </c>
      <c r="K178">
        <v>0</v>
      </c>
      <c r="L178">
        <v>0</v>
      </c>
    </row>
    <row r="179" spans="1:12" hidden="1" x14ac:dyDescent="0.3">
      <c r="A179" t="s">
        <v>586</v>
      </c>
      <c r="B179" t="s">
        <v>574</v>
      </c>
      <c r="C179">
        <v>5848</v>
      </c>
      <c r="D179">
        <v>5600.19</v>
      </c>
      <c r="E179">
        <v>243</v>
      </c>
      <c r="F179">
        <v>232.7</v>
      </c>
      <c r="G179">
        <v>74</v>
      </c>
      <c r="H179">
        <v>53</v>
      </c>
      <c r="I179">
        <v>50.75</v>
      </c>
      <c r="J179">
        <v>8</v>
      </c>
      <c r="K179">
        <v>7.66</v>
      </c>
      <c r="L179">
        <v>0</v>
      </c>
    </row>
    <row r="180" spans="1:12" hidden="1" x14ac:dyDescent="0.3">
      <c r="A180" t="s">
        <v>314</v>
      </c>
      <c r="B180" t="s">
        <v>567</v>
      </c>
      <c r="C180">
        <v>5833</v>
      </c>
      <c r="D180">
        <v>24.1</v>
      </c>
      <c r="E180">
        <v>63</v>
      </c>
      <c r="F180">
        <v>0.26</v>
      </c>
      <c r="G180">
        <v>0</v>
      </c>
      <c r="H180">
        <v>198</v>
      </c>
      <c r="I180">
        <v>0.82</v>
      </c>
      <c r="J180">
        <v>2</v>
      </c>
      <c r="K180">
        <v>0.01</v>
      </c>
      <c r="L180">
        <v>0</v>
      </c>
    </row>
    <row r="181" spans="1:12" hidden="1" x14ac:dyDescent="0.3">
      <c r="A181" t="s">
        <v>407</v>
      </c>
      <c r="B181" t="s">
        <v>567</v>
      </c>
      <c r="C181">
        <v>5766</v>
      </c>
      <c r="D181">
        <v>292.99</v>
      </c>
      <c r="E181">
        <v>248</v>
      </c>
      <c r="F181">
        <v>12.6</v>
      </c>
      <c r="G181">
        <v>0</v>
      </c>
      <c r="H181">
        <v>117</v>
      </c>
      <c r="I181">
        <v>5.95</v>
      </c>
      <c r="J181">
        <v>14</v>
      </c>
      <c r="K181">
        <v>0.71</v>
      </c>
      <c r="L181">
        <v>0</v>
      </c>
    </row>
    <row r="182" spans="1:12" hidden="1" x14ac:dyDescent="0.3">
      <c r="A182" t="s">
        <v>358</v>
      </c>
      <c r="B182" t="s">
        <v>567</v>
      </c>
      <c r="C182">
        <v>5594</v>
      </c>
      <c r="D182">
        <v>110.6</v>
      </c>
      <c r="E182">
        <v>67</v>
      </c>
      <c r="F182">
        <v>1.32</v>
      </c>
      <c r="G182">
        <v>0</v>
      </c>
      <c r="H182">
        <v>245</v>
      </c>
      <c r="I182">
        <v>4.84</v>
      </c>
      <c r="J182">
        <v>0</v>
      </c>
      <c r="K182">
        <v>0</v>
      </c>
      <c r="L182">
        <v>0</v>
      </c>
    </row>
    <row r="183" spans="1:12" hidden="1" x14ac:dyDescent="0.3">
      <c r="A183" t="s">
        <v>424</v>
      </c>
      <c r="B183" t="s">
        <v>565</v>
      </c>
      <c r="C183">
        <v>5342</v>
      </c>
      <c r="D183">
        <v>15855.87</v>
      </c>
      <c r="E183">
        <v>52</v>
      </c>
      <c r="F183">
        <v>154.34</v>
      </c>
      <c r="G183">
        <v>4</v>
      </c>
      <c r="H183">
        <v>97</v>
      </c>
      <c r="I183">
        <v>287.91000000000003</v>
      </c>
      <c r="J183">
        <v>1</v>
      </c>
      <c r="K183">
        <v>2.97</v>
      </c>
      <c r="L183">
        <v>0</v>
      </c>
    </row>
    <row r="184" spans="1:12" hidden="1" x14ac:dyDescent="0.3">
      <c r="A184" t="s">
        <v>133</v>
      </c>
      <c r="B184" t="s">
        <v>565</v>
      </c>
      <c r="C184">
        <v>5331</v>
      </c>
      <c r="D184">
        <v>15708.06</v>
      </c>
      <c r="E184">
        <v>52</v>
      </c>
      <c r="F184">
        <v>153.22</v>
      </c>
      <c r="G184">
        <v>10</v>
      </c>
      <c r="H184">
        <v>90</v>
      </c>
      <c r="I184">
        <v>265.19</v>
      </c>
      <c r="J184">
        <v>0</v>
      </c>
      <c r="K184">
        <v>0</v>
      </c>
      <c r="L184">
        <v>0</v>
      </c>
    </row>
    <row r="185" spans="1:12" hidden="1" x14ac:dyDescent="0.3">
      <c r="A185" t="s">
        <v>486</v>
      </c>
      <c r="B185" t="s">
        <v>567</v>
      </c>
      <c r="C185">
        <v>4993</v>
      </c>
      <c r="D185">
        <v>30.4</v>
      </c>
      <c r="E185">
        <v>6</v>
      </c>
      <c r="F185">
        <v>0.04</v>
      </c>
      <c r="G185">
        <v>0</v>
      </c>
      <c r="H185">
        <v>174</v>
      </c>
      <c r="I185">
        <v>1.06</v>
      </c>
      <c r="J185">
        <v>0</v>
      </c>
      <c r="K185">
        <v>0</v>
      </c>
      <c r="L185">
        <v>0</v>
      </c>
    </row>
    <row r="186" spans="1:12" hidden="1" x14ac:dyDescent="0.3">
      <c r="A186" t="s">
        <v>21</v>
      </c>
      <c r="B186" t="s">
        <v>574</v>
      </c>
      <c r="C186">
        <v>4931</v>
      </c>
      <c r="D186">
        <v>1715.88</v>
      </c>
      <c r="E186">
        <v>279</v>
      </c>
      <c r="F186">
        <v>97.09</v>
      </c>
      <c r="G186">
        <v>50</v>
      </c>
      <c r="H186">
        <v>48</v>
      </c>
      <c r="I186">
        <v>16.7</v>
      </c>
      <c r="J186">
        <v>0</v>
      </c>
      <c r="K186">
        <v>0</v>
      </c>
      <c r="L186">
        <v>0</v>
      </c>
    </row>
    <row r="187" spans="1:12" hidden="1" x14ac:dyDescent="0.3">
      <c r="A187" t="s">
        <v>481</v>
      </c>
      <c r="B187" t="s">
        <v>567</v>
      </c>
      <c r="C187">
        <v>4065</v>
      </c>
      <c r="D187">
        <v>467.46</v>
      </c>
      <c r="E187">
        <v>14</v>
      </c>
      <c r="F187">
        <v>1.61</v>
      </c>
      <c r="G187">
        <v>3</v>
      </c>
      <c r="H187">
        <v>147</v>
      </c>
      <c r="I187">
        <v>16.899999999999999</v>
      </c>
      <c r="J187">
        <v>0</v>
      </c>
      <c r="K187">
        <v>0</v>
      </c>
      <c r="L187">
        <v>0</v>
      </c>
    </row>
    <row r="188" spans="1:12" hidden="1" x14ac:dyDescent="0.3">
      <c r="A188" t="s">
        <v>257</v>
      </c>
      <c r="B188" t="s">
        <v>574</v>
      </c>
      <c r="C188">
        <v>3641</v>
      </c>
      <c r="D188">
        <v>8490.74</v>
      </c>
      <c r="E188">
        <v>247</v>
      </c>
      <c r="F188">
        <v>576</v>
      </c>
      <c r="G188">
        <v>61</v>
      </c>
      <c r="H188">
        <v>49</v>
      </c>
      <c r="I188">
        <v>114.27</v>
      </c>
      <c r="J188">
        <v>7</v>
      </c>
      <c r="K188">
        <v>16.32</v>
      </c>
      <c r="L188">
        <v>2</v>
      </c>
    </row>
    <row r="189" spans="1:12" hidden="1" x14ac:dyDescent="0.3">
      <c r="A189" t="s">
        <v>89</v>
      </c>
      <c r="B189" t="s">
        <v>565</v>
      </c>
      <c r="C189">
        <v>3379</v>
      </c>
      <c r="D189">
        <v>8720.68</v>
      </c>
      <c r="E189">
        <v>19</v>
      </c>
      <c r="F189">
        <v>49.04</v>
      </c>
      <c r="G189">
        <v>0</v>
      </c>
      <c r="H189">
        <v>58</v>
      </c>
      <c r="I189">
        <v>149.69</v>
      </c>
      <c r="J189">
        <v>0</v>
      </c>
      <c r="K189">
        <v>0</v>
      </c>
      <c r="L189">
        <v>0</v>
      </c>
    </row>
    <row r="190" spans="1:12" hidden="1" x14ac:dyDescent="0.3">
      <c r="A190" t="s">
        <v>275</v>
      </c>
      <c r="B190" t="s">
        <v>574</v>
      </c>
      <c r="C190">
        <v>3356</v>
      </c>
      <c r="D190">
        <v>8681.0300000000007</v>
      </c>
      <c r="E190">
        <v>209</v>
      </c>
      <c r="F190">
        <v>540.62</v>
      </c>
      <c r="G190">
        <v>0</v>
      </c>
      <c r="H190">
        <v>17</v>
      </c>
      <c r="I190">
        <v>43.97</v>
      </c>
      <c r="J190">
        <v>0</v>
      </c>
      <c r="K190">
        <v>0</v>
      </c>
      <c r="L190">
        <v>0</v>
      </c>
    </row>
    <row r="191" spans="1:12" hidden="1" x14ac:dyDescent="0.3">
      <c r="A191" t="s">
        <v>111</v>
      </c>
      <c r="B191" t="s">
        <v>564</v>
      </c>
      <c r="C191">
        <v>3213</v>
      </c>
      <c r="D191">
        <v>66.63</v>
      </c>
      <c r="E191">
        <v>473</v>
      </c>
      <c r="F191">
        <v>9.81</v>
      </c>
      <c r="G191">
        <v>50</v>
      </c>
      <c r="H191">
        <v>26</v>
      </c>
      <c r="I191">
        <v>0.54</v>
      </c>
      <c r="J191">
        <v>0</v>
      </c>
      <c r="K191">
        <v>0</v>
      </c>
      <c r="L191">
        <v>0</v>
      </c>
    </row>
    <row r="192" spans="1:12" hidden="1" x14ac:dyDescent="0.3">
      <c r="A192" t="s">
        <v>103</v>
      </c>
      <c r="B192" t="s">
        <v>565</v>
      </c>
      <c r="C192">
        <v>3188</v>
      </c>
      <c r="D192">
        <v>8123.53</v>
      </c>
      <c r="E192">
        <v>47</v>
      </c>
      <c r="F192">
        <v>119.76</v>
      </c>
      <c r="G192">
        <v>5</v>
      </c>
      <c r="H192">
        <v>35</v>
      </c>
      <c r="I192">
        <v>89.19</v>
      </c>
      <c r="J192">
        <v>0</v>
      </c>
      <c r="K192">
        <v>0</v>
      </c>
      <c r="L192">
        <v>0</v>
      </c>
    </row>
    <row r="193" spans="1:12" hidden="1" x14ac:dyDescent="0.3">
      <c r="A193" t="s">
        <v>517</v>
      </c>
      <c r="B193" t="s">
        <v>574</v>
      </c>
      <c r="C193">
        <v>2844</v>
      </c>
      <c r="D193">
        <v>4566.99</v>
      </c>
      <c r="E193">
        <v>94</v>
      </c>
      <c r="F193">
        <v>150.94999999999999</v>
      </c>
      <c r="G193">
        <v>0</v>
      </c>
      <c r="H193">
        <v>33</v>
      </c>
      <c r="I193">
        <v>52.99</v>
      </c>
      <c r="J193">
        <v>0</v>
      </c>
      <c r="K193">
        <v>0</v>
      </c>
      <c r="L193">
        <v>0</v>
      </c>
    </row>
    <row r="194" spans="1:12" hidden="1" x14ac:dyDescent="0.3">
      <c r="A194" t="s">
        <v>209</v>
      </c>
      <c r="B194" t="s">
        <v>574</v>
      </c>
      <c r="C194">
        <v>2650</v>
      </c>
      <c r="D194">
        <v>6844.36</v>
      </c>
      <c r="E194">
        <v>37</v>
      </c>
      <c r="F194">
        <v>95.56</v>
      </c>
      <c r="G194">
        <v>0</v>
      </c>
      <c r="H194">
        <v>20</v>
      </c>
      <c r="I194">
        <v>51.66</v>
      </c>
      <c r="J194">
        <v>0</v>
      </c>
      <c r="K194">
        <v>0</v>
      </c>
      <c r="L194">
        <v>0</v>
      </c>
    </row>
    <row r="195" spans="1:12" hidden="1" x14ac:dyDescent="0.3">
      <c r="A195" t="s">
        <v>585</v>
      </c>
      <c r="B195" t="s">
        <v>564</v>
      </c>
      <c r="C195">
        <v>2641</v>
      </c>
      <c r="D195">
        <v>603.69000000000005</v>
      </c>
      <c r="E195">
        <v>768</v>
      </c>
      <c r="F195">
        <v>175.55</v>
      </c>
      <c r="G195">
        <v>76</v>
      </c>
      <c r="H195">
        <v>8</v>
      </c>
      <c r="I195">
        <v>1.83</v>
      </c>
      <c r="J195">
        <v>5</v>
      </c>
      <c r="K195">
        <v>1.1399999999999999</v>
      </c>
      <c r="L195">
        <v>0</v>
      </c>
    </row>
    <row r="196" spans="1:12" hidden="1" x14ac:dyDescent="0.3">
      <c r="A196" t="s">
        <v>25</v>
      </c>
      <c r="B196" t="s">
        <v>572</v>
      </c>
      <c r="C196">
        <v>2596</v>
      </c>
      <c r="D196">
        <v>336.44</v>
      </c>
      <c r="E196">
        <v>5</v>
      </c>
      <c r="F196">
        <v>0.65</v>
      </c>
      <c r="G196">
        <v>1</v>
      </c>
      <c r="H196">
        <v>3</v>
      </c>
      <c r="I196">
        <v>0.39</v>
      </c>
      <c r="J196">
        <v>0</v>
      </c>
      <c r="K196">
        <v>0</v>
      </c>
      <c r="L196">
        <v>0</v>
      </c>
    </row>
    <row r="197" spans="1:12" hidden="1" x14ac:dyDescent="0.3">
      <c r="A197" t="s">
        <v>134</v>
      </c>
      <c r="B197" t="s">
        <v>567</v>
      </c>
      <c r="C197">
        <v>2593</v>
      </c>
      <c r="D197">
        <v>1183.1600000000001</v>
      </c>
      <c r="E197">
        <v>69</v>
      </c>
      <c r="F197">
        <v>31.48</v>
      </c>
      <c r="G197">
        <v>3</v>
      </c>
      <c r="H197">
        <v>37</v>
      </c>
      <c r="I197">
        <v>16.88</v>
      </c>
      <c r="J197">
        <v>0</v>
      </c>
      <c r="K197">
        <v>0</v>
      </c>
      <c r="L197">
        <v>0</v>
      </c>
    </row>
    <row r="198" spans="1:12" hidden="1" x14ac:dyDescent="0.3">
      <c r="A198" t="s">
        <v>584</v>
      </c>
      <c r="B198" t="s">
        <v>574</v>
      </c>
      <c r="C198">
        <v>2568</v>
      </c>
      <c r="D198">
        <v>8492.91</v>
      </c>
      <c r="E198">
        <v>0</v>
      </c>
      <c r="F198">
        <v>0</v>
      </c>
      <c r="G198">
        <v>0</v>
      </c>
      <c r="H198">
        <v>37</v>
      </c>
      <c r="I198">
        <v>122.37</v>
      </c>
      <c r="J198">
        <v>0</v>
      </c>
      <c r="K198">
        <v>0</v>
      </c>
      <c r="L198">
        <v>0</v>
      </c>
    </row>
    <row r="199" spans="1:12" hidden="1" x14ac:dyDescent="0.3">
      <c r="A199" t="s">
        <v>132</v>
      </c>
      <c r="B199" t="s">
        <v>574</v>
      </c>
      <c r="C199">
        <v>2331</v>
      </c>
      <c r="D199">
        <v>2101.14</v>
      </c>
      <c r="E199">
        <v>11</v>
      </c>
      <c r="F199">
        <v>9.92</v>
      </c>
      <c r="G199">
        <v>0</v>
      </c>
      <c r="H199">
        <v>12</v>
      </c>
      <c r="I199">
        <v>10.82</v>
      </c>
      <c r="J199">
        <v>0</v>
      </c>
      <c r="K199">
        <v>0</v>
      </c>
      <c r="L199">
        <v>0</v>
      </c>
    </row>
    <row r="200" spans="1:12" hidden="1" x14ac:dyDescent="0.3">
      <c r="A200" t="s">
        <v>583</v>
      </c>
      <c r="B200" t="s">
        <v>574</v>
      </c>
      <c r="C200">
        <v>1753</v>
      </c>
      <c r="D200">
        <v>8381.5400000000009</v>
      </c>
      <c r="E200">
        <v>13</v>
      </c>
      <c r="F200">
        <v>62.16</v>
      </c>
      <c r="G200">
        <v>4</v>
      </c>
      <c r="H200">
        <v>17</v>
      </c>
      <c r="I200">
        <v>81.28</v>
      </c>
      <c r="J200">
        <v>0</v>
      </c>
      <c r="K200">
        <v>0</v>
      </c>
      <c r="L200">
        <v>0</v>
      </c>
    </row>
    <row r="201" spans="1:12" hidden="1" x14ac:dyDescent="0.3">
      <c r="A201" t="s">
        <v>12</v>
      </c>
      <c r="B201" t="s">
        <v>574</v>
      </c>
      <c r="C201">
        <v>1713</v>
      </c>
      <c r="D201">
        <v>1749.23</v>
      </c>
      <c r="E201">
        <v>223</v>
      </c>
      <c r="F201">
        <v>227.72</v>
      </c>
      <c r="G201">
        <v>0</v>
      </c>
      <c r="H201">
        <v>44</v>
      </c>
      <c r="I201">
        <v>44.93</v>
      </c>
      <c r="J201">
        <v>1</v>
      </c>
      <c r="K201">
        <v>1.02</v>
      </c>
      <c r="L201">
        <v>0</v>
      </c>
    </row>
    <row r="202" spans="1:12" hidden="1" x14ac:dyDescent="0.3">
      <c r="A202" t="s">
        <v>45</v>
      </c>
      <c r="B202" t="s">
        <v>574</v>
      </c>
      <c r="C202">
        <v>1638</v>
      </c>
      <c r="D202">
        <v>2275.2800000000002</v>
      </c>
      <c r="E202">
        <v>299</v>
      </c>
      <c r="F202">
        <v>415.33</v>
      </c>
      <c r="G202">
        <v>0</v>
      </c>
      <c r="H202">
        <v>4</v>
      </c>
      <c r="I202">
        <v>5.56</v>
      </c>
      <c r="J202">
        <v>3</v>
      </c>
      <c r="K202">
        <v>4.17</v>
      </c>
      <c r="L202">
        <v>0</v>
      </c>
    </row>
    <row r="203" spans="1:12" hidden="1" x14ac:dyDescent="0.3">
      <c r="A203" t="s">
        <v>582</v>
      </c>
      <c r="B203" t="s">
        <v>574</v>
      </c>
      <c r="C203">
        <v>1592</v>
      </c>
      <c r="D203">
        <v>16105.21</v>
      </c>
      <c r="E203">
        <v>39</v>
      </c>
      <c r="F203">
        <v>394.54</v>
      </c>
      <c r="G203">
        <v>0</v>
      </c>
      <c r="H203">
        <v>1</v>
      </c>
      <c r="I203">
        <v>10.119999999999999</v>
      </c>
      <c r="J203">
        <v>0</v>
      </c>
      <c r="K203">
        <v>0</v>
      </c>
      <c r="L203">
        <v>0</v>
      </c>
    </row>
    <row r="204" spans="1:12" hidden="1" x14ac:dyDescent="0.3">
      <c r="A204" t="s">
        <v>581</v>
      </c>
      <c r="B204" t="s">
        <v>567</v>
      </c>
      <c r="C204">
        <v>1367</v>
      </c>
      <c r="D204">
        <v>2.29</v>
      </c>
      <c r="E204">
        <v>0</v>
      </c>
      <c r="F204">
        <v>0</v>
      </c>
      <c r="G204">
        <v>0</v>
      </c>
      <c r="H204">
        <v>50</v>
      </c>
      <c r="I204">
        <v>0.08</v>
      </c>
      <c r="J204">
        <v>0</v>
      </c>
      <c r="K204">
        <v>0</v>
      </c>
      <c r="L204">
        <v>0</v>
      </c>
    </row>
    <row r="205" spans="1:12" hidden="1" x14ac:dyDescent="0.3">
      <c r="A205" t="s">
        <v>412</v>
      </c>
      <c r="B205" t="s">
        <v>565</v>
      </c>
      <c r="C205">
        <v>1237</v>
      </c>
      <c r="D205">
        <v>1918.78</v>
      </c>
      <c r="E205">
        <v>88</v>
      </c>
      <c r="F205">
        <v>136.5</v>
      </c>
      <c r="G205">
        <v>0</v>
      </c>
      <c r="H205">
        <v>18</v>
      </c>
      <c r="I205">
        <v>27.92</v>
      </c>
      <c r="J205">
        <v>0</v>
      </c>
      <c r="K205">
        <v>0</v>
      </c>
      <c r="L205">
        <v>0</v>
      </c>
    </row>
    <row r="206" spans="1:12" hidden="1" x14ac:dyDescent="0.3">
      <c r="A206" t="s">
        <v>130</v>
      </c>
      <c r="B206" t="s">
        <v>574</v>
      </c>
      <c r="C206">
        <v>1053</v>
      </c>
      <c r="D206">
        <v>1979.62</v>
      </c>
      <c r="E206">
        <v>230</v>
      </c>
      <c r="F206">
        <v>432.4</v>
      </c>
      <c r="G206">
        <v>0</v>
      </c>
      <c r="H206">
        <v>3</v>
      </c>
      <c r="I206">
        <v>5.64</v>
      </c>
      <c r="J206">
        <v>0</v>
      </c>
      <c r="K206">
        <v>0</v>
      </c>
      <c r="L206">
        <v>0</v>
      </c>
    </row>
    <row r="207" spans="1:12" hidden="1" x14ac:dyDescent="0.3">
      <c r="A207" t="s">
        <v>441</v>
      </c>
      <c r="B207" t="s">
        <v>565</v>
      </c>
      <c r="C207">
        <v>1001</v>
      </c>
      <c r="D207">
        <v>2048.5</v>
      </c>
      <c r="E207">
        <v>4</v>
      </c>
      <c r="F207">
        <v>8.19</v>
      </c>
      <c r="G207">
        <v>1</v>
      </c>
      <c r="H207">
        <v>2</v>
      </c>
      <c r="I207">
        <v>4.09</v>
      </c>
      <c r="J207">
        <v>0</v>
      </c>
      <c r="K207">
        <v>0</v>
      </c>
      <c r="L207">
        <v>0</v>
      </c>
    </row>
    <row r="208" spans="1:12" hidden="1" x14ac:dyDescent="0.3">
      <c r="A208" t="s">
        <v>580</v>
      </c>
      <c r="B208" t="s">
        <v>580</v>
      </c>
      <c r="C208">
        <v>764</v>
      </c>
      <c r="E208">
        <v>0</v>
      </c>
      <c r="G208">
        <v>0</v>
      </c>
      <c r="H208">
        <v>13</v>
      </c>
      <c r="J208">
        <v>0</v>
      </c>
      <c r="L208">
        <v>0</v>
      </c>
    </row>
    <row r="209" spans="1:12" hidden="1" x14ac:dyDescent="0.3">
      <c r="A209" t="s">
        <v>489</v>
      </c>
      <c r="B209" t="s">
        <v>574</v>
      </c>
      <c r="C209">
        <v>680</v>
      </c>
      <c r="D209">
        <v>1034.69</v>
      </c>
      <c r="E209">
        <v>17</v>
      </c>
      <c r="F209">
        <v>25.87</v>
      </c>
      <c r="G209">
        <v>0</v>
      </c>
      <c r="H209">
        <v>2</v>
      </c>
      <c r="I209">
        <v>3.04</v>
      </c>
      <c r="J209">
        <v>0</v>
      </c>
      <c r="K209">
        <v>0</v>
      </c>
      <c r="L209">
        <v>0</v>
      </c>
    </row>
    <row r="210" spans="1:12" hidden="1" x14ac:dyDescent="0.3">
      <c r="A210" t="s">
        <v>185</v>
      </c>
      <c r="B210" t="s">
        <v>564</v>
      </c>
      <c r="C210">
        <v>454</v>
      </c>
      <c r="D210">
        <v>4036.99</v>
      </c>
      <c r="E210">
        <v>0</v>
      </c>
      <c r="F210">
        <v>0</v>
      </c>
      <c r="G210">
        <v>0</v>
      </c>
      <c r="H210">
        <v>7</v>
      </c>
      <c r="I210">
        <v>62.24</v>
      </c>
      <c r="J210">
        <v>0</v>
      </c>
      <c r="K210">
        <v>0</v>
      </c>
      <c r="L210">
        <v>0</v>
      </c>
    </row>
    <row r="211" spans="1:12" hidden="1" x14ac:dyDescent="0.3">
      <c r="A211" t="s">
        <v>63</v>
      </c>
      <c r="B211" t="s">
        <v>574</v>
      </c>
      <c r="C211">
        <v>357</v>
      </c>
      <c r="D211">
        <v>317.27</v>
      </c>
      <c r="E211">
        <v>135</v>
      </c>
      <c r="F211">
        <v>119.98</v>
      </c>
      <c r="G211">
        <v>61</v>
      </c>
      <c r="H211">
        <v>1</v>
      </c>
      <c r="I211">
        <v>0.89</v>
      </c>
      <c r="J211">
        <v>0</v>
      </c>
      <c r="K211">
        <v>0</v>
      </c>
      <c r="L211">
        <v>0</v>
      </c>
    </row>
    <row r="212" spans="1:12" hidden="1" x14ac:dyDescent="0.3">
      <c r="A212" t="s">
        <v>421</v>
      </c>
      <c r="B212" t="s">
        <v>565</v>
      </c>
      <c r="C212">
        <v>333</v>
      </c>
      <c r="D212">
        <v>586.55999999999995</v>
      </c>
      <c r="E212">
        <v>28</v>
      </c>
      <c r="F212">
        <v>49.32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hidden="1" x14ac:dyDescent="0.3">
      <c r="A213" t="s">
        <v>579</v>
      </c>
      <c r="B213" t="s">
        <v>564</v>
      </c>
      <c r="C213">
        <v>241</v>
      </c>
      <c r="D213">
        <v>418.72</v>
      </c>
      <c r="E213">
        <v>15</v>
      </c>
      <c r="F213">
        <v>26.06</v>
      </c>
      <c r="G213">
        <v>0</v>
      </c>
      <c r="H213">
        <v>2</v>
      </c>
      <c r="I213">
        <v>3.47</v>
      </c>
      <c r="J213">
        <v>0</v>
      </c>
      <c r="K213">
        <v>0</v>
      </c>
      <c r="L213">
        <v>0</v>
      </c>
    </row>
    <row r="214" spans="1:12" hidden="1" x14ac:dyDescent="0.3">
      <c r="A214" t="s">
        <v>539</v>
      </c>
      <c r="B214" t="s">
        <v>574</v>
      </c>
      <c r="C214">
        <v>217</v>
      </c>
      <c r="D214">
        <v>1446.47</v>
      </c>
      <c r="E214">
        <v>51</v>
      </c>
      <c r="F214">
        <v>339.95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hidden="1" x14ac:dyDescent="0.3">
      <c r="A215" t="s">
        <v>318</v>
      </c>
      <c r="B215" t="s">
        <v>564</v>
      </c>
      <c r="C215">
        <v>136</v>
      </c>
      <c r="D215">
        <v>47.64</v>
      </c>
      <c r="E215">
        <v>1</v>
      </c>
      <c r="F215">
        <v>0.35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hidden="1" x14ac:dyDescent="0.3">
      <c r="A216" t="s">
        <v>578</v>
      </c>
      <c r="B216" t="s">
        <v>574</v>
      </c>
      <c r="C216">
        <v>64</v>
      </c>
      <c r="D216">
        <v>1837.5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hidden="1" x14ac:dyDescent="0.3">
      <c r="A217" t="s">
        <v>273</v>
      </c>
      <c r="B217" t="s">
        <v>574</v>
      </c>
      <c r="C217">
        <v>30</v>
      </c>
      <c r="D217">
        <v>517.69000000000005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hidden="1" x14ac:dyDescent="0.3">
      <c r="A218" t="s">
        <v>329</v>
      </c>
      <c r="B218" t="s">
        <v>574</v>
      </c>
      <c r="C218">
        <v>29</v>
      </c>
      <c r="D218">
        <v>580.12</v>
      </c>
      <c r="E218">
        <v>4</v>
      </c>
      <c r="F218">
        <v>80.02</v>
      </c>
      <c r="G218">
        <v>3</v>
      </c>
      <c r="H218">
        <v>1</v>
      </c>
      <c r="I218">
        <v>20</v>
      </c>
      <c r="J218">
        <v>0</v>
      </c>
      <c r="K218">
        <v>0</v>
      </c>
      <c r="L218">
        <v>0</v>
      </c>
    </row>
    <row r="219" spans="1:12" hidden="1" x14ac:dyDescent="0.3">
      <c r="A219" t="s">
        <v>577</v>
      </c>
      <c r="B219" t="s">
        <v>565</v>
      </c>
      <c r="C219">
        <v>26</v>
      </c>
      <c r="D219">
        <v>3213.84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hidden="1" x14ac:dyDescent="0.3">
      <c r="A220" t="s">
        <v>576</v>
      </c>
      <c r="B220" t="s">
        <v>574</v>
      </c>
      <c r="C220">
        <v>24</v>
      </c>
      <c r="D220">
        <v>764.57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hidden="1" x14ac:dyDescent="0.3">
      <c r="A221" t="s">
        <v>143</v>
      </c>
      <c r="B221" t="s">
        <v>564</v>
      </c>
      <c r="C221">
        <v>20</v>
      </c>
      <c r="D221">
        <v>2.91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hidden="1" x14ac:dyDescent="0.3">
      <c r="A222" t="s">
        <v>575</v>
      </c>
      <c r="B222" t="s">
        <v>574</v>
      </c>
      <c r="C222">
        <v>10</v>
      </c>
      <c r="D222">
        <v>517.33000000000004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hidden="1" x14ac:dyDescent="0.3">
      <c r="A223" t="s">
        <v>97</v>
      </c>
      <c r="B223" t="s">
        <v>564</v>
      </c>
      <c r="C223">
        <v>4</v>
      </c>
      <c r="D223">
        <v>6.76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hidden="1" x14ac:dyDescent="0.3">
      <c r="A224" t="s">
        <v>195</v>
      </c>
      <c r="B224" t="s">
        <v>564</v>
      </c>
      <c r="C224">
        <v>3</v>
      </c>
      <c r="D224">
        <v>0.98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idden="1" x14ac:dyDescent="0.3">
      <c r="A225" t="s">
        <v>118</v>
      </c>
      <c r="B225" t="s">
        <v>564</v>
      </c>
      <c r="C225">
        <v>2</v>
      </c>
      <c r="D225">
        <v>11.05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hidden="1" x14ac:dyDescent="0.3">
      <c r="A226" t="s">
        <v>270</v>
      </c>
      <c r="B226" t="s">
        <v>564</v>
      </c>
      <c r="C226">
        <v>1</v>
      </c>
      <c r="D226">
        <v>0.5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hidden="1" x14ac:dyDescent="0.3">
      <c r="A227" t="s">
        <v>545</v>
      </c>
      <c r="B227" t="s">
        <v>564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hidden="1" x14ac:dyDescent="0.3">
      <c r="A228" t="s">
        <v>474</v>
      </c>
      <c r="B228" t="s">
        <v>564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hidden="1" x14ac:dyDescent="0.3">
      <c r="A229" t="s">
        <v>573</v>
      </c>
      <c r="B229" t="s">
        <v>572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hidden="1" x14ac:dyDescent="0.3">
      <c r="A230" t="s">
        <v>375</v>
      </c>
      <c r="B230" t="s">
        <v>564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hidden="1" x14ac:dyDescent="0.3">
      <c r="A231" t="s">
        <v>571</v>
      </c>
      <c r="B231" t="s">
        <v>564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hidden="1" x14ac:dyDescent="0.3">
      <c r="A232" t="s">
        <v>322</v>
      </c>
      <c r="B232" t="s">
        <v>564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hidden="1" x14ac:dyDescent="0.3">
      <c r="A233" t="s">
        <v>570</v>
      </c>
      <c r="B233" t="s">
        <v>564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hidden="1" x14ac:dyDescent="0.3">
      <c r="A234" t="s">
        <v>569</v>
      </c>
      <c r="B234" t="s">
        <v>564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hidden="1" x14ac:dyDescent="0.3">
      <c r="A235" t="s">
        <v>568</v>
      </c>
      <c r="B235" t="s">
        <v>567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hidden="1" x14ac:dyDescent="0.3">
      <c r="A236" t="s">
        <v>566</v>
      </c>
      <c r="B236" t="s">
        <v>564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hidden="1" x14ac:dyDescent="0.3">
      <c r="A237" t="s">
        <v>221</v>
      </c>
      <c r="B237" t="s">
        <v>564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hidden="1" x14ac:dyDescent="0.3">
      <c r="A238" t="s">
        <v>212</v>
      </c>
      <c r="B238" t="s">
        <v>565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hidden="1" x14ac:dyDescent="0.3">
      <c r="A239" t="s">
        <v>207</v>
      </c>
      <c r="B239" t="s">
        <v>564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</sheetData>
  <autoFilter ref="A1:L239" xr:uid="{AC5F31AE-E463-4BBE-9122-499173A8C16A}">
    <filterColumn colId="0">
      <filters>
        <filter val="Viet Nam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713E-DD43-4458-857F-802BFD415259}">
  <dimension ref="A1:L229"/>
  <sheetViews>
    <sheetView topLeftCell="E1" workbookViewId="0">
      <selection activeCell="N1" sqref="M1:N1"/>
    </sheetView>
  </sheetViews>
  <sheetFormatPr defaultRowHeight="14.4" x14ac:dyDescent="0.3"/>
  <cols>
    <col min="4" max="4" width="38.77734375" bestFit="1" customWidth="1"/>
    <col min="6" max="6" width="11" bestFit="1" customWidth="1"/>
    <col min="7" max="7" width="19.44140625" bestFit="1" customWidth="1"/>
    <col min="8" max="8" width="11" bestFit="1" customWidth="1"/>
    <col min="9" max="9" width="16.44140625" bestFit="1" customWidth="1"/>
    <col min="10" max="10" width="16.109375" bestFit="1" customWidth="1"/>
    <col min="11" max="11" width="20.33203125" bestFit="1" customWidth="1"/>
    <col min="13" max="13" width="20.6640625" bestFit="1" customWidth="1"/>
    <col min="14" max="14" width="40" bestFit="1" customWidth="1"/>
  </cols>
  <sheetData>
    <row r="1" spans="1:12" x14ac:dyDescent="0.3">
      <c r="A1" t="s">
        <v>561</v>
      </c>
      <c r="B1" t="s">
        <v>560</v>
      </c>
      <c r="C1" t="s">
        <v>559</v>
      </c>
      <c r="D1" t="s">
        <v>558</v>
      </c>
      <c r="E1" t="s">
        <v>557</v>
      </c>
      <c r="F1" t="s">
        <v>556</v>
      </c>
      <c r="G1" t="s">
        <v>555</v>
      </c>
      <c r="H1" t="s">
        <v>554</v>
      </c>
      <c r="I1" t="s">
        <v>553</v>
      </c>
      <c r="J1" t="s">
        <v>552</v>
      </c>
      <c r="K1" t="s">
        <v>551</v>
      </c>
      <c r="L1" t="s">
        <v>550</v>
      </c>
    </row>
    <row r="2" spans="1:12" x14ac:dyDescent="0.3">
      <c r="A2">
        <v>228</v>
      </c>
      <c r="B2" t="s">
        <v>173</v>
      </c>
      <c r="C2" t="s">
        <v>172</v>
      </c>
      <c r="D2" t="s">
        <v>171</v>
      </c>
      <c r="E2">
        <v>2021</v>
      </c>
      <c r="F2">
        <v>14829988</v>
      </c>
      <c r="G2">
        <v>1.9390000000000001</v>
      </c>
      <c r="H2">
        <v>386847</v>
      </c>
      <c r="I2">
        <v>38.299999999999997</v>
      </c>
      <c r="J2">
        <v>3.9119999999999999</v>
      </c>
      <c r="K2">
        <v>62.83</v>
      </c>
      <c r="L2">
        <v>45.75</v>
      </c>
    </row>
    <row r="3" spans="1:12" x14ac:dyDescent="0.3">
      <c r="A3">
        <v>227</v>
      </c>
      <c r="B3" t="s">
        <v>175</v>
      </c>
      <c r="C3" t="s">
        <v>174</v>
      </c>
      <c r="D3" t="s">
        <v>170</v>
      </c>
      <c r="E3">
        <v>2021</v>
      </c>
      <c r="F3">
        <v>19077816</v>
      </c>
      <c r="G3">
        <v>2.9319999999999999</v>
      </c>
      <c r="H3">
        <v>743398</v>
      </c>
      <c r="I3">
        <v>25.7</v>
      </c>
      <c r="J3">
        <v>4.6283000000000003</v>
      </c>
      <c r="K3">
        <v>65.92</v>
      </c>
      <c r="L3">
        <v>54.42</v>
      </c>
    </row>
    <row r="4" spans="1:12" x14ac:dyDescent="0.3">
      <c r="A4">
        <v>226</v>
      </c>
      <c r="B4" t="s">
        <v>178</v>
      </c>
      <c r="C4" t="s">
        <v>177</v>
      </c>
      <c r="D4" t="s">
        <v>176</v>
      </c>
      <c r="E4">
        <v>2021</v>
      </c>
      <c r="F4">
        <v>30399243</v>
      </c>
      <c r="G4">
        <v>1.9319999999999999</v>
      </c>
      <c r="H4">
        <v>527968</v>
      </c>
      <c r="I4">
        <v>57.6</v>
      </c>
      <c r="J4">
        <v>3.1040000000000001</v>
      </c>
      <c r="K4">
        <v>67.180000000000007</v>
      </c>
      <c r="L4">
        <v>63.33</v>
      </c>
    </row>
    <row r="5" spans="1:12" x14ac:dyDescent="0.3">
      <c r="A5">
        <v>225</v>
      </c>
      <c r="B5" t="s">
        <v>181</v>
      </c>
      <c r="C5" t="s">
        <v>180</v>
      </c>
      <c r="D5" t="s">
        <v>179</v>
      </c>
      <c r="E5">
        <v>2021</v>
      </c>
      <c r="F5">
        <v>668862</v>
      </c>
      <c r="G5">
        <v>2.4609999999999999</v>
      </c>
      <c r="H5">
        <v>266000</v>
      </c>
      <c r="I5">
        <v>2.5</v>
      </c>
      <c r="J5">
        <v>3.5880000000000001</v>
      </c>
      <c r="K5">
        <v>65.05</v>
      </c>
      <c r="L5">
        <v>78.86</v>
      </c>
    </row>
    <row r="6" spans="1:12" x14ac:dyDescent="0.3">
      <c r="A6">
        <v>224</v>
      </c>
      <c r="B6" t="s">
        <v>184</v>
      </c>
      <c r="C6" t="s">
        <v>183</v>
      </c>
      <c r="D6" t="s">
        <v>182</v>
      </c>
      <c r="E6">
        <v>2021</v>
      </c>
      <c r="F6">
        <v>2949246</v>
      </c>
      <c r="G6">
        <v>1.7210000000000001</v>
      </c>
      <c r="H6">
        <v>5640</v>
      </c>
      <c r="I6">
        <v>522.9</v>
      </c>
      <c r="J6">
        <v>3.016</v>
      </c>
      <c r="K6">
        <v>76.12</v>
      </c>
      <c r="L6">
        <v>18.579999999999998</v>
      </c>
    </row>
    <row r="7" spans="1:12" x14ac:dyDescent="0.3">
      <c r="A7">
        <v>223</v>
      </c>
      <c r="B7" t="s">
        <v>186</v>
      </c>
      <c r="C7" t="s">
        <v>186</v>
      </c>
      <c r="D7" t="s">
        <v>185</v>
      </c>
      <c r="E7">
        <v>2021</v>
      </c>
      <c r="F7">
        <v>15851</v>
      </c>
      <c r="G7">
        <v>0.25900000000000001</v>
      </c>
      <c r="H7">
        <v>142</v>
      </c>
      <c r="I7">
        <v>111.6</v>
      </c>
      <c r="J7">
        <v>1.71</v>
      </c>
      <c r="K7">
        <v>80.45</v>
      </c>
      <c r="L7">
        <v>4.5199999999999996</v>
      </c>
    </row>
    <row r="8" spans="1:12" x14ac:dyDescent="0.3">
      <c r="A8">
        <v>222</v>
      </c>
      <c r="B8" t="s">
        <v>189</v>
      </c>
      <c r="C8" t="s">
        <v>188</v>
      </c>
      <c r="D8" t="s">
        <v>187</v>
      </c>
      <c r="E8">
        <v>2021</v>
      </c>
      <c r="F8">
        <v>105870</v>
      </c>
      <c r="G8">
        <v>-0.41599999999999998</v>
      </c>
      <c r="H8">
        <v>348</v>
      </c>
      <c r="I8">
        <v>304.2</v>
      </c>
      <c r="J8">
        <v>2.0139999999999998</v>
      </c>
      <c r="K8">
        <v>80.05</v>
      </c>
      <c r="L8">
        <v>8.68</v>
      </c>
    </row>
    <row r="9" spans="1:12" x14ac:dyDescent="0.3">
      <c r="A9">
        <v>221</v>
      </c>
      <c r="B9" t="s">
        <v>188</v>
      </c>
      <c r="C9" t="s">
        <v>191</v>
      </c>
      <c r="D9" t="s">
        <v>190</v>
      </c>
      <c r="E9">
        <v>2021</v>
      </c>
      <c r="F9">
        <v>37891</v>
      </c>
      <c r="G9">
        <v>1.9610000000000001</v>
      </c>
      <c r="H9">
        <v>151</v>
      </c>
      <c r="I9">
        <v>250.9</v>
      </c>
      <c r="J9">
        <v>1.3401000000000001</v>
      </c>
      <c r="K9">
        <v>79.44</v>
      </c>
      <c r="L9">
        <v>15.74</v>
      </c>
    </row>
    <row r="10" spans="1:12" x14ac:dyDescent="0.3">
      <c r="A10">
        <v>220</v>
      </c>
      <c r="B10" t="s">
        <v>193</v>
      </c>
      <c r="C10" t="s">
        <v>192</v>
      </c>
      <c r="D10" t="s">
        <v>168</v>
      </c>
      <c r="E10">
        <v>2021</v>
      </c>
      <c r="F10">
        <v>102789598</v>
      </c>
      <c r="G10">
        <v>1.0029999999999999</v>
      </c>
      <c r="H10">
        <v>310070</v>
      </c>
      <c r="I10">
        <v>331.5</v>
      </c>
      <c r="J10">
        <v>2.0648</v>
      </c>
      <c r="K10">
        <v>75.25</v>
      </c>
      <c r="L10">
        <v>19.45</v>
      </c>
    </row>
    <row r="11" spans="1:12" x14ac:dyDescent="0.3">
      <c r="A11">
        <v>219</v>
      </c>
      <c r="B11" t="s">
        <v>194</v>
      </c>
      <c r="C11" t="s">
        <v>194</v>
      </c>
      <c r="D11" t="s">
        <v>167</v>
      </c>
      <c r="E11">
        <v>2021</v>
      </c>
      <c r="F11">
        <v>29069153</v>
      </c>
      <c r="G11">
        <v>2.464</v>
      </c>
      <c r="H11">
        <v>882050</v>
      </c>
      <c r="I11">
        <v>33</v>
      </c>
      <c r="J11">
        <v>2.2400000000000002</v>
      </c>
      <c r="K11">
        <v>72.22</v>
      </c>
      <c r="L11">
        <v>27.08</v>
      </c>
    </row>
    <row r="12" spans="1:12" x14ac:dyDescent="0.3">
      <c r="A12">
        <v>218</v>
      </c>
      <c r="B12" t="s">
        <v>197</v>
      </c>
      <c r="C12" t="s">
        <v>196</v>
      </c>
      <c r="D12" t="s">
        <v>195</v>
      </c>
      <c r="E12">
        <v>2021</v>
      </c>
      <c r="F12">
        <v>303009</v>
      </c>
      <c r="G12">
        <v>1.6659999999999999</v>
      </c>
      <c r="H12">
        <v>12189</v>
      </c>
      <c r="I12">
        <v>24.9</v>
      </c>
      <c r="J12">
        <v>2.7240000000000002</v>
      </c>
      <c r="K12">
        <v>74.87</v>
      </c>
      <c r="L12">
        <v>17.18</v>
      </c>
    </row>
    <row r="13" spans="1:12" x14ac:dyDescent="0.3">
      <c r="A13">
        <v>217</v>
      </c>
      <c r="B13" t="s">
        <v>198</v>
      </c>
      <c r="C13" t="s">
        <v>198</v>
      </c>
      <c r="D13" t="s">
        <v>166</v>
      </c>
      <c r="E13">
        <v>2021</v>
      </c>
      <c r="F13">
        <v>30842796</v>
      </c>
      <c r="G13">
        <v>0.85899999999999999</v>
      </c>
      <c r="H13">
        <v>425400</v>
      </c>
      <c r="I13">
        <v>72.5</v>
      </c>
      <c r="J13">
        <v>1.732</v>
      </c>
      <c r="K13">
        <v>75.03</v>
      </c>
      <c r="L13">
        <v>23.64</v>
      </c>
    </row>
    <row r="14" spans="1:12" x14ac:dyDescent="0.3">
      <c r="A14">
        <v>216</v>
      </c>
      <c r="B14" t="s">
        <v>199</v>
      </c>
      <c r="C14" t="s">
        <v>199</v>
      </c>
      <c r="D14" t="s">
        <v>165</v>
      </c>
      <c r="E14">
        <v>2021</v>
      </c>
      <c r="F14">
        <v>3398239</v>
      </c>
      <c r="G14">
        <v>0.26300000000000001</v>
      </c>
      <c r="H14">
        <v>175015</v>
      </c>
      <c r="I14">
        <v>19.399999999999999</v>
      </c>
      <c r="J14">
        <v>1.764</v>
      </c>
      <c r="K14">
        <v>78.19</v>
      </c>
      <c r="L14">
        <v>10.78</v>
      </c>
    </row>
    <row r="15" spans="1:12" x14ac:dyDescent="0.3">
      <c r="A15">
        <v>215</v>
      </c>
      <c r="B15" t="s">
        <v>159</v>
      </c>
      <c r="C15" t="s">
        <v>159</v>
      </c>
      <c r="D15" t="s">
        <v>200</v>
      </c>
      <c r="E15">
        <v>2021</v>
      </c>
      <c r="F15">
        <v>334998398</v>
      </c>
      <c r="G15">
        <v>0.70191999999999999</v>
      </c>
      <c r="H15">
        <v>9150541</v>
      </c>
      <c r="I15">
        <v>36.6</v>
      </c>
      <c r="J15">
        <v>1.8433900000000001</v>
      </c>
      <c r="K15">
        <v>80.430000000000007</v>
      </c>
      <c r="L15">
        <v>6.33</v>
      </c>
    </row>
    <row r="16" spans="1:12" x14ac:dyDescent="0.3">
      <c r="A16">
        <v>214</v>
      </c>
      <c r="B16" t="s">
        <v>202</v>
      </c>
      <c r="C16" t="s">
        <v>201</v>
      </c>
      <c r="D16" t="s">
        <v>164</v>
      </c>
      <c r="E16">
        <v>2021</v>
      </c>
      <c r="F16">
        <v>66052076</v>
      </c>
      <c r="G16">
        <v>0.48299999999999998</v>
      </c>
      <c r="H16">
        <v>241930</v>
      </c>
      <c r="I16">
        <v>273</v>
      </c>
      <c r="J16">
        <v>1.8586</v>
      </c>
      <c r="K16">
        <v>81.3</v>
      </c>
      <c r="L16">
        <v>5.05</v>
      </c>
    </row>
    <row r="17" spans="1:12" x14ac:dyDescent="0.3">
      <c r="A17">
        <v>213</v>
      </c>
      <c r="B17" t="s">
        <v>203</v>
      </c>
      <c r="C17" t="s">
        <v>203</v>
      </c>
      <c r="D17" t="s">
        <v>163</v>
      </c>
      <c r="E17">
        <v>2021</v>
      </c>
      <c r="F17">
        <v>9856612</v>
      </c>
      <c r="G17">
        <v>0.61799999999999999</v>
      </c>
      <c r="H17">
        <v>83600</v>
      </c>
      <c r="I17">
        <v>117.9</v>
      </c>
      <c r="J17">
        <v>1.6498999999999999</v>
      </c>
      <c r="K17">
        <v>79.37</v>
      </c>
      <c r="L17">
        <v>5.67</v>
      </c>
    </row>
    <row r="18" spans="1:12" x14ac:dyDescent="0.3">
      <c r="A18">
        <v>212</v>
      </c>
      <c r="B18" t="s">
        <v>205</v>
      </c>
      <c r="C18" t="s">
        <v>204</v>
      </c>
      <c r="D18" t="s">
        <v>162</v>
      </c>
      <c r="E18">
        <v>2021</v>
      </c>
      <c r="F18">
        <v>43745640</v>
      </c>
      <c r="G18">
        <v>-0.49299999999999999</v>
      </c>
      <c r="H18">
        <v>579330</v>
      </c>
      <c r="I18">
        <v>75.5</v>
      </c>
      <c r="J18">
        <v>1.5565</v>
      </c>
      <c r="K18">
        <v>73.180000000000007</v>
      </c>
      <c r="L18">
        <v>8.91</v>
      </c>
    </row>
    <row r="19" spans="1:12" x14ac:dyDescent="0.3">
      <c r="A19">
        <v>211</v>
      </c>
      <c r="B19" t="s">
        <v>206</v>
      </c>
      <c r="C19" t="s">
        <v>206</v>
      </c>
      <c r="D19" t="s">
        <v>161</v>
      </c>
      <c r="E19">
        <v>2021</v>
      </c>
      <c r="F19">
        <v>44712143</v>
      </c>
      <c r="G19">
        <v>3.306</v>
      </c>
      <c r="H19">
        <v>197100</v>
      </c>
      <c r="I19">
        <v>226.9</v>
      </c>
      <c r="J19">
        <v>5.4480000000000004</v>
      </c>
      <c r="K19">
        <v>68.58</v>
      </c>
      <c r="L19">
        <v>43.56</v>
      </c>
    </row>
    <row r="20" spans="1:12" x14ac:dyDescent="0.3">
      <c r="A20">
        <v>210</v>
      </c>
      <c r="B20" t="s">
        <v>208</v>
      </c>
      <c r="C20" t="s">
        <v>208</v>
      </c>
      <c r="D20" t="s">
        <v>207</v>
      </c>
      <c r="E20">
        <v>2021</v>
      </c>
      <c r="F20">
        <v>11448</v>
      </c>
      <c r="G20">
        <v>0.84699999999999998</v>
      </c>
      <c r="H20">
        <v>26</v>
      </c>
      <c r="I20">
        <v>440.3</v>
      </c>
      <c r="J20">
        <v>2.8559999999999999</v>
      </c>
      <c r="K20">
        <v>68.069999999999993</v>
      </c>
      <c r="L20">
        <v>48.43</v>
      </c>
    </row>
    <row r="21" spans="1:12" x14ac:dyDescent="0.3">
      <c r="A21">
        <v>209</v>
      </c>
      <c r="B21" t="s">
        <v>211</v>
      </c>
      <c r="C21" t="s">
        <v>210</v>
      </c>
      <c r="D21" t="s">
        <v>209</v>
      </c>
      <c r="E21">
        <v>2021</v>
      </c>
      <c r="F21">
        <v>57196</v>
      </c>
      <c r="G21">
        <v>1.9139999999999999</v>
      </c>
      <c r="H21">
        <v>948</v>
      </c>
      <c r="I21">
        <v>60.3</v>
      </c>
      <c r="J21">
        <v>1.7</v>
      </c>
      <c r="K21">
        <v>80.599999999999994</v>
      </c>
      <c r="L21">
        <v>14.37</v>
      </c>
    </row>
    <row r="22" spans="1:12" x14ac:dyDescent="0.3">
      <c r="A22">
        <v>208</v>
      </c>
      <c r="B22" t="s">
        <v>214</v>
      </c>
      <c r="C22" t="s">
        <v>213</v>
      </c>
      <c r="D22" t="s">
        <v>212</v>
      </c>
      <c r="E22">
        <v>2021</v>
      </c>
      <c r="F22">
        <v>5579889</v>
      </c>
      <c r="G22">
        <v>1.0169999999999999</v>
      </c>
      <c r="H22">
        <v>469930</v>
      </c>
      <c r="I22">
        <v>11.9</v>
      </c>
      <c r="J22">
        <v>2.036</v>
      </c>
      <c r="K22">
        <v>71.540000000000006</v>
      </c>
      <c r="L22">
        <v>46.89</v>
      </c>
    </row>
    <row r="23" spans="1:12" x14ac:dyDescent="0.3">
      <c r="A23">
        <v>207</v>
      </c>
      <c r="B23" t="s">
        <v>216</v>
      </c>
      <c r="C23" t="s">
        <v>215</v>
      </c>
      <c r="D23" t="s">
        <v>158</v>
      </c>
      <c r="E23">
        <v>2021</v>
      </c>
      <c r="F23">
        <v>82482383</v>
      </c>
      <c r="G23">
        <v>0.69699999999999995</v>
      </c>
      <c r="H23">
        <v>769632</v>
      </c>
      <c r="I23">
        <v>107.2</v>
      </c>
      <c r="J23">
        <v>1.944</v>
      </c>
      <c r="K23">
        <v>75.959999999999994</v>
      </c>
      <c r="L23">
        <v>22.8</v>
      </c>
    </row>
    <row r="24" spans="1:12" x14ac:dyDescent="0.3">
      <c r="A24">
        <v>206</v>
      </c>
      <c r="B24" t="s">
        <v>218</v>
      </c>
      <c r="C24" t="s">
        <v>217</v>
      </c>
      <c r="D24" t="s">
        <v>157</v>
      </c>
      <c r="E24">
        <v>2021</v>
      </c>
      <c r="F24">
        <v>11811335</v>
      </c>
      <c r="G24">
        <v>0.752</v>
      </c>
      <c r="H24">
        <v>155360</v>
      </c>
      <c r="I24">
        <v>76</v>
      </c>
      <c r="J24">
        <v>2.028</v>
      </c>
      <c r="K24">
        <v>76.569999999999993</v>
      </c>
      <c r="L24">
        <v>13.87</v>
      </c>
    </row>
    <row r="25" spans="1:12" x14ac:dyDescent="0.3">
      <c r="A25">
        <v>205</v>
      </c>
      <c r="B25" t="s">
        <v>220</v>
      </c>
      <c r="C25" t="s">
        <v>219</v>
      </c>
      <c r="D25" t="s">
        <v>156</v>
      </c>
      <c r="E25">
        <v>2021</v>
      </c>
      <c r="F25">
        <v>1221047</v>
      </c>
      <c r="G25">
        <v>-0.27500000000000002</v>
      </c>
      <c r="H25">
        <v>5128</v>
      </c>
      <c r="I25">
        <v>238.1</v>
      </c>
      <c r="J25">
        <v>1.7</v>
      </c>
      <c r="K25">
        <v>74.92</v>
      </c>
      <c r="L25">
        <v>27.44</v>
      </c>
    </row>
    <row r="26" spans="1:12" x14ac:dyDescent="0.3">
      <c r="A26">
        <v>204</v>
      </c>
      <c r="B26" t="s">
        <v>217</v>
      </c>
      <c r="C26" t="s">
        <v>222</v>
      </c>
      <c r="D26" t="s">
        <v>221</v>
      </c>
      <c r="E26">
        <v>2021</v>
      </c>
      <c r="F26">
        <v>105780</v>
      </c>
      <c r="G26">
        <v>-0.23200000000000001</v>
      </c>
      <c r="H26">
        <v>717</v>
      </c>
      <c r="I26">
        <v>147.5</v>
      </c>
      <c r="J26">
        <v>2.8140000000000001</v>
      </c>
      <c r="K26">
        <v>77.290000000000006</v>
      </c>
      <c r="L26">
        <v>14.8</v>
      </c>
    </row>
    <row r="27" spans="1:12" x14ac:dyDescent="0.3">
      <c r="A27">
        <v>203</v>
      </c>
      <c r="B27" t="s">
        <v>222</v>
      </c>
      <c r="C27" t="s">
        <v>223</v>
      </c>
      <c r="D27" t="s">
        <v>155</v>
      </c>
      <c r="E27">
        <v>2021</v>
      </c>
      <c r="F27">
        <v>8283189</v>
      </c>
      <c r="G27">
        <v>2.5099999999999998</v>
      </c>
      <c r="H27">
        <v>54385</v>
      </c>
      <c r="I27">
        <v>152.30000000000001</v>
      </c>
      <c r="J27">
        <v>4.28</v>
      </c>
      <c r="K27">
        <v>70.989999999999995</v>
      </c>
      <c r="L27">
        <v>61.96</v>
      </c>
    </row>
    <row r="28" spans="1:12" x14ac:dyDescent="0.3">
      <c r="A28">
        <v>202</v>
      </c>
      <c r="B28" t="s">
        <v>219</v>
      </c>
      <c r="C28" t="s">
        <v>225</v>
      </c>
      <c r="D28" t="s">
        <v>224</v>
      </c>
      <c r="E28">
        <v>2021</v>
      </c>
      <c r="F28">
        <v>1413958</v>
      </c>
      <c r="G28">
        <v>2.194</v>
      </c>
      <c r="H28">
        <v>14874</v>
      </c>
      <c r="I28">
        <v>95.1</v>
      </c>
      <c r="J28">
        <v>4.3240999999999996</v>
      </c>
      <c r="K28">
        <v>69.62</v>
      </c>
      <c r="L28">
        <v>43.71</v>
      </c>
    </row>
    <row r="29" spans="1:12" x14ac:dyDescent="0.3">
      <c r="A29">
        <v>201</v>
      </c>
      <c r="B29" t="s">
        <v>226</v>
      </c>
      <c r="C29" t="s">
        <v>226</v>
      </c>
      <c r="D29" t="s">
        <v>154</v>
      </c>
      <c r="E29">
        <v>2021</v>
      </c>
      <c r="F29">
        <v>69480520</v>
      </c>
      <c r="G29">
        <v>0.25600000000000001</v>
      </c>
      <c r="H29">
        <v>510890</v>
      </c>
      <c r="I29">
        <v>136</v>
      </c>
      <c r="J29">
        <v>1.5374000000000001</v>
      </c>
      <c r="K29">
        <v>77.41</v>
      </c>
      <c r="L29">
        <v>8.86</v>
      </c>
    </row>
    <row r="30" spans="1:12" x14ac:dyDescent="0.3">
      <c r="A30">
        <v>200</v>
      </c>
      <c r="B30" t="s">
        <v>228</v>
      </c>
      <c r="C30" t="s">
        <v>228</v>
      </c>
      <c r="D30" t="s">
        <v>227</v>
      </c>
      <c r="E30">
        <v>2021</v>
      </c>
      <c r="F30">
        <v>62092761</v>
      </c>
      <c r="G30">
        <v>2.8109999999999999</v>
      </c>
      <c r="H30">
        <v>885800</v>
      </c>
      <c r="I30">
        <v>70.099999999999994</v>
      </c>
      <c r="J30">
        <v>4.45</v>
      </c>
      <c r="K30">
        <v>69.900000000000006</v>
      </c>
      <c r="L30">
        <v>44.16</v>
      </c>
    </row>
    <row r="31" spans="1:12" x14ac:dyDescent="0.3">
      <c r="A31">
        <v>199</v>
      </c>
      <c r="B31" t="s">
        <v>231</v>
      </c>
      <c r="C31" t="s">
        <v>230</v>
      </c>
      <c r="D31" t="s">
        <v>229</v>
      </c>
      <c r="E31">
        <v>2021</v>
      </c>
      <c r="F31">
        <v>8990874</v>
      </c>
      <c r="G31">
        <v>1.44</v>
      </c>
      <c r="H31">
        <v>141510</v>
      </c>
      <c r="I31">
        <v>63.5</v>
      </c>
      <c r="J31">
        <v>2.48</v>
      </c>
      <c r="K31">
        <v>69.06</v>
      </c>
      <c r="L31">
        <v>46.11</v>
      </c>
    </row>
    <row r="32" spans="1:12" x14ac:dyDescent="0.3">
      <c r="A32">
        <v>198</v>
      </c>
      <c r="B32" t="s">
        <v>233</v>
      </c>
      <c r="C32" t="s">
        <v>233</v>
      </c>
      <c r="D32" t="s">
        <v>232</v>
      </c>
      <c r="E32">
        <v>2021</v>
      </c>
      <c r="F32">
        <v>23572052</v>
      </c>
      <c r="G32">
        <v>3.7999999999999999E-2</v>
      </c>
      <c r="H32">
        <v>32260</v>
      </c>
      <c r="I32">
        <v>730.7</v>
      </c>
      <c r="J32">
        <v>1.0716000000000001</v>
      </c>
      <c r="K32">
        <v>80.95</v>
      </c>
      <c r="L32">
        <v>4.8</v>
      </c>
    </row>
    <row r="33" spans="1:12" x14ac:dyDescent="0.3">
      <c r="A33">
        <v>197</v>
      </c>
      <c r="B33" t="s">
        <v>234</v>
      </c>
      <c r="C33" t="s">
        <v>234</v>
      </c>
      <c r="D33" t="s">
        <v>152</v>
      </c>
      <c r="E33">
        <v>2021</v>
      </c>
      <c r="F33">
        <v>20384316</v>
      </c>
      <c r="G33">
        <v>5.3230000000000004</v>
      </c>
      <c r="H33">
        <v>185887</v>
      </c>
      <c r="I33">
        <v>109.7</v>
      </c>
      <c r="J33">
        <v>2.8479999999999999</v>
      </c>
      <c r="K33">
        <v>74.010000000000005</v>
      </c>
      <c r="L33">
        <v>18.71</v>
      </c>
    </row>
    <row r="34" spans="1:12" x14ac:dyDescent="0.3">
      <c r="A34">
        <v>196</v>
      </c>
      <c r="B34" t="s">
        <v>236</v>
      </c>
      <c r="C34" t="s">
        <v>235</v>
      </c>
      <c r="D34" t="s">
        <v>151</v>
      </c>
      <c r="E34">
        <v>2021</v>
      </c>
      <c r="F34">
        <v>8453550</v>
      </c>
      <c r="G34">
        <v>0.65200000000000002</v>
      </c>
      <c r="H34">
        <v>39997</v>
      </c>
      <c r="I34">
        <v>211.4</v>
      </c>
      <c r="J34">
        <v>1.5758000000000001</v>
      </c>
      <c r="K34">
        <v>83.03</v>
      </c>
      <c r="L34">
        <v>4.3499999999999996</v>
      </c>
    </row>
    <row r="35" spans="1:12" x14ac:dyDescent="0.3">
      <c r="A35">
        <v>195</v>
      </c>
      <c r="B35" t="s">
        <v>238</v>
      </c>
      <c r="C35" t="s">
        <v>237</v>
      </c>
      <c r="D35" t="s">
        <v>150</v>
      </c>
      <c r="E35">
        <v>2021</v>
      </c>
      <c r="F35">
        <v>10261767</v>
      </c>
      <c r="G35">
        <v>0.74099999999999999</v>
      </c>
      <c r="H35">
        <v>410335</v>
      </c>
      <c r="I35">
        <v>25</v>
      </c>
      <c r="J35">
        <v>1.8580000000000001</v>
      </c>
      <c r="K35">
        <v>82.6</v>
      </c>
      <c r="L35">
        <v>2.93</v>
      </c>
    </row>
    <row r="36" spans="1:12" x14ac:dyDescent="0.3">
      <c r="A36">
        <v>194</v>
      </c>
      <c r="B36" t="s">
        <v>240</v>
      </c>
      <c r="C36" t="s">
        <v>239</v>
      </c>
      <c r="D36" t="s">
        <v>149</v>
      </c>
      <c r="E36">
        <v>2021</v>
      </c>
      <c r="F36">
        <v>614749</v>
      </c>
      <c r="G36">
        <v>0.91300000000000003</v>
      </c>
      <c r="H36">
        <v>156000</v>
      </c>
      <c r="I36">
        <v>3.9</v>
      </c>
      <c r="J36">
        <v>1.8460000000000001</v>
      </c>
      <c r="K36">
        <v>73.569999999999993</v>
      </c>
      <c r="L36">
        <v>34.01</v>
      </c>
    </row>
    <row r="37" spans="1:12" x14ac:dyDescent="0.3">
      <c r="A37">
        <v>193</v>
      </c>
      <c r="B37" t="s">
        <v>242</v>
      </c>
      <c r="C37" t="s">
        <v>241</v>
      </c>
      <c r="D37" t="s">
        <v>148</v>
      </c>
      <c r="E37">
        <v>2021</v>
      </c>
      <c r="F37">
        <v>46751152</v>
      </c>
      <c r="G37">
        <v>2.5499999999999998</v>
      </c>
      <c r="H37">
        <v>1861484</v>
      </c>
      <c r="I37">
        <v>25.1</v>
      </c>
      <c r="J37">
        <v>4.6616999999999997</v>
      </c>
      <c r="K37">
        <v>66.790000000000006</v>
      </c>
      <c r="L37">
        <v>63.54</v>
      </c>
    </row>
    <row r="38" spans="1:12" x14ac:dyDescent="0.3">
      <c r="A38">
        <v>192</v>
      </c>
      <c r="B38" t="s">
        <v>244</v>
      </c>
      <c r="C38" t="s">
        <v>243</v>
      </c>
      <c r="D38" t="s">
        <v>147</v>
      </c>
      <c r="E38">
        <v>2021</v>
      </c>
      <c r="F38">
        <v>23044123</v>
      </c>
      <c r="G38">
        <v>0.63300000000000001</v>
      </c>
      <c r="H38">
        <v>64630</v>
      </c>
      <c r="I38">
        <v>356.6</v>
      </c>
      <c r="J38">
        <v>1.9972000000000001</v>
      </c>
      <c r="K38">
        <v>77.75</v>
      </c>
      <c r="L38">
        <v>10.07</v>
      </c>
    </row>
    <row r="39" spans="1:12" x14ac:dyDescent="0.3">
      <c r="A39">
        <v>191</v>
      </c>
      <c r="B39" t="s">
        <v>246</v>
      </c>
      <c r="C39" t="s">
        <v>245</v>
      </c>
      <c r="D39" t="s">
        <v>146</v>
      </c>
      <c r="E39">
        <v>2021</v>
      </c>
      <c r="F39">
        <v>47260584</v>
      </c>
      <c r="G39">
        <v>-3.4000000000000002E-2</v>
      </c>
      <c r="H39">
        <v>498980</v>
      </c>
      <c r="I39">
        <v>94.7</v>
      </c>
      <c r="J39">
        <v>1.5141</v>
      </c>
      <c r="K39">
        <v>82.21</v>
      </c>
      <c r="L39">
        <v>3.78</v>
      </c>
    </row>
    <row r="40" spans="1:12" x14ac:dyDescent="0.3">
      <c r="A40">
        <v>190</v>
      </c>
      <c r="B40" t="s">
        <v>248</v>
      </c>
      <c r="C40" t="s">
        <v>247</v>
      </c>
      <c r="D40" t="s">
        <v>145</v>
      </c>
      <c r="E40">
        <v>2021</v>
      </c>
      <c r="F40">
        <v>10984074</v>
      </c>
      <c r="G40">
        <v>5.0469999999999997</v>
      </c>
      <c r="H40">
        <v>644329</v>
      </c>
      <c r="I40">
        <v>17</v>
      </c>
      <c r="J40">
        <v>5.4267000000000003</v>
      </c>
      <c r="K40">
        <v>58.6</v>
      </c>
      <c r="L40">
        <v>101.19</v>
      </c>
    </row>
    <row r="41" spans="1:12" x14ac:dyDescent="0.3">
      <c r="A41">
        <v>189</v>
      </c>
      <c r="B41" t="s">
        <v>249</v>
      </c>
      <c r="C41" t="s">
        <v>175</v>
      </c>
      <c r="D41" t="s">
        <v>144</v>
      </c>
      <c r="E41">
        <v>2021</v>
      </c>
      <c r="F41">
        <v>56978635</v>
      </c>
      <c r="G41">
        <v>0.95</v>
      </c>
      <c r="H41">
        <v>1214470</v>
      </c>
      <c r="I41">
        <v>46.9</v>
      </c>
      <c r="J41">
        <v>2.202</v>
      </c>
      <c r="K41">
        <v>65.040000000000006</v>
      </c>
      <c r="L41">
        <v>32.83</v>
      </c>
    </row>
    <row r="42" spans="1:12" x14ac:dyDescent="0.3">
      <c r="A42">
        <v>188</v>
      </c>
      <c r="B42" t="s">
        <v>251</v>
      </c>
      <c r="C42" t="s">
        <v>251</v>
      </c>
      <c r="D42" t="s">
        <v>250</v>
      </c>
      <c r="E42">
        <v>2021</v>
      </c>
      <c r="F42">
        <v>12094640</v>
      </c>
      <c r="G42">
        <v>2.3460000000000001</v>
      </c>
      <c r="H42">
        <v>627337</v>
      </c>
      <c r="I42">
        <v>19.3</v>
      </c>
      <c r="J42">
        <v>5.4119000000000002</v>
      </c>
      <c r="K42">
        <v>55.32</v>
      </c>
      <c r="L42">
        <v>143.9</v>
      </c>
    </row>
    <row r="43" spans="1:12" x14ac:dyDescent="0.3">
      <c r="A43">
        <v>187</v>
      </c>
      <c r="B43" t="s">
        <v>253</v>
      </c>
      <c r="C43" t="s">
        <v>252</v>
      </c>
      <c r="D43" t="s">
        <v>143</v>
      </c>
      <c r="E43">
        <v>2021</v>
      </c>
      <c r="F43">
        <v>690598</v>
      </c>
      <c r="G43">
        <v>1.7529999999999999</v>
      </c>
      <c r="H43">
        <v>27986</v>
      </c>
      <c r="I43">
        <v>24.7</v>
      </c>
      <c r="J43">
        <v>2.92</v>
      </c>
      <c r="K43">
        <v>76.45</v>
      </c>
      <c r="L43">
        <v>26.16</v>
      </c>
    </row>
    <row r="44" spans="1:12" x14ac:dyDescent="0.3">
      <c r="A44">
        <v>186</v>
      </c>
      <c r="B44" t="s">
        <v>254</v>
      </c>
      <c r="C44" t="s">
        <v>254</v>
      </c>
      <c r="D44" t="s">
        <v>142</v>
      </c>
      <c r="E44">
        <v>2021</v>
      </c>
      <c r="F44">
        <v>2102106</v>
      </c>
      <c r="G44">
        <v>-0.03</v>
      </c>
      <c r="H44">
        <v>20151</v>
      </c>
      <c r="I44">
        <v>104.3</v>
      </c>
      <c r="J44">
        <v>1.5913999999999999</v>
      </c>
      <c r="K44">
        <v>81.61</v>
      </c>
      <c r="L44">
        <v>2.0099999999999998</v>
      </c>
    </row>
    <row r="45" spans="1:12" x14ac:dyDescent="0.3">
      <c r="A45">
        <v>185</v>
      </c>
      <c r="B45" t="s">
        <v>256</v>
      </c>
      <c r="C45" t="s">
        <v>255</v>
      </c>
      <c r="D45" t="s">
        <v>141</v>
      </c>
      <c r="E45">
        <v>2021</v>
      </c>
      <c r="F45">
        <v>5436066</v>
      </c>
      <c r="G45">
        <v>-7.8E-2</v>
      </c>
      <c r="H45">
        <v>48105</v>
      </c>
      <c r="I45">
        <v>113</v>
      </c>
      <c r="J45">
        <v>1.4464999999999999</v>
      </c>
      <c r="K45">
        <v>78.069999999999993</v>
      </c>
      <c r="L45">
        <v>5.88</v>
      </c>
    </row>
    <row r="46" spans="1:12" x14ac:dyDescent="0.3">
      <c r="A46">
        <v>184</v>
      </c>
      <c r="B46" t="s">
        <v>259</v>
      </c>
      <c r="C46" t="s">
        <v>258</v>
      </c>
      <c r="D46" t="s">
        <v>257</v>
      </c>
      <c r="E46">
        <v>2021</v>
      </c>
      <c r="F46">
        <v>44564</v>
      </c>
      <c r="G46">
        <v>1.2749999999999999</v>
      </c>
      <c r="H46">
        <v>34</v>
      </c>
      <c r="I46">
        <v>1310.7</v>
      </c>
      <c r="J46">
        <v>2.0047999999999999</v>
      </c>
      <c r="K46">
        <v>79.03</v>
      </c>
      <c r="L46">
        <v>9.16</v>
      </c>
    </row>
    <row r="47" spans="1:12" x14ac:dyDescent="0.3">
      <c r="A47">
        <v>183</v>
      </c>
      <c r="B47" t="s">
        <v>261</v>
      </c>
      <c r="C47" t="s">
        <v>260</v>
      </c>
      <c r="D47" t="s">
        <v>140</v>
      </c>
      <c r="E47">
        <v>2021</v>
      </c>
      <c r="F47">
        <v>5866139</v>
      </c>
      <c r="G47">
        <v>0.94599999999999995</v>
      </c>
      <c r="H47">
        <v>709</v>
      </c>
      <c r="I47">
        <v>8273.7999999999993</v>
      </c>
      <c r="J47">
        <v>1.1487000000000001</v>
      </c>
      <c r="K47">
        <v>86.19</v>
      </c>
      <c r="L47">
        <v>1.96</v>
      </c>
    </row>
    <row r="48" spans="1:12" x14ac:dyDescent="0.3">
      <c r="A48">
        <v>182</v>
      </c>
      <c r="B48" t="s">
        <v>262</v>
      </c>
      <c r="C48" t="s">
        <v>262</v>
      </c>
      <c r="D48" t="s">
        <v>139</v>
      </c>
      <c r="E48">
        <v>2021</v>
      </c>
      <c r="F48">
        <v>6807277</v>
      </c>
      <c r="G48">
        <v>2.4390000000000001</v>
      </c>
      <c r="H48">
        <v>71620</v>
      </c>
      <c r="I48">
        <v>95</v>
      </c>
      <c r="J48">
        <v>4.5839999999999996</v>
      </c>
      <c r="K48">
        <v>60.19</v>
      </c>
      <c r="L48">
        <v>100.05</v>
      </c>
    </row>
    <row r="49" spans="1:12" x14ac:dyDescent="0.3">
      <c r="A49">
        <v>181</v>
      </c>
      <c r="B49" t="s">
        <v>237</v>
      </c>
      <c r="C49" t="s">
        <v>263</v>
      </c>
      <c r="D49" t="s">
        <v>138</v>
      </c>
      <c r="E49">
        <v>2021</v>
      </c>
      <c r="F49">
        <v>96387</v>
      </c>
      <c r="G49">
        <v>0.67</v>
      </c>
      <c r="H49">
        <v>455</v>
      </c>
      <c r="I49">
        <v>211.8</v>
      </c>
      <c r="J49">
        <v>1.8240000000000001</v>
      </c>
      <c r="K49">
        <v>75.84</v>
      </c>
      <c r="L49">
        <v>15.68</v>
      </c>
    </row>
    <row r="50" spans="1:12" x14ac:dyDescent="0.3">
      <c r="A50">
        <v>180</v>
      </c>
      <c r="B50" t="s">
        <v>265</v>
      </c>
      <c r="C50" t="s">
        <v>264</v>
      </c>
      <c r="D50" t="s">
        <v>137</v>
      </c>
      <c r="E50">
        <v>2021</v>
      </c>
      <c r="F50">
        <v>6974289</v>
      </c>
      <c r="G50">
        <v>-0.47499999999999998</v>
      </c>
      <c r="H50">
        <v>77474</v>
      </c>
      <c r="I50">
        <v>90</v>
      </c>
      <c r="J50">
        <v>1.4721</v>
      </c>
      <c r="K50">
        <v>76.56</v>
      </c>
      <c r="L50">
        <v>6.52</v>
      </c>
    </row>
    <row r="51" spans="1:12" x14ac:dyDescent="0.3">
      <c r="A51">
        <v>179</v>
      </c>
      <c r="B51" t="s">
        <v>260</v>
      </c>
      <c r="C51" t="s">
        <v>261</v>
      </c>
      <c r="D51" t="s">
        <v>136</v>
      </c>
      <c r="E51">
        <v>2021</v>
      </c>
      <c r="F51">
        <v>16082442</v>
      </c>
      <c r="G51">
        <v>2.2509999999999999</v>
      </c>
      <c r="H51">
        <v>192530</v>
      </c>
      <c r="I51">
        <v>83.5</v>
      </c>
      <c r="J51">
        <v>3.97</v>
      </c>
      <c r="K51">
        <v>63.83</v>
      </c>
      <c r="L51">
        <v>84.85</v>
      </c>
    </row>
    <row r="52" spans="1:12" x14ac:dyDescent="0.3">
      <c r="A52">
        <v>178</v>
      </c>
      <c r="B52" t="s">
        <v>266</v>
      </c>
      <c r="C52" t="s">
        <v>266</v>
      </c>
      <c r="D52" t="s">
        <v>135</v>
      </c>
      <c r="E52">
        <v>2021</v>
      </c>
      <c r="F52">
        <v>34783757</v>
      </c>
      <c r="G52">
        <v>1.6220000000000001</v>
      </c>
      <c r="H52">
        <v>2149690</v>
      </c>
      <c r="I52">
        <v>16.2</v>
      </c>
      <c r="J52">
        <v>1.9483999999999999</v>
      </c>
      <c r="K52">
        <v>76.400000000000006</v>
      </c>
      <c r="L52">
        <v>14.39</v>
      </c>
    </row>
    <row r="53" spans="1:12" x14ac:dyDescent="0.3">
      <c r="A53">
        <v>177</v>
      </c>
      <c r="B53" t="s">
        <v>268</v>
      </c>
      <c r="C53" t="s">
        <v>267</v>
      </c>
      <c r="D53" t="s">
        <v>134</v>
      </c>
      <c r="E53">
        <v>2021</v>
      </c>
      <c r="F53">
        <v>213948</v>
      </c>
      <c r="G53">
        <v>1.504</v>
      </c>
      <c r="H53">
        <v>964</v>
      </c>
      <c r="I53">
        <v>221.9</v>
      </c>
      <c r="J53">
        <v>3.6920000000000002</v>
      </c>
      <c r="K53">
        <v>66.72</v>
      </c>
      <c r="L53">
        <v>68.12</v>
      </c>
    </row>
    <row r="54" spans="1:12" x14ac:dyDescent="0.3">
      <c r="A54">
        <v>176</v>
      </c>
      <c r="B54" t="s">
        <v>269</v>
      </c>
      <c r="C54" t="s">
        <v>269</v>
      </c>
      <c r="D54" t="s">
        <v>133</v>
      </c>
      <c r="E54">
        <v>2021</v>
      </c>
      <c r="F54">
        <v>34467</v>
      </c>
      <c r="G54">
        <v>0.63</v>
      </c>
      <c r="H54">
        <v>61</v>
      </c>
      <c r="I54">
        <v>565</v>
      </c>
      <c r="J54">
        <v>1.5199</v>
      </c>
      <c r="K54">
        <v>83.68</v>
      </c>
      <c r="L54">
        <v>7.23</v>
      </c>
    </row>
    <row r="55" spans="1:12" x14ac:dyDescent="0.3">
      <c r="A55">
        <v>175</v>
      </c>
      <c r="B55" t="s">
        <v>271</v>
      </c>
      <c r="C55" t="s">
        <v>271</v>
      </c>
      <c r="D55" t="s">
        <v>270</v>
      </c>
      <c r="E55">
        <v>2021</v>
      </c>
      <c r="F55">
        <v>204898</v>
      </c>
      <c r="G55">
        <v>0.61299999999999999</v>
      </c>
      <c r="H55">
        <v>2821</v>
      </c>
      <c r="I55">
        <v>72.599999999999994</v>
      </c>
      <c r="J55">
        <v>2.4580000000000002</v>
      </c>
      <c r="K55">
        <v>74.92</v>
      </c>
      <c r="L55">
        <v>23.32</v>
      </c>
    </row>
    <row r="56" spans="1:12" x14ac:dyDescent="0.3">
      <c r="A56">
        <v>174</v>
      </c>
      <c r="B56" t="s">
        <v>272</v>
      </c>
      <c r="C56" t="s">
        <v>272</v>
      </c>
      <c r="D56" t="s">
        <v>132</v>
      </c>
      <c r="E56">
        <v>2021</v>
      </c>
      <c r="F56">
        <v>101145</v>
      </c>
      <c r="G56">
        <v>-0.18099999999999999</v>
      </c>
      <c r="H56">
        <v>389</v>
      </c>
      <c r="I56">
        <v>260</v>
      </c>
      <c r="J56">
        <v>1.754</v>
      </c>
      <c r="K56">
        <v>76.430000000000007</v>
      </c>
      <c r="L56">
        <v>18.77</v>
      </c>
    </row>
    <row r="57" spans="1:12" x14ac:dyDescent="0.3">
      <c r="A57">
        <v>173</v>
      </c>
      <c r="B57" t="s">
        <v>252</v>
      </c>
      <c r="C57" t="s">
        <v>274</v>
      </c>
      <c r="D57" t="s">
        <v>273</v>
      </c>
      <c r="E57">
        <v>2021</v>
      </c>
      <c r="F57">
        <v>5321</v>
      </c>
      <c r="G57">
        <v>-1.2030000000000001</v>
      </c>
      <c r="H57">
        <v>242</v>
      </c>
      <c r="I57">
        <v>22</v>
      </c>
      <c r="J57">
        <v>1.5846</v>
      </c>
      <c r="K57">
        <v>81.2</v>
      </c>
      <c r="L57">
        <v>9.6300000000000008</v>
      </c>
    </row>
    <row r="58" spans="1:12" x14ac:dyDescent="0.3">
      <c r="A58">
        <v>172</v>
      </c>
      <c r="B58" t="s">
        <v>277</v>
      </c>
      <c r="C58" t="s">
        <v>276</v>
      </c>
      <c r="D58" t="s">
        <v>275</v>
      </c>
      <c r="E58">
        <v>2021</v>
      </c>
      <c r="F58">
        <v>32680</v>
      </c>
      <c r="G58">
        <v>0.35499999999999998</v>
      </c>
      <c r="H58">
        <v>54</v>
      </c>
      <c r="I58">
        <v>605.20000000000005</v>
      </c>
      <c r="J58">
        <v>1.8043</v>
      </c>
      <c r="K58">
        <v>80.36</v>
      </c>
      <c r="L58">
        <v>8.4499999999999993</v>
      </c>
    </row>
    <row r="59" spans="1:12" x14ac:dyDescent="0.3">
      <c r="A59">
        <v>171</v>
      </c>
      <c r="B59" t="s">
        <v>267</v>
      </c>
      <c r="C59" t="s">
        <v>278</v>
      </c>
      <c r="D59" t="s">
        <v>131</v>
      </c>
      <c r="E59">
        <v>2021</v>
      </c>
      <c r="F59">
        <v>166637</v>
      </c>
      <c r="G59">
        <v>0.29499999999999998</v>
      </c>
      <c r="H59">
        <v>606</v>
      </c>
      <c r="I59">
        <v>275</v>
      </c>
      <c r="J59">
        <v>1.726</v>
      </c>
      <c r="K59">
        <v>78.709999999999994</v>
      </c>
      <c r="L59">
        <v>13.53</v>
      </c>
    </row>
    <row r="60" spans="1:12" x14ac:dyDescent="0.3">
      <c r="A60">
        <v>170</v>
      </c>
      <c r="B60" t="s">
        <v>263</v>
      </c>
      <c r="C60" t="s">
        <v>279</v>
      </c>
      <c r="D60" t="s">
        <v>130</v>
      </c>
      <c r="E60">
        <v>2021</v>
      </c>
      <c r="F60">
        <v>54149</v>
      </c>
      <c r="G60">
        <v>0.63500000000000001</v>
      </c>
      <c r="H60">
        <v>261</v>
      </c>
      <c r="I60">
        <v>207.5</v>
      </c>
      <c r="J60">
        <v>1.7662</v>
      </c>
      <c r="K60">
        <v>76.83</v>
      </c>
      <c r="L60">
        <v>15.45</v>
      </c>
    </row>
    <row r="61" spans="1:12" x14ac:dyDescent="0.3">
      <c r="A61">
        <v>169</v>
      </c>
      <c r="B61" t="s">
        <v>281</v>
      </c>
      <c r="C61" t="s">
        <v>281</v>
      </c>
      <c r="D61" t="s">
        <v>280</v>
      </c>
      <c r="E61">
        <v>2021</v>
      </c>
      <c r="F61">
        <v>7915</v>
      </c>
      <c r="G61">
        <v>0.13900000000000001</v>
      </c>
      <c r="H61">
        <v>394</v>
      </c>
      <c r="I61">
        <v>20.100000000000001</v>
      </c>
      <c r="J61">
        <v>1.5999000000000001</v>
      </c>
      <c r="K61">
        <v>80.25</v>
      </c>
      <c r="L61">
        <v>22.81</v>
      </c>
    </row>
    <row r="62" spans="1:12" x14ac:dyDescent="0.3">
      <c r="A62">
        <v>168</v>
      </c>
      <c r="B62" t="s">
        <v>284</v>
      </c>
      <c r="C62" t="s">
        <v>283</v>
      </c>
      <c r="D62" t="s">
        <v>282</v>
      </c>
      <c r="E62">
        <v>2021</v>
      </c>
      <c r="F62">
        <v>7116</v>
      </c>
      <c r="G62">
        <v>-0.19700000000000001</v>
      </c>
      <c r="H62">
        <v>25</v>
      </c>
      <c r="I62">
        <v>284.60000000000002</v>
      </c>
      <c r="J62">
        <v>1.6374</v>
      </c>
      <c r="K62">
        <v>80.36</v>
      </c>
      <c r="L62">
        <v>8.4499999999999993</v>
      </c>
    </row>
    <row r="63" spans="1:12" x14ac:dyDescent="0.3">
      <c r="A63">
        <v>167</v>
      </c>
      <c r="B63" t="s">
        <v>285</v>
      </c>
      <c r="C63" t="s">
        <v>285</v>
      </c>
      <c r="D63" t="s">
        <v>129</v>
      </c>
      <c r="E63">
        <v>2021</v>
      </c>
      <c r="F63">
        <v>12943132</v>
      </c>
      <c r="G63">
        <v>1.7949999999999999</v>
      </c>
      <c r="H63">
        <v>24668</v>
      </c>
      <c r="I63">
        <v>524.70000000000005</v>
      </c>
      <c r="J63">
        <v>3.4239999999999999</v>
      </c>
      <c r="K63">
        <v>65.48</v>
      </c>
      <c r="L63">
        <v>35.950000000000003</v>
      </c>
    </row>
    <row r="64" spans="1:12" x14ac:dyDescent="0.3">
      <c r="A64">
        <v>166</v>
      </c>
      <c r="B64" t="s">
        <v>264</v>
      </c>
      <c r="C64" t="s">
        <v>286</v>
      </c>
      <c r="D64" t="s">
        <v>128</v>
      </c>
      <c r="E64">
        <v>2021</v>
      </c>
      <c r="F64">
        <v>142320790</v>
      </c>
      <c r="G64">
        <v>-0.19900000000000001</v>
      </c>
      <c r="H64">
        <v>16377742</v>
      </c>
      <c r="I64">
        <v>8.6999999999999993</v>
      </c>
      <c r="J64">
        <v>1.6009</v>
      </c>
      <c r="K64">
        <v>72.16</v>
      </c>
      <c r="L64">
        <v>8.2100000000000009</v>
      </c>
    </row>
    <row r="65" spans="1:12" x14ac:dyDescent="0.3">
      <c r="A65">
        <v>165</v>
      </c>
      <c r="B65" t="s">
        <v>287</v>
      </c>
      <c r="C65" t="s">
        <v>287</v>
      </c>
      <c r="D65" t="s">
        <v>127</v>
      </c>
      <c r="E65">
        <v>2021</v>
      </c>
      <c r="F65">
        <v>21230362</v>
      </c>
      <c r="G65">
        <v>-0.38</v>
      </c>
      <c r="H65">
        <v>229891</v>
      </c>
      <c r="I65">
        <v>92.3</v>
      </c>
      <c r="J65">
        <v>1.3843000000000001</v>
      </c>
      <c r="K65">
        <v>76.3</v>
      </c>
      <c r="L65">
        <v>11.1</v>
      </c>
    </row>
    <row r="66" spans="1:12" x14ac:dyDescent="0.3">
      <c r="A66">
        <v>164</v>
      </c>
      <c r="B66" t="s">
        <v>288</v>
      </c>
      <c r="C66" t="s">
        <v>288</v>
      </c>
      <c r="D66" t="s">
        <v>126</v>
      </c>
      <c r="E66">
        <v>2021</v>
      </c>
      <c r="F66">
        <v>2479995</v>
      </c>
      <c r="G66">
        <v>1.226</v>
      </c>
      <c r="H66">
        <v>11586</v>
      </c>
      <c r="I66">
        <v>214.1</v>
      </c>
      <c r="J66">
        <v>1.9033</v>
      </c>
      <c r="K66">
        <v>79.58</v>
      </c>
      <c r="L66">
        <v>9.4499999999999993</v>
      </c>
    </row>
    <row r="67" spans="1:12" x14ac:dyDescent="0.3">
      <c r="A67">
        <v>163</v>
      </c>
      <c r="B67" t="s">
        <v>291</v>
      </c>
      <c r="C67" t="s">
        <v>290</v>
      </c>
      <c r="D67" t="s">
        <v>289</v>
      </c>
      <c r="E67">
        <v>2021</v>
      </c>
      <c r="F67">
        <v>3142779</v>
      </c>
      <c r="G67">
        <v>-1.4630000000000001</v>
      </c>
      <c r="H67">
        <v>8869</v>
      </c>
      <c r="I67">
        <v>354.4</v>
      </c>
      <c r="J67">
        <v>1.234</v>
      </c>
      <c r="K67">
        <v>81.47</v>
      </c>
      <c r="L67">
        <v>6.69</v>
      </c>
    </row>
    <row r="68" spans="1:12" x14ac:dyDescent="0.3">
      <c r="A68">
        <v>162</v>
      </c>
      <c r="B68" t="s">
        <v>293</v>
      </c>
      <c r="C68" t="s">
        <v>292</v>
      </c>
      <c r="D68" t="s">
        <v>125</v>
      </c>
      <c r="E68">
        <v>2021</v>
      </c>
      <c r="F68">
        <v>10263850</v>
      </c>
      <c r="G68">
        <v>-0.22600000000000001</v>
      </c>
      <c r="H68">
        <v>91470</v>
      </c>
      <c r="I68">
        <v>112.2</v>
      </c>
      <c r="J68">
        <v>1.4158999999999999</v>
      </c>
      <c r="K68">
        <v>81.290000000000006</v>
      </c>
      <c r="L68">
        <v>3.11</v>
      </c>
    </row>
    <row r="69" spans="1:12" x14ac:dyDescent="0.3">
      <c r="A69">
        <v>161</v>
      </c>
      <c r="B69" t="s">
        <v>294</v>
      </c>
      <c r="C69" t="s">
        <v>294</v>
      </c>
      <c r="D69" t="s">
        <v>124</v>
      </c>
      <c r="E69">
        <v>2021</v>
      </c>
      <c r="F69">
        <v>38185913</v>
      </c>
      <c r="G69">
        <v>-0.23200000000000001</v>
      </c>
      <c r="H69">
        <v>304255</v>
      </c>
      <c r="I69">
        <v>125.5</v>
      </c>
      <c r="J69">
        <v>1.3908</v>
      </c>
      <c r="K69">
        <v>78.53</v>
      </c>
      <c r="L69">
        <v>4.9400000000000004</v>
      </c>
    </row>
    <row r="70" spans="1:12" x14ac:dyDescent="0.3">
      <c r="A70">
        <v>160</v>
      </c>
      <c r="B70" t="s">
        <v>296</v>
      </c>
      <c r="C70" t="s">
        <v>295</v>
      </c>
      <c r="D70" t="s">
        <v>123</v>
      </c>
      <c r="E70">
        <v>2021</v>
      </c>
      <c r="F70">
        <v>110818325</v>
      </c>
      <c r="G70">
        <v>1.4930000000000001</v>
      </c>
      <c r="H70">
        <v>298170</v>
      </c>
      <c r="I70">
        <v>371.7</v>
      </c>
      <c r="J70">
        <v>2.8919999999999999</v>
      </c>
      <c r="K70">
        <v>70.319999999999993</v>
      </c>
      <c r="L70">
        <v>26.13</v>
      </c>
    </row>
    <row r="71" spans="1:12" x14ac:dyDescent="0.3">
      <c r="A71">
        <v>159</v>
      </c>
      <c r="B71" t="s">
        <v>297</v>
      </c>
      <c r="C71" t="s">
        <v>297</v>
      </c>
      <c r="D71" t="s">
        <v>122</v>
      </c>
      <c r="E71">
        <v>2021</v>
      </c>
      <c r="F71">
        <v>32201224</v>
      </c>
      <c r="G71">
        <v>0.88300000000000001</v>
      </c>
      <c r="H71">
        <v>1279996</v>
      </c>
      <c r="I71">
        <v>25.2</v>
      </c>
      <c r="J71">
        <v>2.02</v>
      </c>
      <c r="K71">
        <v>74.959999999999994</v>
      </c>
      <c r="L71">
        <v>25.43</v>
      </c>
    </row>
    <row r="72" spans="1:12" x14ac:dyDescent="0.3">
      <c r="A72">
        <v>158</v>
      </c>
      <c r="B72" t="s">
        <v>299</v>
      </c>
      <c r="C72" t="s">
        <v>298</v>
      </c>
      <c r="D72" t="s">
        <v>121</v>
      </c>
      <c r="E72">
        <v>2021</v>
      </c>
      <c r="F72">
        <v>7272639</v>
      </c>
      <c r="G72">
        <v>1.153</v>
      </c>
      <c r="H72">
        <v>397302</v>
      </c>
      <c r="I72">
        <v>18.3</v>
      </c>
      <c r="J72">
        <v>1.8911</v>
      </c>
      <c r="K72">
        <v>78.13</v>
      </c>
      <c r="L72">
        <v>30.41</v>
      </c>
    </row>
    <row r="73" spans="1:12" x14ac:dyDescent="0.3">
      <c r="A73">
        <v>157</v>
      </c>
      <c r="B73" t="s">
        <v>301</v>
      </c>
      <c r="C73" t="s">
        <v>300</v>
      </c>
      <c r="D73" t="s">
        <v>120</v>
      </c>
      <c r="E73">
        <v>2021</v>
      </c>
      <c r="F73">
        <v>7399757</v>
      </c>
      <c r="G73">
        <v>1.611</v>
      </c>
      <c r="H73">
        <v>452860</v>
      </c>
      <c r="I73">
        <v>16.3</v>
      </c>
      <c r="J73">
        <v>2.79</v>
      </c>
      <c r="K73">
        <v>69.86</v>
      </c>
      <c r="L73">
        <v>51.15</v>
      </c>
    </row>
    <row r="74" spans="1:12" x14ac:dyDescent="0.3">
      <c r="A74">
        <v>156</v>
      </c>
      <c r="B74" t="s">
        <v>274</v>
      </c>
      <c r="C74" t="s">
        <v>299</v>
      </c>
      <c r="D74" t="s">
        <v>119</v>
      </c>
      <c r="E74">
        <v>2021</v>
      </c>
      <c r="F74">
        <v>3928646</v>
      </c>
      <c r="G74">
        <v>1.1559999999999999</v>
      </c>
      <c r="H74">
        <v>74340</v>
      </c>
      <c r="I74">
        <v>52.8</v>
      </c>
      <c r="J74">
        <v>2.2080000000000002</v>
      </c>
      <c r="K74">
        <v>79.47</v>
      </c>
      <c r="L74">
        <v>14.9</v>
      </c>
    </row>
    <row r="75" spans="1:12" x14ac:dyDescent="0.3">
      <c r="A75">
        <v>155</v>
      </c>
      <c r="B75" t="s">
        <v>303</v>
      </c>
      <c r="C75" t="s">
        <v>302</v>
      </c>
      <c r="D75" t="s">
        <v>118</v>
      </c>
      <c r="E75">
        <v>2021</v>
      </c>
      <c r="F75">
        <v>21613</v>
      </c>
      <c r="G75">
        <v>0.379</v>
      </c>
      <c r="H75">
        <v>459</v>
      </c>
      <c r="I75">
        <v>47.1</v>
      </c>
      <c r="J75">
        <v>1.7</v>
      </c>
      <c r="K75">
        <v>74.38</v>
      </c>
      <c r="L75">
        <v>13.93</v>
      </c>
    </row>
    <row r="76" spans="1:12" x14ac:dyDescent="0.3">
      <c r="A76">
        <v>154</v>
      </c>
      <c r="B76" t="s">
        <v>304</v>
      </c>
      <c r="C76" t="s">
        <v>304</v>
      </c>
      <c r="D76" t="s">
        <v>117</v>
      </c>
      <c r="E76">
        <v>2021</v>
      </c>
      <c r="F76">
        <v>238181034</v>
      </c>
      <c r="G76">
        <v>1.9930000000000001</v>
      </c>
      <c r="H76">
        <v>770875</v>
      </c>
      <c r="I76">
        <v>309</v>
      </c>
      <c r="J76">
        <v>3.5333000000000001</v>
      </c>
      <c r="K76">
        <v>69.37</v>
      </c>
      <c r="L76">
        <v>70.59</v>
      </c>
    </row>
    <row r="77" spans="1:12" x14ac:dyDescent="0.3">
      <c r="A77">
        <v>153</v>
      </c>
      <c r="B77" t="s">
        <v>306</v>
      </c>
      <c r="C77" t="s">
        <v>305</v>
      </c>
      <c r="D77" t="s">
        <v>116</v>
      </c>
      <c r="E77">
        <v>2021</v>
      </c>
      <c r="F77">
        <v>3694755</v>
      </c>
      <c r="G77">
        <v>1.889</v>
      </c>
      <c r="H77">
        <v>309500</v>
      </c>
      <c r="I77">
        <v>11.9</v>
      </c>
      <c r="J77">
        <v>2.7324999999999999</v>
      </c>
      <c r="K77">
        <v>76.64</v>
      </c>
      <c r="L77">
        <v>19.579999999999998</v>
      </c>
    </row>
    <row r="78" spans="1:12" x14ac:dyDescent="0.3">
      <c r="A78">
        <v>152</v>
      </c>
      <c r="B78" t="s">
        <v>307</v>
      </c>
      <c r="C78" t="s">
        <v>307</v>
      </c>
      <c r="D78" t="s">
        <v>115</v>
      </c>
      <c r="E78">
        <v>2021</v>
      </c>
      <c r="F78">
        <v>5509591</v>
      </c>
      <c r="G78">
        <v>0.80400000000000005</v>
      </c>
      <c r="H78">
        <v>304282</v>
      </c>
      <c r="I78">
        <v>18.100000000000001</v>
      </c>
      <c r="J78">
        <v>1.8359000000000001</v>
      </c>
      <c r="K78">
        <v>82.35</v>
      </c>
      <c r="L78">
        <v>2.88</v>
      </c>
    </row>
    <row r="79" spans="1:12" x14ac:dyDescent="0.3">
      <c r="A79">
        <v>151</v>
      </c>
      <c r="B79" t="s">
        <v>310</v>
      </c>
      <c r="C79" t="s">
        <v>309</v>
      </c>
      <c r="D79" t="s">
        <v>308</v>
      </c>
      <c r="E79">
        <v>2021</v>
      </c>
      <c r="F79">
        <v>51659</v>
      </c>
      <c r="G79">
        <v>-0.36399999999999999</v>
      </c>
      <c r="H79">
        <v>472</v>
      </c>
      <c r="I79">
        <v>109.4</v>
      </c>
      <c r="J79">
        <v>2.6608999999999998</v>
      </c>
      <c r="K79">
        <v>76.33</v>
      </c>
      <c r="L79">
        <v>14.63</v>
      </c>
    </row>
    <row r="80" spans="1:12" x14ac:dyDescent="0.3">
      <c r="A80">
        <v>150</v>
      </c>
      <c r="B80" t="s">
        <v>311</v>
      </c>
      <c r="C80" t="s">
        <v>311</v>
      </c>
      <c r="D80" t="s">
        <v>114</v>
      </c>
      <c r="E80">
        <v>2021</v>
      </c>
      <c r="F80">
        <v>2128262</v>
      </c>
      <c r="G80">
        <v>0.129</v>
      </c>
      <c r="H80">
        <v>25433</v>
      </c>
      <c r="I80">
        <v>83.7</v>
      </c>
      <c r="J80">
        <v>1.5063</v>
      </c>
      <c r="K80">
        <v>76.59</v>
      </c>
      <c r="L80">
        <v>8.5500000000000007</v>
      </c>
    </row>
    <row r="81" spans="1:12" x14ac:dyDescent="0.3">
      <c r="A81">
        <v>149</v>
      </c>
      <c r="B81" t="s">
        <v>313</v>
      </c>
      <c r="C81" t="s">
        <v>312</v>
      </c>
      <c r="D81" t="s">
        <v>113</v>
      </c>
      <c r="E81">
        <v>2021</v>
      </c>
      <c r="F81">
        <v>219463862</v>
      </c>
      <c r="G81">
        <v>2.528</v>
      </c>
      <c r="H81">
        <v>910768</v>
      </c>
      <c r="I81">
        <v>241</v>
      </c>
      <c r="J81">
        <v>4.6689999999999996</v>
      </c>
      <c r="K81">
        <v>60.87</v>
      </c>
      <c r="L81">
        <v>88.75</v>
      </c>
    </row>
    <row r="82" spans="1:12" x14ac:dyDescent="0.3">
      <c r="A82">
        <v>148</v>
      </c>
      <c r="B82" t="s">
        <v>312</v>
      </c>
      <c r="C82" t="s">
        <v>315</v>
      </c>
      <c r="D82" t="s">
        <v>314</v>
      </c>
      <c r="E82">
        <v>2021</v>
      </c>
      <c r="F82">
        <v>23605767</v>
      </c>
      <c r="G82">
        <v>3.6520000000000001</v>
      </c>
      <c r="H82">
        <v>1266700</v>
      </c>
      <c r="I82">
        <v>18.600000000000001</v>
      </c>
      <c r="J82">
        <v>6.9097</v>
      </c>
      <c r="K82">
        <v>59.7</v>
      </c>
      <c r="L82">
        <v>106.97</v>
      </c>
    </row>
    <row r="83" spans="1:12" x14ac:dyDescent="0.3">
      <c r="A83">
        <v>147</v>
      </c>
      <c r="B83" t="s">
        <v>316</v>
      </c>
      <c r="C83" t="s">
        <v>313</v>
      </c>
      <c r="D83" t="s">
        <v>112</v>
      </c>
      <c r="E83">
        <v>2021</v>
      </c>
      <c r="F83">
        <v>6243931</v>
      </c>
      <c r="G83">
        <v>0.92800000000000005</v>
      </c>
      <c r="H83">
        <v>119990</v>
      </c>
      <c r="I83">
        <v>52</v>
      </c>
      <c r="J83">
        <v>1.8080000000000001</v>
      </c>
      <c r="K83">
        <v>74.510000000000005</v>
      </c>
      <c r="L83">
        <v>23.46</v>
      </c>
    </row>
    <row r="84" spans="1:12" x14ac:dyDescent="0.3">
      <c r="A84">
        <v>146</v>
      </c>
      <c r="B84" t="s">
        <v>317</v>
      </c>
      <c r="C84" t="s">
        <v>317</v>
      </c>
      <c r="D84" t="s">
        <v>111</v>
      </c>
      <c r="E84">
        <v>2021</v>
      </c>
      <c r="F84">
        <v>4991442</v>
      </c>
      <c r="G84">
        <v>1.28</v>
      </c>
      <c r="H84">
        <v>264537</v>
      </c>
      <c r="I84">
        <v>18.899999999999999</v>
      </c>
      <c r="J84">
        <v>1.8674999999999999</v>
      </c>
      <c r="K84">
        <v>82.33</v>
      </c>
      <c r="L84">
        <v>4.22</v>
      </c>
    </row>
    <row r="85" spans="1:12" x14ac:dyDescent="0.3">
      <c r="A85">
        <v>145</v>
      </c>
      <c r="B85" t="s">
        <v>319</v>
      </c>
      <c r="C85" t="s">
        <v>319</v>
      </c>
      <c r="D85" t="s">
        <v>318</v>
      </c>
      <c r="E85">
        <v>2021</v>
      </c>
      <c r="F85">
        <v>293608</v>
      </c>
      <c r="G85">
        <v>1.2150000000000001</v>
      </c>
      <c r="H85">
        <v>18275</v>
      </c>
      <c r="I85">
        <v>16.100000000000001</v>
      </c>
      <c r="J85">
        <v>1.8680000000000001</v>
      </c>
      <c r="K85">
        <v>78.59</v>
      </c>
      <c r="L85">
        <v>9.1199999999999992</v>
      </c>
    </row>
    <row r="86" spans="1:12" x14ac:dyDescent="0.3">
      <c r="A86">
        <v>144</v>
      </c>
      <c r="B86" t="s">
        <v>320</v>
      </c>
      <c r="C86" t="s">
        <v>320</v>
      </c>
      <c r="D86" t="s">
        <v>110</v>
      </c>
      <c r="E86">
        <v>2021</v>
      </c>
      <c r="F86">
        <v>17337403</v>
      </c>
      <c r="G86">
        <v>0.36599999999999999</v>
      </c>
      <c r="H86">
        <v>33893</v>
      </c>
      <c r="I86">
        <v>511.5</v>
      </c>
      <c r="J86">
        <v>1.7755000000000001</v>
      </c>
      <c r="K86">
        <v>81.95</v>
      </c>
      <c r="L86">
        <v>4.0999999999999996</v>
      </c>
    </row>
    <row r="87" spans="1:12" x14ac:dyDescent="0.3">
      <c r="A87">
        <v>143</v>
      </c>
      <c r="B87" t="s">
        <v>321</v>
      </c>
      <c r="C87" t="s">
        <v>321</v>
      </c>
      <c r="D87" t="s">
        <v>109</v>
      </c>
      <c r="E87">
        <v>2021</v>
      </c>
      <c r="F87">
        <v>30424878</v>
      </c>
      <c r="G87">
        <v>0.80800000000000005</v>
      </c>
      <c r="H87">
        <v>143351</v>
      </c>
      <c r="I87">
        <v>212.2</v>
      </c>
      <c r="J87">
        <v>1.9319999999999999</v>
      </c>
      <c r="K87">
        <v>72.12</v>
      </c>
      <c r="L87">
        <v>31.85</v>
      </c>
    </row>
    <row r="88" spans="1:12" x14ac:dyDescent="0.3">
      <c r="A88">
        <v>142</v>
      </c>
      <c r="B88" t="s">
        <v>323</v>
      </c>
      <c r="C88" t="s">
        <v>323</v>
      </c>
      <c r="D88" t="s">
        <v>322</v>
      </c>
      <c r="E88">
        <v>2021</v>
      </c>
      <c r="F88">
        <v>9770</v>
      </c>
      <c r="G88">
        <v>0.42</v>
      </c>
      <c r="H88">
        <v>21</v>
      </c>
      <c r="I88">
        <v>465.2</v>
      </c>
      <c r="J88">
        <v>2.6480000000000001</v>
      </c>
      <c r="K88">
        <v>67.62</v>
      </c>
      <c r="L88">
        <v>10.59</v>
      </c>
    </row>
    <row r="89" spans="1:12" x14ac:dyDescent="0.3">
      <c r="A89">
        <v>141</v>
      </c>
      <c r="B89" t="s">
        <v>325</v>
      </c>
      <c r="C89" t="s">
        <v>324</v>
      </c>
      <c r="D89" t="s">
        <v>108</v>
      </c>
      <c r="E89">
        <v>2021</v>
      </c>
      <c r="F89">
        <v>2678191</v>
      </c>
      <c r="G89">
        <v>1.8260000000000001</v>
      </c>
      <c r="H89">
        <v>823290</v>
      </c>
      <c r="I89">
        <v>3.3</v>
      </c>
      <c r="J89">
        <v>3.0259999999999998</v>
      </c>
      <c r="K89">
        <v>65.87</v>
      </c>
      <c r="L89">
        <v>44.75</v>
      </c>
    </row>
    <row r="90" spans="1:12" x14ac:dyDescent="0.3">
      <c r="A90">
        <v>140</v>
      </c>
      <c r="B90" t="s">
        <v>326</v>
      </c>
      <c r="C90" t="s">
        <v>326</v>
      </c>
      <c r="D90" t="s">
        <v>107</v>
      </c>
      <c r="E90">
        <v>2021</v>
      </c>
      <c r="F90">
        <v>30888034</v>
      </c>
      <c r="G90">
        <v>2.5830000000000002</v>
      </c>
      <c r="H90">
        <v>786380</v>
      </c>
      <c r="I90">
        <v>39.299999999999997</v>
      </c>
      <c r="J90">
        <v>4.8899999999999997</v>
      </c>
      <c r="K90">
        <v>56.49</v>
      </c>
      <c r="L90">
        <v>96.92</v>
      </c>
    </row>
    <row r="91" spans="1:12" x14ac:dyDescent="0.3">
      <c r="A91">
        <v>139</v>
      </c>
      <c r="B91" t="s">
        <v>328</v>
      </c>
      <c r="C91" t="s">
        <v>327</v>
      </c>
      <c r="D91" t="s">
        <v>106</v>
      </c>
      <c r="E91">
        <v>2021</v>
      </c>
      <c r="F91">
        <v>35892951</v>
      </c>
      <c r="G91">
        <v>0.92200000000000004</v>
      </c>
      <c r="H91">
        <v>446300</v>
      </c>
      <c r="I91">
        <v>80.400000000000006</v>
      </c>
      <c r="J91">
        <v>2.2919999999999998</v>
      </c>
      <c r="K91">
        <v>73.56</v>
      </c>
      <c r="L91">
        <v>22.28</v>
      </c>
    </row>
    <row r="92" spans="1:12" x14ac:dyDescent="0.3">
      <c r="A92">
        <v>138</v>
      </c>
      <c r="B92" t="s">
        <v>331</v>
      </c>
      <c r="C92" t="s">
        <v>330</v>
      </c>
      <c r="D92" t="s">
        <v>329</v>
      </c>
      <c r="E92">
        <v>2021</v>
      </c>
      <c r="F92">
        <v>5387</v>
      </c>
      <c r="G92">
        <v>0.52</v>
      </c>
      <c r="H92">
        <v>102</v>
      </c>
      <c r="I92">
        <v>52.8</v>
      </c>
      <c r="J92">
        <v>1.3096000000000001</v>
      </c>
      <c r="K92">
        <v>75.489999999999995</v>
      </c>
      <c r="L92">
        <v>12.16</v>
      </c>
    </row>
    <row r="93" spans="1:12" x14ac:dyDescent="0.3">
      <c r="A93">
        <v>137</v>
      </c>
      <c r="B93" t="s">
        <v>333</v>
      </c>
      <c r="C93" t="s">
        <v>332</v>
      </c>
      <c r="D93" t="s">
        <v>105</v>
      </c>
      <c r="E93">
        <v>2021</v>
      </c>
      <c r="F93">
        <v>607414</v>
      </c>
      <c r="G93">
        <v>-0.39700000000000002</v>
      </c>
      <c r="H93">
        <v>13452</v>
      </c>
      <c r="I93">
        <v>45.2</v>
      </c>
      <c r="J93">
        <v>1.8152999999999999</v>
      </c>
      <c r="K93">
        <v>77.510000000000005</v>
      </c>
      <c r="L93">
        <v>3.67</v>
      </c>
    </row>
    <row r="94" spans="1:12" x14ac:dyDescent="0.3">
      <c r="A94">
        <v>136</v>
      </c>
      <c r="B94" t="s">
        <v>335</v>
      </c>
      <c r="C94" t="s">
        <v>334</v>
      </c>
      <c r="D94" t="s">
        <v>104</v>
      </c>
      <c r="E94">
        <v>2021</v>
      </c>
      <c r="F94">
        <v>3198913</v>
      </c>
      <c r="G94">
        <v>0.92600000000000005</v>
      </c>
      <c r="H94">
        <v>1553556</v>
      </c>
      <c r="I94">
        <v>2.1</v>
      </c>
      <c r="J94">
        <v>1.93</v>
      </c>
      <c r="K94">
        <v>71.08</v>
      </c>
      <c r="L94">
        <v>24.72</v>
      </c>
    </row>
    <row r="95" spans="1:12" x14ac:dyDescent="0.3">
      <c r="A95">
        <v>135</v>
      </c>
      <c r="B95" t="s">
        <v>334</v>
      </c>
      <c r="C95" t="s">
        <v>336</v>
      </c>
      <c r="D95" t="s">
        <v>103</v>
      </c>
      <c r="E95">
        <v>2021</v>
      </c>
      <c r="F95">
        <v>31223</v>
      </c>
      <c r="G95">
        <v>0.53200000000000003</v>
      </c>
      <c r="H95">
        <v>2</v>
      </c>
      <c r="I95">
        <v>15611.5</v>
      </c>
      <c r="J95">
        <v>1.5224</v>
      </c>
      <c r="K95">
        <v>89.4</v>
      </c>
      <c r="L95">
        <v>2</v>
      </c>
    </row>
    <row r="96" spans="1:12" x14ac:dyDescent="0.3">
      <c r="A96">
        <v>134</v>
      </c>
      <c r="B96" t="s">
        <v>337</v>
      </c>
      <c r="C96" t="s">
        <v>337</v>
      </c>
      <c r="D96" t="s">
        <v>102</v>
      </c>
      <c r="E96">
        <v>2021</v>
      </c>
      <c r="F96">
        <v>3323875</v>
      </c>
      <c r="G96">
        <v>-1.0960000000000001</v>
      </c>
      <c r="H96">
        <v>32891</v>
      </c>
      <c r="I96">
        <v>101.1</v>
      </c>
      <c r="J96">
        <v>1.5835999999999999</v>
      </c>
      <c r="K96">
        <v>72.16</v>
      </c>
      <c r="L96">
        <v>13.63</v>
      </c>
    </row>
    <row r="97" spans="1:12" x14ac:dyDescent="0.3">
      <c r="A97">
        <v>133</v>
      </c>
      <c r="B97" t="s">
        <v>339</v>
      </c>
      <c r="C97" t="s">
        <v>339</v>
      </c>
      <c r="D97" t="s">
        <v>338</v>
      </c>
      <c r="E97">
        <v>2021</v>
      </c>
      <c r="F97">
        <v>101675</v>
      </c>
      <c r="G97">
        <v>-0.64300000000000002</v>
      </c>
      <c r="H97">
        <v>702</v>
      </c>
      <c r="I97">
        <v>144.80000000000001</v>
      </c>
      <c r="J97">
        <v>2.266</v>
      </c>
      <c r="K97">
        <v>74.17</v>
      </c>
      <c r="L97">
        <v>27.39</v>
      </c>
    </row>
    <row r="98" spans="1:12" x14ac:dyDescent="0.3">
      <c r="A98">
        <v>132</v>
      </c>
      <c r="B98" t="s">
        <v>340</v>
      </c>
      <c r="C98" t="s">
        <v>340</v>
      </c>
      <c r="D98" t="s">
        <v>100</v>
      </c>
      <c r="E98">
        <v>2021</v>
      </c>
      <c r="F98">
        <v>130207371</v>
      </c>
      <c r="G98">
        <v>1.042</v>
      </c>
      <c r="H98">
        <v>1943945</v>
      </c>
      <c r="I98">
        <v>67</v>
      </c>
      <c r="J98">
        <v>2.1732</v>
      </c>
      <c r="K98">
        <v>76.94</v>
      </c>
      <c r="L98">
        <v>13.67</v>
      </c>
    </row>
    <row r="99" spans="1:12" x14ac:dyDescent="0.3">
      <c r="A99">
        <v>131</v>
      </c>
      <c r="B99" t="s">
        <v>309</v>
      </c>
      <c r="C99" t="s">
        <v>306</v>
      </c>
      <c r="D99" t="s">
        <v>99</v>
      </c>
      <c r="E99">
        <v>2021</v>
      </c>
      <c r="F99">
        <v>1386129</v>
      </c>
      <c r="G99">
        <v>0.52200000000000002</v>
      </c>
      <c r="H99">
        <v>2030</v>
      </c>
      <c r="I99">
        <v>682.8</v>
      </c>
      <c r="J99">
        <v>1.728</v>
      </c>
      <c r="K99">
        <v>76.7</v>
      </c>
      <c r="L99">
        <v>12.34</v>
      </c>
    </row>
    <row r="100" spans="1:12" x14ac:dyDescent="0.3">
      <c r="A100">
        <v>130</v>
      </c>
      <c r="B100" t="s">
        <v>341</v>
      </c>
      <c r="C100" t="s">
        <v>341</v>
      </c>
      <c r="D100" t="s">
        <v>98</v>
      </c>
      <c r="E100">
        <v>2021</v>
      </c>
      <c r="F100">
        <v>4079284</v>
      </c>
      <c r="G100">
        <v>2.0209999999999999</v>
      </c>
      <c r="H100">
        <v>1030700</v>
      </c>
      <c r="I100">
        <v>4</v>
      </c>
      <c r="J100">
        <v>3.5880000000000001</v>
      </c>
      <c r="K100">
        <v>64.86</v>
      </c>
      <c r="L100">
        <v>79.790000000000006</v>
      </c>
    </row>
    <row r="101" spans="1:12" x14ac:dyDescent="0.3">
      <c r="A101">
        <v>129</v>
      </c>
      <c r="B101" t="s">
        <v>342</v>
      </c>
      <c r="C101" t="s">
        <v>331</v>
      </c>
      <c r="D101" t="s">
        <v>97</v>
      </c>
      <c r="E101">
        <v>2021</v>
      </c>
      <c r="F101">
        <v>78831</v>
      </c>
      <c r="G101">
        <v>1.3740000000000001</v>
      </c>
      <c r="H101">
        <v>181</v>
      </c>
      <c r="I101">
        <v>435.5</v>
      </c>
      <c r="J101">
        <v>2.8119999999999998</v>
      </c>
      <c r="K101">
        <v>74.38</v>
      </c>
      <c r="L101">
        <v>27.04</v>
      </c>
    </row>
    <row r="102" spans="1:12" x14ac:dyDescent="0.3">
      <c r="A102">
        <v>128</v>
      </c>
      <c r="B102" t="s">
        <v>343</v>
      </c>
      <c r="C102" t="s">
        <v>343</v>
      </c>
      <c r="D102" t="s">
        <v>96</v>
      </c>
      <c r="E102">
        <v>2021</v>
      </c>
      <c r="F102">
        <v>460891</v>
      </c>
      <c r="G102">
        <v>0.751</v>
      </c>
      <c r="H102">
        <v>316</v>
      </c>
      <c r="I102">
        <v>1458.5</v>
      </c>
      <c r="J102">
        <v>1.4974000000000001</v>
      </c>
      <c r="K102">
        <v>83</v>
      </c>
      <c r="L102">
        <v>5.83</v>
      </c>
    </row>
    <row r="103" spans="1:12" x14ac:dyDescent="0.3">
      <c r="A103">
        <v>127</v>
      </c>
      <c r="B103" t="s">
        <v>344</v>
      </c>
      <c r="C103" t="s">
        <v>344</v>
      </c>
      <c r="D103" t="s">
        <v>95</v>
      </c>
      <c r="E103">
        <v>2021</v>
      </c>
      <c r="F103">
        <v>20137527</v>
      </c>
      <c r="G103">
        <v>2.9670000000000001</v>
      </c>
      <c r="H103">
        <v>1220190</v>
      </c>
      <c r="I103">
        <v>16.5</v>
      </c>
      <c r="J103">
        <v>5.63</v>
      </c>
      <c r="K103">
        <v>62.01</v>
      </c>
      <c r="L103">
        <v>98.01</v>
      </c>
    </row>
    <row r="104" spans="1:12" x14ac:dyDescent="0.3">
      <c r="A104">
        <v>126</v>
      </c>
      <c r="B104" t="s">
        <v>345</v>
      </c>
      <c r="C104" t="s">
        <v>345</v>
      </c>
      <c r="D104" t="s">
        <v>94</v>
      </c>
      <c r="E104">
        <v>2021</v>
      </c>
      <c r="F104">
        <v>390669</v>
      </c>
      <c r="G104">
        <v>-0.11899999999999999</v>
      </c>
      <c r="H104">
        <v>298</v>
      </c>
      <c r="I104">
        <v>1311</v>
      </c>
      <c r="J104">
        <v>1.708</v>
      </c>
      <c r="K104">
        <v>76.69</v>
      </c>
      <c r="L104">
        <v>34.119999999999997</v>
      </c>
    </row>
    <row r="105" spans="1:12" x14ac:dyDescent="0.3">
      <c r="A105">
        <v>125</v>
      </c>
      <c r="B105" t="s">
        <v>346</v>
      </c>
      <c r="C105" t="s">
        <v>346</v>
      </c>
      <c r="D105" t="s">
        <v>93</v>
      </c>
      <c r="E105">
        <v>2021</v>
      </c>
      <c r="F105">
        <v>33519406</v>
      </c>
      <c r="G105">
        <v>1.0549999999999999</v>
      </c>
      <c r="H105">
        <v>328657</v>
      </c>
      <c r="I105">
        <v>102</v>
      </c>
      <c r="J105">
        <v>1.7644</v>
      </c>
      <c r="K105">
        <v>75.87</v>
      </c>
      <c r="L105">
        <v>8.19</v>
      </c>
    </row>
    <row r="106" spans="1:12" x14ac:dyDescent="0.3">
      <c r="A106">
        <v>124</v>
      </c>
      <c r="B106" t="s">
        <v>348</v>
      </c>
      <c r="C106" t="s">
        <v>347</v>
      </c>
      <c r="D106" t="s">
        <v>92</v>
      </c>
      <c r="E106">
        <v>2021</v>
      </c>
      <c r="F106">
        <v>20308502</v>
      </c>
      <c r="G106">
        <v>2.3929999999999998</v>
      </c>
      <c r="H106">
        <v>94080</v>
      </c>
      <c r="I106">
        <v>215.9</v>
      </c>
      <c r="J106">
        <v>3.512</v>
      </c>
      <c r="K106">
        <v>72.16</v>
      </c>
      <c r="L106">
        <v>56.91</v>
      </c>
    </row>
    <row r="107" spans="1:12" x14ac:dyDescent="0.3">
      <c r="A107">
        <v>123</v>
      </c>
      <c r="B107" t="s">
        <v>327</v>
      </c>
      <c r="C107" t="s">
        <v>335</v>
      </c>
      <c r="D107" t="s">
        <v>349</v>
      </c>
      <c r="E107">
        <v>2021</v>
      </c>
      <c r="F107">
        <v>27534354</v>
      </c>
      <c r="G107">
        <v>2.3140000000000001</v>
      </c>
      <c r="H107">
        <v>581540</v>
      </c>
      <c r="I107">
        <v>47.3</v>
      </c>
      <c r="J107">
        <v>3.702</v>
      </c>
      <c r="K107">
        <v>67.86</v>
      </c>
      <c r="L107">
        <v>57.09</v>
      </c>
    </row>
    <row r="108" spans="1:12" x14ac:dyDescent="0.3">
      <c r="A108">
        <v>122</v>
      </c>
      <c r="B108" t="s">
        <v>336</v>
      </c>
      <c r="C108" t="s">
        <v>328</v>
      </c>
      <c r="D108" t="s">
        <v>350</v>
      </c>
      <c r="E108">
        <v>2021</v>
      </c>
      <c r="F108">
        <v>630396</v>
      </c>
      <c r="G108">
        <v>0.79400000000000004</v>
      </c>
      <c r="H108">
        <v>28</v>
      </c>
      <c r="I108">
        <v>22514.1</v>
      </c>
      <c r="J108">
        <v>1.21</v>
      </c>
      <c r="K108">
        <v>84.81</v>
      </c>
      <c r="L108">
        <v>5.4</v>
      </c>
    </row>
    <row r="109" spans="1:12" x14ac:dyDescent="0.3">
      <c r="A109">
        <v>121</v>
      </c>
      <c r="B109" t="s">
        <v>351</v>
      </c>
      <c r="C109" t="s">
        <v>351</v>
      </c>
      <c r="D109" t="s">
        <v>91</v>
      </c>
      <c r="E109">
        <v>2021</v>
      </c>
      <c r="F109">
        <v>639589</v>
      </c>
      <c r="G109">
        <v>1.7010000000000001</v>
      </c>
      <c r="H109">
        <v>2586</v>
      </c>
      <c r="I109">
        <v>247.3</v>
      </c>
      <c r="J109">
        <v>1.6266</v>
      </c>
      <c r="K109">
        <v>82.78</v>
      </c>
      <c r="L109">
        <v>3.77</v>
      </c>
    </row>
    <row r="110" spans="1:12" x14ac:dyDescent="0.3">
      <c r="A110">
        <v>120</v>
      </c>
      <c r="B110" t="s">
        <v>353</v>
      </c>
      <c r="C110" t="s">
        <v>352</v>
      </c>
      <c r="D110" t="s">
        <v>90</v>
      </c>
      <c r="E110">
        <v>2021</v>
      </c>
      <c r="F110">
        <v>2711566</v>
      </c>
      <c r="G110">
        <v>-1.038</v>
      </c>
      <c r="H110">
        <v>62680</v>
      </c>
      <c r="I110">
        <v>43.3</v>
      </c>
      <c r="J110">
        <v>1.6061000000000001</v>
      </c>
      <c r="K110">
        <v>75.61</v>
      </c>
      <c r="L110">
        <v>4.3499999999999996</v>
      </c>
    </row>
    <row r="111" spans="1:12" x14ac:dyDescent="0.3">
      <c r="A111">
        <v>119</v>
      </c>
      <c r="B111" t="s">
        <v>355</v>
      </c>
      <c r="C111" t="s">
        <v>354</v>
      </c>
      <c r="D111" t="s">
        <v>89</v>
      </c>
      <c r="E111">
        <v>2021</v>
      </c>
      <c r="F111">
        <v>39425</v>
      </c>
      <c r="G111">
        <v>0.73099999999999998</v>
      </c>
      <c r="H111">
        <v>160</v>
      </c>
      <c r="I111">
        <v>246.4</v>
      </c>
      <c r="J111">
        <v>1.6906000000000001</v>
      </c>
      <c r="K111">
        <v>82.36</v>
      </c>
      <c r="L111">
        <v>4.9400000000000004</v>
      </c>
    </row>
    <row r="112" spans="1:12" x14ac:dyDescent="0.3">
      <c r="A112">
        <v>118</v>
      </c>
      <c r="B112" t="s">
        <v>357</v>
      </c>
      <c r="C112" t="s">
        <v>357</v>
      </c>
      <c r="D112" t="s">
        <v>356</v>
      </c>
      <c r="E112">
        <v>2021</v>
      </c>
      <c r="F112">
        <v>7017224</v>
      </c>
      <c r="G112">
        <v>1.762</v>
      </c>
      <c r="H112">
        <v>1759540</v>
      </c>
      <c r="I112">
        <v>4</v>
      </c>
      <c r="J112">
        <v>3.13</v>
      </c>
      <c r="K112">
        <v>76.930000000000007</v>
      </c>
      <c r="L112">
        <v>13.25</v>
      </c>
    </row>
    <row r="113" spans="1:12" x14ac:dyDescent="0.3">
      <c r="A113">
        <v>117</v>
      </c>
      <c r="B113" t="s">
        <v>354</v>
      </c>
      <c r="C113" t="s">
        <v>359</v>
      </c>
      <c r="D113" t="s">
        <v>358</v>
      </c>
      <c r="E113">
        <v>2021</v>
      </c>
      <c r="F113">
        <v>5214030</v>
      </c>
      <c r="G113">
        <v>2.7370000000000001</v>
      </c>
      <c r="H113">
        <v>96320</v>
      </c>
      <c r="I113">
        <v>54.1</v>
      </c>
      <c r="J113">
        <v>4.8440000000000003</v>
      </c>
      <c r="K113">
        <v>65.099999999999994</v>
      </c>
      <c r="L113">
        <v>61.2</v>
      </c>
    </row>
    <row r="114" spans="1:12" x14ac:dyDescent="0.3">
      <c r="A114">
        <v>116</v>
      </c>
      <c r="B114" t="s">
        <v>352</v>
      </c>
      <c r="C114" t="s">
        <v>355</v>
      </c>
      <c r="D114" t="s">
        <v>360</v>
      </c>
      <c r="E114">
        <v>2021</v>
      </c>
      <c r="F114">
        <v>2177740</v>
      </c>
      <c r="G114">
        <v>0.73</v>
      </c>
      <c r="H114">
        <v>30355</v>
      </c>
      <c r="I114">
        <v>71.7</v>
      </c>
      <c r="J114">
        <v>2.948</v>
      </c>
      <c r="K114">
        <v>58.9</v>
      </c>
      <c r="L114">
        <v>66.33</v>
      </c>
    </row>
    <row r="115" spans="1:12" x14ac:dyDescent="0.3">
      <c r="A115">
        <v>115</v>
      </c>
      <c r="B115" t="s">
        <v>362</v>
      </c>
      <c r="C115" t="s">
        <v>361</v>
      </c>
      <c r="D115" t="s">
        <v>88</v>
      </c>
      <c r="E115">
        <v>2021</v>
      </c>
      <c r="F115">
        <v>5261372</v>
      </c>
      <c r="G115">
        <v>0.68300000000000005</v>
      </c>
      <c r="H115">
        <v>10230</v>
      </c>
      <c r="I115">
        <v>514.29999999999995</v>
      </c>
      <c r="J115">
        <v>1.71</v>
      </c>
      <c r="K115">
        <v>78.53</v>
      </c>
      <c r="L115">
        <v>7.92</v>
      </c>
    </row>
    <row r="116" spans="1:12" x14ac:dyDescent="0.3">
      <c r="A116">
        <v>114</v>
      </c>
      <c r="B116" t="s">
        <v>364</v>
      </c>
      <c r="C116" t="s">
        <v>363</v>
      </c>
      <c r="D116" t="s">
        <v>87</v>
      </c>
      <c r="E116">
        <v>2021</v>
      </c>
      <c r="F116">
        <v>1862687</v>
      </c>
      <c r="G116">
        <v>-1.099</v>
      </c>
      <c r="H116">
        <v>62249</v>
      </c>
      <c r="I116">
        <v>29.9</v>
      </c>
      <c r="J116">
        <v>1.5367</v>
      </c>
      <c r="K116">
        <v>75.650000000000006</v>
      </c>
      <c r="L116">
        <v>6.16</v>
      </c>
    </row>
    <row r="117" spans="1:12" x14ac:dyDescent="0.3">
      <c r="A117">
        <v>113</v>
      </c>
      <c r="B117" t="s">
        <v>365</v>
      </c>
      <c r="C117" t="s">
        <v>365</v>
      </c>
      <c r="D117" t="s">
        <v>86</v>
      </c>
      <c r="E117">
        <v>2021</v>
      </c>
      <c r="F117">
        <v>7574356</v>
      </c>
      <c r="G117">
        <v>1.4630000000000001</v>
      </c>
      <c r="H117">
        <v>230800</v>
      </c>
      <c r="I117">
        <v>32.799999999999997</v>
      </c>
      <c r="J117">
        <v>2.5720000000000001</v>
      </c>
      <c r="K117">
        <v>66</v>
      </c>
      <c r="L117">
        <v>66.930000000000007</v>
      </c>
    </row>
    <row r="118" spans="1:12" x14ac:dyDescent="0.3">
      <c r="A118">
        <v>112</v>
      </c>
      <c r="B118" t="s">
        <v>366</v>
      </c>
      <c r="C118" t="s">
        <v>366</v>
      </c>
      <c r="D118" t="s">
        <v>85</v>
      </c>
      <c r="E118">
        <v>2021</v>
      </c>
      <c r="F118">
        <v>6018789</v>
      </c>
      <c r="G118">
        <v>0.89700000000000002</v>
      </c>
      <c r="H118">
        <v>191801</v>
      </c>
      <c r="I118">
        <v>31.4</v>
      </c>
      <c r="J118">
        <v>2.5179999999999998</v>
      </c>
      <c r="K118">
        <v>72.069999999999993</v>
      </c>
      <c r="L118">
        <v>29.61</v>
      </c>
    </row>
    <row r="119" spans="1:12" x14ac:dyDescent="0.3">
      <c r="A119">
        <v>111</v>
      </c>
      <c r="B119" t="s">
        <v>368</v>
      </c>
      <c r="C119" t="s">
        <v>367</v>
      </c>
      <c r="D119" t="s">
        <v>84</v>
      </c>
      <c r="E119">
        <v>2021</v>
      </c>
      <c r="F119">
        <v>3032065</v>
      </c>
      <c r="G119">
        <v>1.2010000000000001</v>
      </c>
      <c r="H119">
        <v>17818</v>
      </c>
      <c r="I119">
        <v>170.2</v>
      </c>
      <c r="J119">
        <v>2.2505000000000002</v>
      </c>
      <c r="K119">
        <v>78.900000000000006</v>
      </c>
      <c r="L119">
        <v>9.36</v>
      </c>
    </row>
    <row r="120" spans="1:12" x14ac:dyDescent="0.3">
      <c r="A120">
        <v>110</v>
      </c>
      <c r="B120" t="s">
        <v>370</v>
      </c>
      <c r="C120" t="s">
        <v>369</v>
      </c>
      <c r="D120" t="s">
        <v>83</v>
      </c>
      <c r="E120">
        <v>2021</v>
      </c>
      <c r="F120">
        <v>1935259</v>
      </c>
      <c r="G120">
        <v>0.66900000000000004</v>
      </c>
      <c r="H120">
        <v>10887</v>
      </c>
      <c r="I120">
        <v>177.8</v>
      </c>
      <c r="J120">
        <v>1.9236</v>
      </c>
      <c r="K120">
        <v>72.989999999999995</v>
      </c>
      <c r="L120">
        <v>43.1</v>
      </c>
    </row>
    <row r="121" spans="1:12" x14ac:dyDescent="0.3">
      <c r="A121">
        <v>109</v>
      </c>
      <c r="B121" t="s">
        <v>372</v>
      </c>
      <c r="C121" t="s">
        <v>371</v>
      </c>
      <c r="D121" t="s">
        <v>82</v>
      </c>
      <c r="E121">
        <v>2021</v>
      </c>
      <c r="F121">
        <v>51715162</v>
      </c>
      <c r="G121">
        <v>0.25800000000000001</v>
      </c>
      <c r="H121">
        <v>96920</v>
      </c>
      <c r="I121">
        <v>533.6</v>
      </c>
      <c r="J121">
        <v>1.0907</v>
      </c>
      <c r="K121">
        <v>82.78</v>
      </c>
      <c r="L121">
        <v>3.52</v>
      </c>
    </row>
    <row r="122" spans="1:12" x14ac:dyDescent="0.3">
      <c r="A122">
        <v>108</v>
      </c>
      <c r="B122" t="s">
        <v>279</v>
      </c>
      <c r="C122" t="s">
        <v>374</v>
      </c>
      <c r="D122" t="s">
        <v>373</v>
      </c>
      <c r="E122">
        <v>2021</v>
      </c>
      <c r="F122">
        <v>25831360</v>
      </c>
      <c r="G122">
        <v>0.49199999999999999</v>
      </c>
      <c r="H122">
        <v>120408</v>
      </c>
      <c r="I122">
        <v>214.5</v>
      </c>
      <c r="J122">
        <v>1.91</v>
      </c>
      <c r="K122">
        <v>71.650000000000006</v>
      </c>
      <c r="L122">
        <v>27.85</v>
      </c>
    </row>
    <row r="123" spans="1:12" x14ac:dyDescent="0.3">
      <c r="A123">
        <v>107</v>
      </c>
      <c r="B123" t="s">
        <v>371</v>
      </c>
      <c r="C123" t="s">
        <v>376</v>
      </c>
      <c r="D123" t="s">
        <v>375</v>
      </c>
      <c r="E123">
        <v>2021</v>
      </c>
      <c r="F123">
        <v>113001</v>
      </c>
      <c r="G123">
        <v>1.052</v>
      </c>
      <c r="H123">
        <v>811</v>
      </c>
      <c r="I123">
        <v>139.30000000000001</v>
      </c>
      <c r="J123">
        <v>2.226</v>
      </c>
      <c r="K123">
        <v>67.59</v>
      </c>
      <c r="L123">
        <v>43.56</v>
      </c>
    </row>
    <row r="124" spans="1:12" x14ac:dyDescent="0.3">
      <c r="A124">
        <v>106</v>
      </c>
      <c r="B124" t="s">
        <v>377</v>
      </c>
      <c r="C124" t="s">
        <v>377</v>
      </c>
      <c r="D124" t="s">
        <v>81</v>
      </c>
      <c r="E124">
        <v>2021</v>
      </c>
      <c r="F124">
        <v>54685051</v>
      </c>
      <c r="G124">
        <v>2.15</v>
      </c>
      <c r="H124">
        <v>569140</v>
      </c>
      <c r="I124">
        <v>96.1</v>
      </c>
      <c r="J124">
        <v>3.3620000000000001</v>
      </c>
      <c r="K124">
        <v>69.319999999999993</v>
      </c>
      <c r="L124">
        <v>39.56</v>
      </c>
    </row>
    <row r="125" spans="1:12" x14ac:dyDescent="0.3">
      <c r="A125">
        <v>105</v>
      </c>
      <c r="B125" t="s">
        <v>378</v>
      </c>
      <c r="C125" t="s">
        <v>378</v>
      </c>
      <c r="D125" t="s">
        <v>80</v>
      </c>
      <c r="E125">
        <v>2021</v>
      </c>
      <c r="F125">
        <v>19245793</v>
      </c>
      <c r="G125">
        <v>0.81299999999999994</v>
      </c>
      <c r="H125">
        <v>2699700</v>
      </c>
      <c r="I125">
        <v>7.1</v>
      </c>
      <c r="J125">
        <v>2.1339999999999999</v>
      </c>
      <c r="K125">
        <v>72.25</v>
      </c>
      <c r="L125">
        <v>22.1</v>
      </c>
    </row>
    <row r="126" spans="1:12" x14ac:dyDescent="0.3">
      <c r="A126">
        <v>104</v>
      </c>
      <c r="B126" t="s">
        <v>379</v>
      </c>
      <c r="C126" t="s">
        <v>379</v>
      </c>
      <c r="D126" t="s">
        <v>79</v>
      </c>
      <c r="E126">
        <v>2021</v>
      </c>
      <c r="F126">
        <v>10909567</v>
      </c>
      <c r="G126">
        <v>0.81899999999999995</v>
      </c>
      <c r="H126">
        <v>88802</v>
      </c>
      <c r="I126">
        <v>122.9</v>
      </c>
      <c r="J126">
        <v>2.9980000000000002</v>
      </c>
      <c r="K126">
        <v>75.75</v>
      </c>
      <c r="L126">
        <v>16.48</v>
      </c>
    </row>
    <row r="127" spans="1:12" x14ac:dyDescent="0.3">
      <c r="A127">
        <v>103</v>
      </c>
      <c r="B127" t="s">
        <v>381</v>
      </c>
      <c r="C127" t="s">
        <v>381</v>
      </c>
      <c r="D127" t="s">
        <v>380</v>
      </c>
      <c r="E127">
        <v>2021</v>
      </c>
      <c r="F127">
        <v>101476</v>
      </c>
      <c r="G127">
        <v>0.67300000000000004</v>
      </c>
      <c r="H127">
        <v>116</v>
      </c>
      <c r="I127">
        <v>874.8</v>
      </c>
      <c r="J127">
        <v>1.6552</v>
      </c>
      <c r="K127">
        <v>82.43</v>
      </c>
      <c r="L127">
        <v>4.6100000000000003</v>
      </c>
    </row>
    <row r="128" spans="1:12" x14ac:dyDescent="0.3">
      <c r="A128">
        <v>102</v>
      </c>
      <c r="B128" t="s">
        <v>383</v>
      </c>
      <c r="C128" t="s">
        <v>382</v>
      </c>
      <c r="D128" t="s">
        <v>78</v>
      </c>
      <c r="E128">
        <v>2021</v>
      </c>
      <c r="F128">
        <v>124687293</v>
      </c>
      <c r="G128">
        <v>-0.37</v>
      </c>
      <c r="H128">
        <v>364485</v>
      </c>
      <c r="I128">
        <v>342.1</v>
      </c>
      <c r="J128">
        <v>1.3754999999999999</v>
      </c>
      <c r="K128">
        <v>84.65</v>
      </c>
      <c r="L128">
        <v>2.58</v>
      </c>
    </row>
    <row r="129" spans="1:12" x14ac:dyDescent="0.3">
      <c r="A129">
        <v>101</v>
      </c>
      <c r="B129" t="s">
        <v>384</v>
      </c>
      <c r="C129" t="s">
        <v>384</v>
      </c>
      <c r="D129" t="s">
        <v>77</v>
      </c>
      <c r="E129">
        <v>2021</v>
      </c>
      <c r="F129">
        <v>2816602</v>
      </c>
      <c r="G129">
        <v>6.3E-2</v>
      </c>
      <c r="H129">
        <v>10831</v>
      </c>
      <c r="I129">
        <v>260.10000000000002</v>
      </c>
      <c r="J129">
        <v>2.0640000000000001</v>
      </c>
      <c r="K129">
        <v>75.489999999999995</v>
      </c>
      <c r="L129">
        <v>13.25</v>
      </c>
    </row>
    <row r="130" spans="1:12" x14ac:dyDescent="0.3">
      <c r="A130">
        <v>100</v>
      </c>
      <c r="B130" t="s">
        <v>385</v>
      </c>
      <c r="C130" t="s">
        <v>385</v>
      </c>
      <c r="D130" t="s">
        <v>76</v>
      </c>
      <c r="E130">
        <v>2021</v>
      </c>
      <c r="F130">
        <v>62390364</v>
      </c>
      <c r="G130">
        <v>8.6999999999999994E-2</v>
      </c>
      <c r="H130">
        <v>294140</v>
      </c>
      <c r="I130">
        <v>212.1</v>
      </c>
      <c r="J130">
        <v>1.4730000000000001</v>
      </c>
      <c r="K130">
        <v>82.67</v>
      </c>
      <c r="L130">
        <v>3.72</v>
      </c>
    </row>
    <row r="131" spans="1:12" x14ac:dyDescent="0.3">
      <c r="A131">
        <v>99</v>
      </c>
      <c r="B131" t="s">
        <v>387</v>
      </c>
      <c r="C131" t="s">
        <v>386</v>
      </c>
      <c r="D131" t="s">
        <v>75</v>
      </c>
      <c r="E131">
        <v>2021</v>
      </c>
      <c r="F131">
        <v>8787045</v>
      </c>
      <c r="G131">
        <v>1.4510000000000001</v>
      </c>
      <c r="H131">
        <v>21497</v>
      </c>
      <c r="I131">
        <v>408.8</v>
      </c>
      <c r="J131">
        <v>2.5739999999999998</v>
      </c>
      <c r="K131">
        <v>83.15</v>
      </c>
      <c r="L131">
        <v>4.41</v>
      </c>
    </row>
    <row r="132" spans="1:12" x14ac:dyDescent="0.3">
      <c r="A132">
        <v>98</v>
      </c>
      <c r="B132" t="s">
        <v>389</v>
      </c>
      <c r="C132" t="s">
        <v>389</v>
      </c>
      <c r="D132" t="s">
        <v>388</v>
      </c>
      <c r="E132">
        <v>2021</v>
      </c>
      <c r="F132">
        <v>90895</v>
      </c>
      <c r="G132">
        <v>0.55100000000000005</v>
      </c>
      <c r="H132">
        <v>572</v>
      </c>
      <c r="I132">
        <v>158.9</v>
      </c>
      <c r="J132">
        <v>1.8967000000000001</v>
      </c>
      <c r="K132">
        <v>81.84</v>
      </c>
      <c r="L132">
        <v>5.08</v>
      </c>
    </row>
    <row r="133" spans="1:12" x14ac:dyDescent="0.3">
      <c r="A133">
        <v>97</v>
      </c>
      <c r="B133" t="s">
        <v>391</v>
      </c>
      <c r="C133" t="s">
        <v>390</v>
      </c>
      <c r="D133" t="s">
        <v>74</v>
      </c>
      <c r="E133">
        <v>2021</v>
      </c>
      <c r="F133">
        <v>5224884</v>
      </c>
      <c r="G133">
        <v>0.97099999999999997</v>
      </c>
      <c r="H133">
        <v>68883</v>
      </c>
      <c r="I133">
        <v>75.900000000000006</v>
      </c>
      <c r="J133">
        <v>1.9289000000000001</v>
      </c>
      <c r="K133">
        <v>81.45</v>
      </c>
      <c r="L133">
        <v>4.0999999999999996</v>
      </c>
    </row>
    <row r="134" spans="1:12" x14ac:dyDescent="0.3">
      <c r="A134">
        <v>96</v>
      </c>
      <c r="B134" t="s">
        <v>393</v>
      </c>
      <c r="C134" t="s">
        <v>392</v>
      </c>
      <c r="D134" t="s">
        <v>73</v>
      </c>
      <c r="E134">
        <v>2021</v>
      </c>
      <c r="F134">
        <v>39650145</v>
      </c>
      <c r="G134">
        <v>2.0609999999999999</v>
      </c>
      <c r="H134">
        <v>437367</v>
      </c>
      <c r="I134">
        <v>90.7</v>
      </c>
      <c r="J134">
        <v>3.3180000000000001</v>
      </c>
      <c r="K134">
        <v>72.900000000000006</v>
      </c>
      <c r="L134">
        <v>24.05</v>
      </c>
    </row>
    <row r="135" spans="1:12" x14ac:dyDescent="0.3">
      <c r="A135">
        <v>95</v>
      </c>
      <c r="B135" t="s">
        <v>394</v>
      </c>
      <c r="C135" t="s">
        <v>394</v>
      </c>
      <c r="D135" t="s">
        <v>72</v>
      </c>
      <c r="E135">
        <v>2021</v>
      </c>
      <c r="F135">
        <v>85888910</v>
      </c>
      <c r="G135">
        <v>1.034</v>
      </c>
      <c r="H135">
        <v>1531595</v>
      </c>
      <c r="I135">
        <v>56.1</v>
      </c>
      <c r="J135">
        <v>1.9335</v>
      </c>
      <c r="K135">
        <v>75.06</v>
      </c>
      <c r="L135">
        <v>17.45</v>
      </c>
    </row>
    <row r="136" spans="1:12" x14ac:dyDescent="0.3">
      <c r="A136">
        <v>94</v>
      </c>
      <c r="B136" t="s">
        <v>395</v>
      </c>
      <c r="C136" t="s">
        <v>395</v>
      </c>
      <c r="D136" t="s">
        <v>71</v>
      </c>
      <c r="E136">
        <v>2021</v>
      </c>
      <c r="F136">
        <v>275122131</v>
      </c>
      <c r="G136">
        <v>0.81299999999999994</v>
      </c>
      <c r="H136">
        <v>1811569</v>
      </c>
      <c r="I136">
        <v>151.9</v>
      </c>
      <c r="J136">
        <v>2.0419999999999998</v>
      </c>
      <c r="K136">
        <v>72.819999999999993</v>
      </c>
      <c r="L136">
        <v>24.07</v>
      </c>
    </row>
    <row r="137" spans="1:12" x14ac:dyDescent="0.3">
      <c r="A137">
        <v>93</v>
      </c>
      <c r="B137" t="s">
        <v>396</v>
      </c>
      <c r="C137" t="s">
        <v>396</v>
      </c>
      <c r="D137" t="s">
        <v>70</v>
      </c>
      <c r="E137">
        <v>2021</v>
      </c>
      <c r="F137">
        <v>1339330514</v>
      </c>
      <c r="G137">
        <v>1.0389999999999999</v>
      </c>
      <c r="H137">
        <v>2973193</v>
      </c>
      <c r="I137">
        <v>450.5</v>
      </c>
      <c r="J137">
        <v>2.2799999999999998</v>
      </c>
      <c r="K137">
        <v>70.03</v>
      </c>
      <c r="L137">
        <v>54.14</v>
      </c>
    </row>
    <row r="138" spans="1:12" x14ac:dyDescent="0.3">
      <c r="A138">
        <v>92</v>
      </c>
      <c r="B138" t="s">
        <v>397</v>
      </c>
      <c r="C138" t="s">
        <v>387</v>
      </c>
      <c r="D138" t="s">
        <v>69</v>
      </c>
      <c r="E138">
        <v>2021</v>
      </c>
      <c r="F138">
        <v>354234</v>
      </c>
      <c r="G138">
        <v>0.96499999999999997</v>
      </c>
      <c r="H138">
        <v>100250</v>
      </c>
      <c r="I138">
        <v>3.5</v>
      </c>
      <c r="J138">
        <v>1.962</v>
      </c>
      <c r="K138">
        <v>83.45</v>
      </c>
      <c r="L138">
        <v>2.58</v>
      </c>
    </row>
    <row r="139" spans="1:12" x14ac:dyDescent="0.3">
      <c r="A139">
        <v>91</v>
      </c>
      <c r="B139" t="s">
        <v>398</v>
      </c>
      <c r="C139" t="s">
        <v>398</v>
      </c>
      <c r="D139" t="s">
        <v>68</v>
      </c>
      <c r="E139">
        <v>2021</v>
      </c>
      <c r="F139">
        <v>9728337</v>
      </c>
      <c r="G139">
        <v>-0.29199999999999998</v>
      </c>
      <c r="H139">
        <v>89608</v>
      </c>
      <c r="I139">
        <v>108.6</v>
      </c>
      <c r="J139">
        <v>1.4752000000000001</v>
      </c>
      <c r="K139">
        <v>76.95</v>
      </c>
      <c r="L139">
        <v>5.55</v>
      </c>
    </row>
    <row r="140" spans="1:12" x14ac:dyDescent="0.3">
      <c r="A140">
        <v>90</v>
      </c>
      <c r="B140" t="s">
        <v>400</v>
      </c>
      <c r="C140" t="s">
        <v>400</v>
      </c>
      <c r="D140" t="s">
        <v>399</v>
      </c>
      <c r="E140">
        <v>2021</v>
      </c>
      <c r="F140">
        <v>7263234</v>
      </c>
      <c r="G140">
        <v>0.19600000000000001</v>
      </c>
      <c r="H140">
        <v>1073</v>
      </c>
      <c r="I140">
        <v>6769.1</v>
      </c>
      <c r="J140">
        <v>1.2168000000000001</v>
      </c>
      <c r="K140">
        <v>83.41</v>
      </c>
      <c r="L140">
        <v>3.49</v>
      </c>
    </row>
    <row r="141" spans="1:12" x14ac:dyDescent="0.3">
      <c r="A141">
        <v>89</v>
      </c>
      <c r="B141" t="s">
        <v>402</v>
      </c>
      <c r="C141" t="s">
        <v>401</v>
      </c>
      <c r="D141" t="s">
        <v>67</v>
      </c>
      <c r="E141">
        <v>2021</v>
      </c>
      <c r="F141">
        <v>9346277</v>
      </c>
      <c r="G141">
        <v>1.2170000000000001</v>
      </c>
      <c r="H141">
        <v>111890</v>
      </c>
      <c r="I141">
        <v>83.5</v>
      </c>
      <c r="J141">
        <v>2.052</v>
      </c>
      <c r="K141">
        <v>74.900000000000006</v>
      </c>
      <c r="L141">
        <v>17.3</v>
      </c>
    </row>
    <row r="142" spans="1:12" x14ac:dyDescent="0.3">
      <c r="A142">
        <v>88</v>
      </c>
      <c r="B142" t="s">
        <v>405</v>
      </c>
      <c r="C142" t="s">
        <v>404</v>
      </c>
      <c r="D142" t="s">
        <v>403</v>
      </c>
      <c r="E142">
        <v>2021</v>
      </c>
      <c r="F142">
        <v>11198240</v>
      </c>
      <c r="G142">
        <v>1.2210000000000001</v>
      </c>
      <c r="H142">
        <v>27560</v>
      </c>
      <c r="I142">
        <v>406.3</v>
      </c>
      <c r="J142">
        <v>2.476</v>
      </c>
      <c r="K142">
        <v>65.61</v>
      </c>
      <c r="L142">
        <v>56.77</v>
      </c>
    </row>
    <row r="143" spans="1:12" x14ac:dyDescent="0.3">
      <c r="A143">
        <v>87</v>
      </c>
      <c r="B143" t="s">
        <v>406</v>
      </c>
      <c r="C143" t="s">
        <v>406</v>
      </c>
      <c r="D143" t="s">
        <v>66</v>
      </c>
      <c r="E143">
        <v>2021</v>
      </c>
      <c r="F143">
        <v>787971</v>
      </c>
      <c r="G143">
        <v>0.19400000000000001</v>
      </c>
      <c r="H143">
        <v>196849</v>
      </c>
      <c r="I143">
        <v>4</v>
      </c>
      <c r="J143">
        <v>2.0720000000000001</v>
      </c>
      <c r="K143">
        <v>71.59</v>
      </c>
      <c r="L143">
        <v>27</v>
      </c>
    </row>
    <row r="144" spans="1:12" x14ac:dyDescent="0.3">
      <c r="A144">
        <v>86</v>
      </c>
      <c r="B144" t="s">
        <v>409</v>
      </c>
      <c r="C144" t="s">
        <v>408</v>
      </c>
      <c r="D144" t="s">
        <v>407</v>
      </c>
      <c r="E144">
        <v>2021</v>
      </c>
      <c r="F144">
        <v>1976187</v>
      </c>
      <c r="G144">
        <v>2.524</v>
      </c>
      <c r="H144">
        <v>28120</v>
      </c>
      <c r="I144">
        <v>70.3</v>
      </c>
      <c r="J144">
        <v>4.718</v>
      </c>
      <c r="K144">
        <v>63.26</v>
      </c>
      <c r="L144">
        <v>75.02</v>
      </c>
    </row>
    <row r="145" spans="1:12" x14ac:dyDescent="0.3">
      <c r="A145">
        <v>85</v>
      </c>
      <c r="B145" t="s">
        <v>411</v>
      </c>
      <c r="C145" t="s">
        <v>410</v>
      </c>
      <c r="D145" t="s">
        <v>65</v>
      </c>
      <c r="E145">
        <v>2021</v>
      </c>
      <c r="F145">
        <v>12877894</v>
      </c>
      <c r="G145">
        <v>2.758</v>
      </c>
      <c r="H145">
        <v>245717</v>
      </c>
      <c r="I145">
        <v>52.4</v>
      </c>
      <c r="J145">
        <v>4.8860000000000001</v>
      </c>
      <c r="K145">
        <v>63.53</v>
      </c>
      <c r="L145">
        <v>76.28</v>
      </c>
    </row>
    <row r="146" spans="1:12" x14ac:dyDescent="0.3">
      <c r="A146">
        <v>84</v>
      </c>
      <c r="B146" t="s">
        <v>414</v>
      </c>
      <c r="C146" t="s">
        <v>413</v>
      </c>
      <c r="D146" t="s">
        <v>412</v>
      </c>
      <c r="E146">
        <v>2021</v>
      </c>
      <c r="F146">
        <v>67334</v>
      </c>
      <c r="G146">
        <v>0.23799999999999999</v>
      </c>
      <c r="H146">
        <v>78</v>
      </c>
      <c r="I146">
        <v>863.3</v>
      </c>
      <c r="J146">
        <v>1.5780000000000001</v>
      </c>
      <c r="K146">
        <v>83.03</v>
      </c>
      <c r="L146">
        <v>3.94</v>
      </c>
    </row>
    <row r="147" spans="1:12" x14ac:dyDescent="0.3">
      <c r="A147">
        <v>83</v>
      </c>
      <c r="B147" t="s">
        <v>415</v>
      </c>
      <c r="C147" t="s">
        <v>415</v>
      </c>
      <c r="D147" t="s">
        <v>64</v>
      </c>
      <c r="E147">
        <v>2021</v>
      </c>
      <c r="F147">
        <v>17422821</v>
      </c>
      <c r="G147">
        <v>1.617</v>
      </c>
      <c r="H147">
        <v>107159</v>
      </c>
      <c r="I147">
        <v>162.6</v>
      </c>
      <c r="J147">
        <v>2.67</v>
      </c>
      <c r="K147">
        <v>72.63</v>
      </c>
      <c r="L147">
        <v>34.78</v>
      </c>
    </row>
    <row r="148" spans="1:12" x14ac:dyDescent="0.3">
      <c r="A148">
        <v>82</v>
      </c>
      <c r="B148" t="s">
        <v>418</v>
      </c>
      <c r="C148" t="s">
        <v>417</v>
      </c>
      <c r="D148" t="s">
        <v>416</v>
      </c>
      <c r="E148">
        <v>2021</v>
      </c>
      <c r="F148">
        <v>168801</v>
      </c>
      <c r="G148">
        <v>0.18</v>
      </c>
      <c r="H148">
        <v>544</v>
      </c>
      <c r="I148">
        <v>310.3</v>
      </c>
      <c r="J148">
        <v>2.8119999999999998</v>
      </c>
      <c r="K148">
        <v>77.25</v>
      </c>
      <c r="L148">
        <v>13.02</v>
      </c>
    </row>
    <row r="149" spans="1:12" x14ac:dyDescent="0.3">
      <c r="A149">
        <v>81</v>
      </c>
      <c r="B149" t="s">
        <v>420</v>
      </c>
      <c r="C149" t="s">
        <v>419</v>
      </c>
      <c r="D149" t="s">
        <v>63</v>
      </c>
      <c r="E149">
        <v>2021</v>
      </c>
      <c r="F149">
        <v>113570</v>
      </c>
      <c r="G149">
        <v>0.34599999999999997</v>
      </c>
      <c r="H149">
        <v>344</v>
      </c>
      <c r="I149">
        <v>330.1</v>
      </c>
      <c r="J149">
        <v>1.946</v>
      </c>
      <c r="K149">
        <v>75.48</v>
      </c>
      <c r="L149">
        <v>13.26</v>
      </c>
    </row>
    <row r="150" spans="1:12" x14ac:dyDescent="0.3">
      <c r="A150">
        <v>80</v>
      </c>
      <c r="B150" t="s">
        <v>422</v>
      </c>
      <c r="C150" t="s">
        <v>422</v>
      </c>
      <c r="D150" t="s">
        <v>421</v>
      </c>
      <c r="E150">
        <v>2021</v>
      </c>
      <c r="F150">
        <v>57799</v>
      </c>
      <c r="G150">
        <v>-7.0000000000000001E-3</v>
      </c>
      <c r="H150">
        <v>2166086</v>
      </c>
      <c r="I150">
        <v>0</v>
      </c>
      <c r="J150">
        <v>1.92</v>
      </c>
      <c r="K150">
        <v>73.709999999999994</v>
      </c>
      <c r="L150">
        <v>11.23</v>
      </c>
    </row>
    <row r="151" spans="1:12" x14ac:dyDescent="0.3">
      <c r="A151">
        <v>79</v>
      </c>
      <c r="B151" t="s">
        <v>423</v>
      </c>
      <c r="C151" t="s">
        <v>423</v>
      </c>
      <c r="D151" t="s">
        <v>62</v>
      </c>
      <c r="E151">
        <v>2021</v>
      </c>
      <c r="F151">
        <v>10569703</v>
      </c>
      <c r="G151">
        <v>-0.33600000000000002</v>
      </c>
      <c r="H151">
        <v>130647</v>
      </c>
      <c r="I151">
        <v>80.900000000000006</v>
      </c>
      <c r="J151">
        <v>1.3877999999999999</v>
      </c>
      <c r="K151">
        <v>81.28</v>
      </c>
      <c r="L151">
        <v>4.2</v>
      </c>
    </row>
    <row r="152" spans="1:12" x14ac:dyDescent="0.3">
      <c r="A152">
        <v>78</v>
      </c>
      <c r="B152" t="s">
        <v>425</v>
      </c>
      <c r="C152" t="s">
        <v>425</v>
      </c>
      <c r="D152" t="s">
        <v>424</v>
      </c>
      <c r="E152">
        <v>2021</v>
      </c>
      <c r="F152">
        <v>29516</v>
      </c>
      <c r="G152">
        <v>0.193</v>
      </c>
      <c r="H152">
        <v>7</v>
      </c>
      <c r="I152">
        <v>4216.6000000000004</v>
      </c>
      <c r="J152">
        <v>1.9126000000000001</v>
      </c>
      <c r="K152">
        <v>80.2</v>
      </c>
      <c r="L152">
        <v>7.48</v>
      </c>
    </row>
    <row r="153" spans="1:12" x14ac:dyDescent="0.3">
      <c r="A153">
        <v>77</v>
      </c>
      <c r="B153" t="s">
        <v>426</v>
      </c>
      <c r="C153" t="s">
        <v>426</v>
      </c>
      <c r="D153" t="s">
        <v>61</v>
      </c>
      <c r="E153">
        <v>2021</v>
      </c>
      <c r="F153">
        <v>32372889</v>
      </c>
      <c r="G153">
        <v>2.2610000000000001</v>
      </c>
      <c r="H153">
        <v>227533</v>
      </c>
      <c r="I153">
        <v>142.30000000000001</v>
      </c>
      <c r="J153">
        <v>3.71</v>
      </c>
      <c r="K153">
        <v>69.010000000000005</v>
      </c>
      <c r="L153">
        <v>46.17</v>
      </c>
    </row>
    <row r="154" spans="1:12" x14ac:dyDescent="0.3">
      <c r="A154">
        <v>76</v>
      </c>
      <c r="B154" t="s">
        <v>428</v>
      </c>
      <c r="C154" t="s">
        <v>427</v>
      </c>
      <c r="D154" t="s">
        <v>60</v>
      </c>
      <c r="E154">
        <v>2021</v>
      </c>
      <c r="F154">
        <v>79903481</v>
      </c>
      <c r="G154">
        <v>-0.20899999999999999</v>
      </c>
      <c r="H154">
        <v>348672</v>
      </c>
      <c r="I154">
        <v>229.2</v>
      </c>
      <c r="J154">
        <v>1.4807999999999999</v>
      </c>
      <c r="K154">
        <v>81.3</v>
      </c>
      <c r="L154">
        <v>3.94</v>
      </c>
    </row>
    <row r="155" spans="1:12" x14ac:dyDescent="0.3">
      <c r="A155">
        <v>75</v>
      </c>
      <c r="B155" t="s">
        <v>413</v>
      </c>
      <c r="C155" t="s">
        <v>429</v>
      </c>
      <c r="D155" t="s">
        <v>59</v>
      </c>
      <c r="E155">
        <v>2021</v>
      </c>
      <c r="F155">
        <v>4933674</v>
      </c>
      <c r="G155">
        <v>4.8000000000000001E-2</v>
      </c>
      <c r="H155">
        <v>69700</v>
      </c>
      <c r="I155">
        <v>70.8</v>
      </c>
      <c r="J155">
        <v>1.7528999999999999</v>
      </c>
      <c r="K155">
        <v>77.25</v>
      </c>
      <c r="L155">
        <v>16.559999999999999</v>
      </c>
    </row>
    <row r="156" spans="1:12" x14ac:dyDescent="0.3">
      <c r="A156">
        <v>74</v>
      </c>
      <c r="B156" t="s">
        <v>432</v>
      </c>
      <c r="C156" t="s">
        <v>431</v>
      </c>
      <c r="D156" t="s">
        <v>430</v>
      </c>
      <c r="E156">
        <v>2021</v>
      </c>
      <c r="F156">
        <v>1957062</v>
      </c>
      <c r="G156">
        <v>2.052</v>
      </c>
      <c r="H156">
        <v>360</v>
      </c>
      <c r="I156">
        <v>5436.3</v>
      </c>
      <c r="J156">
        <v>3.54</v>
      </c>
      <c r="K156">
        <v>75.14</v>
      </c>
      <c r="L156">
        <v>18.41</v>
      </c>
    </row>
    <row r="157" spans="1:12" x14ac:dyDescent="0.3">
      <c r="A157">
        <v>73</v>
      </c>
      <c r="B157" t="s">
        <v>434</v>
      </c>
      <c r="C157" t="s">
        <v>428</v>
      </c>
      <c r="D157" t="s">
        <v>433</v>
      </c>
      <c r="E157">
        <v>2021</v>
      </c>
      <c r="F157">
        <v>2221301</v>
      </c>
      <c r="G157">
        <v>1.82</v>
      </c>
      <c r="H157">
        <v>10120</v>
      </c>
      <c r="I157">
        <v>219.5</v>
      </c>
      <c r="J157">
        <v>3.13</v>
      </c>
      <c r="K157">
        <v>66.150000000000006</v>
      </c>
      <c r="L157">
        <v>89.6</v>
      </c>
    </row>
    <row r="158" spans="1:12" x14ac:dyDescent="0.3">
      <c r="A158">
        <v>72</v>
      </c>
      <c r="B158" t="s">
        <v>201</v>
      </c>
      <c r="C158" t="s">
        <v>434</v>
      </c>
      <c r="D158" t="s">
        <v>57</v>
      </c>
      <c r="E158">
        <v>2021</v>
      </c>
      <c r="F158">
        <v>2284912</v>
      </c>
      <c r="G158">
        <v>2.4140000000000001</v>
      </c>
      <c r="H158">
        <v>257667</v>
      </c>
      <c r="I158">
        <v>8.9</v>
      </c>
      <c r="J158">
        <v>3.36</v>
      </c>
      <c r="K158">
        <v>69.37</v>
      </c>
      <c r="L158">
        <v>43.27</v>
      </c>
    </row>
    <row r="159" spans="1:12" x14ac:dyDescent="0.3">
      <c r="A159">
        <v>71</v>
      </c>
      <c r="B159" t="s">
        <v>437</v>
      </c>
      <c r="C159" t="s">
        <v>436</v>
      </c>
      <c r="D159" t="s">
        <v>435</v>
      </c>
      <c r="E159">
        <v>2021</v>
      </c>
      <c r="F159">
        <v>297154</v>
      </c>
      <c r="G159">
        <v>0.752</v>
      </c>
      <c r="H159">
        <v>3827</v>
      </c>
      <c r="I159">
        <v>77.599999999999994</v>
      </c>
      <c r="J159">
        <v>1.82</v>
      </c>
      <c r="K159">
        <v>78.19</v>
      </c>
      <c r="L159">
        <v>12.7</v>
      </c>
    </row>
    <row r="160" spans="1:12" x14ac:dyDescent="0.3">
      <c r="A160">
        <v>70</v>
      </c>
      <c r="B160" t="s">
        <v>438</v>
      </c>
      <c r="C160" t="s">
        <v>438</v>
      </c>
      <c r="D160" t="s">
        <v>56</v>
      </c>
      <c r="E160">
        <v>2021</v>
      </c>
      <c r="F160">
        <v>68084217</v>
      </c>
      <c r="G160">
        <v>0.32500000000000001</v>
      </c>
      <c r="H160">
        <v>640427</v>
      </c>
      <c r="I160">
        <v>106.3</v>
      </c>
      <c r="J160">
        <v>2.0446</v>
      </c>
      <c r="K160">
        <v>82.39</v>
      </c>
      <c r="L160">
        <v>4.21</v>
      </c>
    </row>
    <row r="161" spans="1:12" x14ac:dyDescent="0.3">
      <c r="A161">
        <v>69</v>
      </c>
      <c r="B161" t="s">
        <v>439</v>
      </c>
      <c r="C161" t="s">
        <v>439</v>
      </c>
      <c r="D161" t="s">
        <v>55</v>
      </c>
      <c r="E161">
        <v>2021</v>
      </c>
      <c r="F161">
        <v>5587442</v>
      </c>
      <c r="G161">
        <v>0.26200000000000001</v>
      </c>
      <c r="H161">
        <v>303815</v>
      </c>
      <c r="I161">
        <v>18.399999999999999</v>
      </c>
      <c r="J161">
        <v>1.7412000000000001</v>
      </c>
      <c r="K161">
        <v>81.55</v>
      </c>
      <c r="L161">
        <v>2.59</v>
      </c>
    </row>
    <row r="162" spans="1:12" x14ac:dyDescent="0.3">
      <c r="A162">
        <v>68</v>
      </c>
      <c r="B162" t="s">
        <v>440</v>
      </c>
      <c r="C162" t="s">
        <v>440</v>
      </c>
      <c r="D162" t="s">
        <v>54</v>
      </c>
      <c r="E162">
        <v>2021</v>
      </c>
      <c r="F162">
        <v>939535</v>
      </c>
      <c r="G162">
        <v>0.45700000000000002</v>
      </c>
      <c r="H162">
        <v>18274</v>
      </c>
      <c r="I162">
        <v>51.4</v>
      </c>
      <c r="J162">
        <v>2.2839999999999998</v>
      </c>
      <c r="K162">
        <v>74</v>
      </c>
      <c r="L162">
        <v>17.28</v>
      </c>
    </row>
    <row r="163" spans="1:12" x14ac:dyDescent="0.3">
      <c r="A163">
        <v>67</v>
      </c>
      <c r="B163" t="s">
        <v>442</v>
      </c>
      <c r="C163" t="s">
        <v>442</v>
      </c>
      <c r="D163" t="s">
        <v>441</v>
      </c>
      <c r="E163">
        <v>2021</v>
      </c>
      <c r="F163">
        <v>51943</v>
      </c>
      <c r="G163">
        <v>0.624</v>
      </c>
      <c r="H163">
        <v>1393</v>
      </c>
      <c r="I163">
        <v>37.299999999999997</v>
      </c>
      <c r="J163">
        <v>2.3014999999999999</v>
      </c>
      <c r="K163">
        <v>81.040000000000006</v>
      </c>
      <c r="L163">
        <v>7.66</v>
      </c>
    </row>
    <row r="164" spans="1:12" x14ac:dyDescent="0.3">
      <c r="A164">
        <v>66</v>
      </c>
      <c r="B164" t="s">
        <v>443</v>
      </c>
      <c r="C164" t="s">
        <v>443</v>
      </c>
      <c r="D164" t="s">
        <v>53</v>
      </c>
      <c r="E164">
        <v>2021</v>
      </c>
      <c r="F164">
        <v>110871031</v>
      </c>
      <c r="G164">
        <v>2.5030000000000001</v>
      </c>
      <c r="H164">
        <v>1096570</v>
      </c>
      <c r="I164">
        <v>101.1</v>
      </c>
      <c r="J164">
        <v>4.0659999999999998</v>
      </c>
      <c r="K164">
        <v>67.900000000000006</v>
      </c>
      <c r="L164">
        <v>48.59</v>
      </c>
    </row>
    <row r="165" spans="1:12" x14ac:dyDescent="0.3">
      <c r="A165">
        <v>65</v>
      </c>
      <c r="B165" t="s">
        <v>444</v>
      </c>
      <c r="C165" t="s">
        <v>236</v>
      </c>
      <c r="D165" t="s">
        <v>52</v>
      </c>
      <c r="E165">
        <v>2021</v>
      </c>
      <c r="F165">
        <v>1113276</v>
      </c>
      <c r="G165">
        <v>0.77</v>
      </c>
      <c r="H165">
        <v>17204</v>
      </c>
      <c r="I165">
        <v>64.7</v>
      </c>
      <c r="J165">
        <v>2.4820000000000002</v>
      </c>
      <c r="K165">
        <v>59.13</v>
      </c>
      <c r="L165">
        <v>52.74</v>
      </c>
    </row>
    <row r="166" spans="1:12" x14ac:dyDescent="0.3">
      <c r="A166">
        <v>64</v>
      </c>
      <c r="B166" t="s">
        <v>446</v>
      </c>
      <c r="C166" t="s">
        <v>445</v>
      </c>
      <c r="D166" t="s">
        <v>51</v>
      </c>
      <c r="E166">
        <v>2021</v>
      </c>
      <c r="F166">
        <v>1220042</v>
      </c>
      <c r="G166">
        <v>-0.68799999999999994</v>
      </c>
      <c r="H166">
        <v>42388</v>
      </c>
      <c r="I166">
        <v>28.8</v>
      </c>
      <c r="J166">
        <v>1.6111</v>
      </c>
      <c r="K166">
        <v>77.63</v>
      </c>
      <c r="L166">
        <v>4.1399999999999997</v>
      </c>
    </row>
    <row r="167" spans="1:12" x14ac:dyDescent="0.3">
      <c r="A167">
        <v>63</v>
      </c>
      <c r="B167" t="s">
        <v>448</v>
      </c>
      <c r="C167" t="s">
        <v>448</v>
      </c>
      <c r="D167" t="s">
        <v>447</v>
      </c>
      <c r="E167">
        <v>2021</v>
      </c>
      <c r="F167">
        <v>6147398</v>
      </c>
      <c r="G167">
        <v>0.97799999999999998</v>
      </c>
      <c r="H167">
        <v>101000</v>
      </c>
      <c r="I167">
        <v>60.9</v>
      </c>
      <c r="J167">
        <v>3.6539999999999999</v>
      </c>
      <c r="K167">
        <v>66.510000000000005</v>
      </c>
      <c r="L167">
        <v>61.13</v>
      </c>
    </row>
    <row r="168" spans="1:12" x14ac:dyDescent="0.3">
      <c r="A168">
        <v>62</v>
      </c>
      <c r="B168" t="s">
        <v>449</v>
      </c>
      <c r="C168" t="s">
        <v>418</v>
      </c>
      <c r="D168" t="s">
        <v>50</v>
      </c>
      <c r="E168">
        <v>2021</v>
      </c>
      <c r="F168">
        <v>857008</v>
      </c>
      <c r="G168">
        <v>2.2930000000000001</v>
      </c>
      <c r="H168">
        <v>28051</v>
      </c>
      <c r="I168">
        <v>30.6</v>
      </c>
      <c r="J168">
        <v>4.0220000000000002</v>
      </c>
      <c r="K168">
        <v>66.349999999999994</v>
      </c>
      <c r="L168">
        <v>88.76</v>
      </c>
    </row>
    <row r="169" spans="1:12" x14ac:dyDescent="0.3">
      <c r="A169">
        <v>61</v>
      </c>
      <c r="B169" t="s">
        <v>245</v>
      </c>
      <c r="C169" t="s">
        <v>450</v>
      </c>
      <c r="D169" t="s">
        <v>49</v>
      </c>
      <c r="E169">
        <v>2021</v>
      </c>
      <c r="F169">
        <v>6528135</v>
      </c>
      <c r="G169">
        <v>0.67400000000000004</v>
      </c>
      <c r="H169">
        <v>20721</v>
      </c>
      <c r="I169">
        <v>315</v>
      </c>
      <c r="J169">
        <v>2.0720000000000001</v>
      </c>
      <c r="K169">
        <v>75.11</v>
      </c>
      <c r="L169">
        <v>14.29</v>
      </c>
    </row>
    <row r="170" spans="1:12" x14ac:dyDescent="0.3">
      <c r="A170">
        <v>60</v>
      </c>
      <c r="B170" t="s">
        <v>451</v>
      </c>
      <c r="C170" t="s">
        <v>451</v>
      </c>
      <c r="D170" t="s">
        <v>48</v>
      </c>
      <c r="E170">
        <v>2021</v>
      </c>
      <c r="F170">
        <v>106437241</v>
      </c>
      <c r="G170">
        <v>2.1739999999999999</v>
      </c>
      <c r="H170">
        <v>995450</v>
      </c>
      <c r="I170">
        <v>106.9</v>
      </c>
      <c r="J170">
        <v>3.234</v>
      </c>
      <c r="K170">
        <v>74.010000000000005</v>
      </c>
      <c r="L170">
        <v>21.41</v>
      </c>
    </row>
    <row r="171" spans="1:12" x14ac:dyDescent="0.3">
      <c r="A171">
        <v>59</v>
      </c>
      <c r="B171" t="s">
        <v>452</v>
      </c>
      <c r="C171" t="s">
        <v>452</v>
      </c>
      <c r="D171" t="s">
        <v>47</v>
      </c>
      <c r="E171">
        <v>2021</v>
      </c>
      <c r="F171">
        <v>17093159</v>
      </c>
      <c r="G171">
        <v>1.1559999999999999</v>
      </c>
      <c r="H171">
        <v>276841</v>
      </c>
      <c r="I171">
        <v>61.7</v>
      </c>
      <c r="J171">
        <v>2.0659999999999998</v>
      </c>
      <c r="K171">
        <v>77.760000000000005</v>
      </c>
      <c r="L171">
        <v>22.06</v>
      </c>
    </row>
    <row r="172" spans="1:12" x14ac:dyDescent="0.3">
      <c r="A172">
        <v>58</v>
      </c>
      <c r="B172" t="s">
        <v>454</v>
      </c>
      <c r="C172" t="s">
        <v>453</v>
      </c>
      <c r="D172" t="s">
        <v>46</v>
      </c>
      <c r="E172">
        <v>2021</v>
      </c>
      <c r="F172">
        <v>10597348</v>
      </c>
      <c r="G172">
        <v>0.92400000000000004</v>
      </c>
      <c r="H172">
        <v>48320</v>
      </c>
      <c r="I172">
        <v>219.3</v>
      </c>
      <c r="J172">
        <v>2.226</v>
      </c>
      <c r="K172">
        <v>72.28</v>
      </c>
      <c r="L172">
        <v>26.07</v>
      </c>
    </row>
    <row r="173" spans="1:12" x14ac:dyDescent="0.3">
      <c r="A173">
        <v>57</v>
      </c>
      <c r="B173" t="s">
        <v>453</v>
      </c>
      <c r="C173" t="s">
        <v>455</v>
      </c>
      <c r="D173" t="s">
        <v>45</v>
      </c>
      <c r="E173">
        <v>2021</v>
      </c>
      <c r="F173">
        <v>74584</v>
      </c>
      <c r="G173">
        <v>7.0999999999999994E-2</v>
      </c>
      <c r="H173">
        <v>751</v>
      </c>
      <c r="I173">
        <v>99.3</v>
      </c>
      <c r="J173">
        <v>2.0179999999999998</v>
      </c>
      <c r="K173">
        <v>77.959999999999994</v>
      </c>
      <c r="L173">
        <v>13.32</v>
      </c>
    </row>
    <row r="174" spans="1:12" x14ac:dyDescent="0.3">
      <c r="A174">
        <v>56</v>
      </c>
      <c r="B174" t="s">
        <v>457</v>
      </c>
      <c r="C174" t="s">
        <v>457</v>
      </c>
      <c r="D174" t="s">
        <v>456</v>
      </c>
      <c r="E174">
        <v>2021</v>
      </c>
      <c r="F174">
        <v>938413</v>
      </c>
      <c r="G174">
        <v>2.008</v>
      </c>
      <c r="H174">
        <v>23180</v>
      </c>
      <c r="I174">
        <v>40.5</v>
      </c>
      <c r="J174">
        <v>2.17</v>
      </c>
      <c r="K174">
        <v>65</v>
      </c>
      <c r="L174">
        <v>64.349999999999994</v>
      </c>
    </row>
    <row r="175" spans="1:12" x14ac:dyDescent="0.3">
      <c r="A175">
        <v>55</v>
      </c>
      <c r="B175" t="s">
        <v>459</v>
      </c>
      <c r="C175" t="s">
        <v>458</v>
      </c>
      <c r="D175" t="s">
        <v>44</v>
      </c>
      <c r="E175">
        <v>2021</v>
      </c>
      <c r="F175">
        <v>5894687</v>
      </c>
      <c r="G175">
        <v>0.44</v>
      </c>
      <c r="H175">
        <v>42434</v>
      </c>
      <c r="I175">
        <v>138.9</v>
      </c>
      <c r="J175">
        <v>1.7744</v>
      </c>
      <c r="K175">
        <v>81.45</v>
      </c>
      <c r="L175">
        <v>3.65</v>
      </c>
    </row>
    <row r="176" spans="1:12" x14ac:dyDescent="0.3">
      <c r="A176">
        <v>53</v>
      </c>
      <c r="B176" t="s">
        <v>464</v>
      </c>
      <c r="C176" t="s">
        <v>463</v>
      </c>
      <c r="D176" t="s">
        <v>43</v>
      </c>
      <c r="E176">
        <v>2021</v>
      </c>
      <c r="F176">
        <v>10702596</v>
      </c>
      <c r="G176">
        <v>3.5000000000000003E-2</v>
      </c>
      <c r="H176">
        <v>77247</v>
      </c>
      <c r="I176">
        <v>138.6</v>
      </c>
      <c r="J176">
        <v>1.4857</v>
      </c>
      <c r="K176">
        <v>79.5</v>
      </c>
      <c r="L176">
        <v>3</v>
      </c>
    </row>
    <row r="177" spans="1:12" x14ac:dyDescent="0.3">
      <c r="A177">
        <v>52</v>
      </c>
      <c r="B177" t="s">
        <v>465</v>
      </c>
      <c r="C177" t="s">
        <v>465</v>
      </c>
      <c r="D177" t="s">
        <v>42</v>
      </c>
      <c r="E177">
        <v>2021</v>
      </c>
      <c r="F177">
        <v>1281506</v>
      </c>
      <c r="G177">
        <v>1.1140000000000001</v>
      </c>
      <c r="H177">
        <v>9241</v>
      </c>
      <c r="I177">
        <v>138.69999999999999</v>
      </c>
      <c r="J177">
        <v>1.4790000000000001</v>
      </c>
      <c r="K177">
        <v>79.510000000000005</v>
      </c>
      <c r="L177">
        <v>9.76</v>
      </c>
    </row>
    <row r="178" spans="1:12" x14ac:dyDescent="0.3">
      <c r="A178">
        <v>51</v>
      </c>
      <c r="B178" t="s">
        <v>468</v>
      </c>
      <c r="C178" t="s">
        <v>467</v>
      </c>
      <c r="D178" t="s">
        <v>466</v>
      </c>
      <c r="E178">
        <v>2021</v>
      </c>
      <c r="F178">
        <v>151885</v>
      </c>
      <c r="G178">
        <v>0.33200000000000002</v>
      </c>
      <c r="H178">
        <v>444</v>
      </c>
      <c r="I178">
        <v>342.1</v>
      </c>
      <c r="J178">
        <v>1.99</v>
      </c>
      <c r="K178">
        <v>79.19</v>
      </c>
      <c r="L178">
        <v>9.0299999999999994</v>
      </c>
    </row>
    <row r="179" spans="1:12" x14ac:dyDescent="0.3">
      <c r="A179">
        <v>50</v>
      </c>
      <c r="B179" t="s">
        <v>470</v>
      </c>
      <c r="C179" t="s">
        <v>470</v>
      </c>
      <c r="D179" t="s">
        <v>469</v>
      </c>
      <c r="E179">
        <v>2021</v>
      </c>
      <c r="F179">
        <v>11032343</v>
      </c>
      <c r="G179">
        <v>-0.22900000000000001</v>
      </c>
      <c r="H179">
        <v>109820</v>
      </c>
      <c r="I179">
        <v>100.5</v>
      </c>
      <c r="J179">
        <v>1.7093</v>
      </c>
      <c r="K179">
        <v>79.41</v>
      </c>
      <c r="L179">
        <v>5.26</v>
      </c>
    </row>
    <row r="180" spans="1:12" x14ac:dyDescent="0.3">
      <c r="A180">
        <v>49</v>
      </c>
      <c r="B180" t="s">
        <v>471</v>
      </c>
      <c r="C180" t="s">
        <v>471</v>
      </c>
      <c r="D180" t="s">
        <v>41</v>
      </c>
      <c r="E180">
        <v>2021</v>
      </c>
      <c r="F180">
        <v>4208973</v>
      </c>
      <c r="G180">
        <v>-0.48399999999999999</v>
      </c>
      <c r="H180">
        <v>55974</v>
      </c>
      <c r="I180">
        <v>75.2</v>
      </c>
      <c r="J180">
        <v>1.4372</v>
      </c>
      <c r="K180">
        <v>76.97</v>
      </c>
      <c r="L180">
        <v>10.75</v>
      </c>
    </row>
    <row r="181" spans="1:12" x14ac:dyDescent="0.3">
      <c r="A181">
        <v>54</v>
      </c>
      <c r="B181" t="s">
        <v>462</v>
      </c>
      <c r="C181" t="s">
        <v>461</v>
      </c>
      <c r="D181" t="s">
        <v>460</v>
      </c>
      <c r="E181">
        <v>2021</v>
      </c>
      <c r="F181">
        <v>28088455</v>
      </c>
      <c r="G181">
        <v>2.2130000000000001</v>
      </c>
      <c r="H181">
        <v>318003</v>
      </c>
      <c r="I181">
        <v>88.3</v>
      </c>
      <c r="J181">
        <v>3.6019999999999999</v>
      </c>
      <c r="K181">
        <v>61.8</v>
      </c>
      <c r="L181">
        <v>78.72</v>
      </c>
    </row>
    <row r="182" spans="1:12" x14ac:dyDescent="0.3">
      <c r="A182">
        <v>48</v>
      </c>
      <c r="B182" t="s">
        <v>473</v>
      </c>
      <c r="C182" t="s">
        <v>472</v>
      </c>
      <c r="D182" t="s">
        <v>39</v>
      </c>
      <c r="E182">
        <v>2021</v>
      </c>
      <c r="F182">
        <v>5151140</v>
      </c>
      <c r="G182">
        <v>1.044</v>
      </c>
      <c r="H182">
        <v>51060</v>
      </c>
      <c r="I182">
        <v>100.9</v>
      </c>
      <c r="J182">
        <v>1.8681000000000001</v>
      </c>
      <c r="K182">
        <v>79.41</v>
      </c>
      <c r="L182">
        <v>9.83</v>
      </c>
    </row>
    <row r="183" spans="1:12" x14ac:dyDescent="0.3">
      <c r="A183">
        <v>47</v>
      </c>
      <c r="B183" t="s">
        <v>467</v>
      </c>
      <c r="C183" t="s">
        <v>475</v>
      </c>
      <c r="D183" t="s">
        <v>474</v>
      </c>
      <c r="E183">
        <v>2021</v>
      </c>
      <c r="F183">
        <v>8327</v>
      </c>
      <c r="G183">
        <v>-2.4620000000000002</v>
      </c>
      <c r="H183">
        <v>236</v>
      </c>
      <c r="I183">
        <v>35.299999999999997</v>
      </c>
      <c r="J183">
        <v>2.0939999999999999</v>
      </c>
      <c r="K183">
        <v>76.89</v>
      </c>
      <c r="L183">
        <v>19.62</v>
      </c>
    </row>
    <row r="184" spans="1:12" x14ac:dyDescent="0.3">
      <c r="A184">
        <v>46</v>
      </c>
      <c r="B184" t="s">
        <v>478</v>
      </c>
      <c r="C184" t="s">
        <v>477</v>
      </c>
      <c r="D184" t="s">
        <v>476</v>
      </c>
      <c r="E184">
        <v>2021</v>
      </c>
      <c r="F184">
        <v>105044646</v>
      </c>
      <c r="G184">
        <v>3.16</v>
      </c>
      <c r="H184">
        <v>2267048</v>
      </c>
      <c r="I184">
        <v>46.3</v>
      </c>
      <c r="J184">
        <v>5.7</v>
      </c>
      <c r="K184">
        <v>61.43</v>
      </c>
      <c r="L184">
        <v>83.64</v>
      </c>
    </row>
    <row r="185" spans="1:12" x14ac:dyDescent="0.3">
      <c r="A185">
        <v>45</v>
      </c>
      <c r="B185" t="s">
        <v>480</v>
      </c>
      <c r="C185" t="s">
        <v>478</v>
      </c>
      <c r="D185" t="s">
        <v>479</v>
      </c>
      <c r="E185">
        <v>2021</v>
      </c>
      <c r="F185">
        <v>5417414</v>
      </c>
      <c r="G185">
        <v>2.359</v>
      </c>
      <c r="H185">
        <v>341500</v>
      </c>
      <c r="I185">
        <v>15.9</v>
      </c>
      <c r="J185">
        <v>4.4059999999999997</v>
      </c>
      <c r="K185">
        <v>61.69</v>
      </c>
      <c r="L185">
        <v>73.430000000000007</v>
      </c>
    </row>
    <row r="186" spans="1:12" x14ac:dyDescent="0.3">
      <c r="A186">
        <v>44</v>
      </c>
      <c r="B186" t="s">
        <v>483</v>
      </c>
      <c r="C186" t="s">
        <v>482</v>
      </c>
      <c r="D186" t="s">
        <v>481</v>
      </c>
      <c r="E186">
        <v>2021</v>
      </c>
      <c r="F186">
        <v>864335</v>
      </c>
      <c r="G186">
        <v>1.409</v>
      </c>
      <c r="H186">
        <v>2235</v>
      </c>
      <c r="I186">
        <v>386.7</v>
      </c>
      <c r="J186">
        <v>2.8639999999999999</v>
      </c>
      <c r="K186">
        <v>66.900000000000006</v>
      </c>
      <c r="L186">
        <v>80.16</v>
      </c>
    </row>
    <row r="187" spans="1:12" x14ac:dyDescent="0.3">
      <c r="A187">
        <v>43</v>
      </c>
      <c r="B187" t="s">
        <v>484</v>
      </c>
      <c r="C187" t="s">
        <v>484</v>
      </c>
      <c r="D187" t="s">
        <v>38</v>
      </c>
      <c r="E187">
        <v>2021</v>
      </c>
      <c r="F187">
        <v>50355650</v>
      </c>
      <c r="G187">
        <v>1.038</v>
      </c>
      <c r="H187">
        <v>1038700</v>
      </c>
      <c r="I187">
        <v>48.5</v>
      </c>
      <c r="J187">
        <v>2.1349999999999998</v>
      </c>
      <c r="K187">
        <v>76.91</v>
      </c>
      <c r="L187">
        <v>15</v>
      </c>
    </row>
    <row r="188" spans="1:12" x14ac:dyDescent="0.3">
      <c r="A188">
        <v>42</v>
      </c>
      <c r="B188" t="s">
        <v>235</v>
      </c>
      <c r="C188" t="s">
        <v>483</v>
      </c>
      <c r="D188" t="s">
        <v>37</v>
      </c>
      <c r="E188">
        <v>2021</v>
      </c>
      <c r="F188">
        <v>1397897720</v>
      </c>
      <c r="G188">
        <v>0.26100000000000001</v>
      </c>
      <c r="H188">
        <v>9326410</v>
      </c>
      <c r="I188">
        <v>149.9</v>
      </c>
      <c r="J188">
        <v>1.6</v>
      </c>
      <c r="K188">
        <v>76.31</v>
      </c>
      <c r="L188">
        <v>13.4</v>
      </c>
    </row>
    <row r="189" spans="1:12" x14ac:dyDescent="0.3">
      <c r="A189">
        <v>41</v>
      </c>
      <c r="B189" t="s">
        <v>461</v>
      </c>
      <c r="C189" t="s">
        <v>485</v>
      </c>
      <c r="D189" t="s">
        <v>36</v>
      </c>
      <c r="E189">
        <v>2021</v>
      </c>
      <c r="F189">
        <v>18307925</v>
      </c>
      <c r="G189">
        <v>0.67800000000000005</v>
      </c>
      <c r="H189">
        <v>743812</v>
      </c>
      <c r="I189">
        <v>24.6</v>
      </c>
      <c r="J189">
        <v>1.764</v>
      </c>
      <c r="K189">
        <v>79.569999999999993</v>
      </c>
      <c r="L189">
        <v>7.76</v>
      </c>
    </row>
    <row r="190" spans="1:12" x14ac:dyDescent="0.3">
      <c r="A190">
        <v>40</v>
      </c>
      <c r="B190" t="s">
        <v>477</v>
      </c>
      <c r="C190" t="s">
        <v>220</v>
      </c>
      <c r="D190" t="s">
        <v>486</v>
      </c>
      <c r="E190">
        <v>2021</v>
      </c>
      <c r="F190">
        <v>17414108</v>
      </c>
      <c r="G190">
        <v>3.1219999999999999</v>
      </c>
      <c r="H190">
        <v>1259200</v>
      </c>
      <c r="I190">
        <v>13.8</v>
      </c>
      <c r="J190">
        <v>5.57</v>
      </c>
      <c r="K190">
        <v>58.73</v>
      </c>
      <c r="L190">
        <v>111.35</v>
      </c>
    </row>
    <row r="191" spans="1:12" x14ac:dyDescent="0.3">
      <c r="A191">
        <v>39</v>
      </c>
      <c r="B191" t="s">
        <v>488</v>
      </c>
      <c r="C191" t="s">
        <v>480</v>
      </c>
      <c r="D191" t="s">
        <v>487</v>
      </c>
      <c r="E191">
        <v>2021</v>
      </c>
      <c r="F191">
        <v>5357984</v>
      </c>
      <c r="G191">
        <v>1.7909999999999999</v>
      </c>
      <c r="H191">
        <v>622984</v>
      </c>
      <c r="I191">
        <v>8.6</v>
      </c>
      <c r="J191">
        <v>4.09</v>
      </c>
      <c r="K191">
        <v>55.07</v>
      </c>
      <c r="L191">
        <v>126.65</v>
      </c>
    </row>
    <row r="192" spans="1:12" x14ac:dyDescent="0.3">
      <c r="A192">
        <v>38</v>
      </c>
      <c r="B192" t="s">
        <v>491</v>
      </c>
      <c r="C192" t="s">
        <v>490</v>
      </c>
      <c r="D192" t="s">
        <v>489</v>
      </c>
      <c r="E192">
        <v>2021</v>
      </c>
      <c r="F192">
        <v>63131</v>
      </c>
      <c r="G192">
        <v>1.8680000000000001</v>
      </c>
      <c r="H192">
        <v>264</v>
      </c>
      <c r="I192">
        <v>239.1</v>
      </c>
      <c r="J192">
        <v>1.829</v>
      </c>
      <c r="K192">
        <v>81.84</v>
      </c>
      <c r="L192">
        <v>9.11</v>
      </c>
    </row>
    <row r="193" spans="1:12" x14ac:dyDescent="0.3">
      <c r="A193">
        <v>37</v>
      </c>
      <c r="B193" t="s">
        <v>492</v>
      </c>
      <c r="C193" t="s">
        <v>492</v>
      </c>
      <c r="D193" t="s">
        <v>35</v>
      </c>
      <c r="E193">
        <v>2021</v>
      </c>
      <c r="F193">
        <v>37943231</v>
      </c>
      <c r="G193">
        <v>0.76900000000000002</v>
      </c>
      <c r="H193">
        <v>9093507</v>
      </c>
      <c r="I193">
        <v>4.2</v>
      </c>
      <c r="J193">
        <v>1.5651999999999999</v>
      </c>
      <c r="K193">
        <v>83.62</v>
      </c>
      <c r="L193">
        <v>5.14</v>
      </c>
    </row>
    <row r="194" spans="1:12" x14ac:dyDescent="0.3">
      <c r="A194">
        <v>36</v>
      </c>
      <c r="B194" t="s">
        <v>493</v>
      </c>
      <c r="C194" t="s">
        <v>493</v>
      </c>
      <c r="D194" t="s">
        <v>34</v>
      </c>
      <c r="E194">
        <v>2021</v>
      </c>
      <c r="F194">
        <v>28524175</v>
      </c>
      <c r="G194">
        <v>2.766</v>
      </c>
      <c r="H194">
        <v>472710</v>
      </c>
      <c r="I194">
        <v>60.3</v>
      </c>
      <c r="J194">
        <v>4.6059999999999999</v>
      </c>
      <c r="K194">
        <v>62.79</v>
      </c>
      <c r="L194">
        <v>75.430000000000007</v>
      </c>
    </row>
    <row r="195" spans="1:12" x14ac:dyDescent="0.3">
      <c r="A195">
        <v>35</v>
      </c>
      <c r="B195" t="s">
        <v>495</v>
      </c>
      <c r="C195" t="s">
        <v>494</v>
      </c>
      <c r="D195" t="s">
        <v>33</v>
      </c>
      <c r="E195">
        <v>2021</v>
      </c>
      <c r="F195">
        <v>17304363</v>
      </c>
      <c r="G195">
        <v>1.34</v>
      </c>
      <c r="H195">
        <v>176515</v>
      </c>
      <c r="I195">
        <v>98</v>
      </c>
      <c r="J195">
        <v>2.3620000000000001</v>
      </c>
      <c r="K195">
        <v>66.27</v>
      </c>
      <c r="L195">
        <v>67.989999999999995</v>
      </c>
    </row>
    <row r="196" spans="1:12" x14ac:dyDescent="0.3">
      <c r="A196">
        <v>34</v>
      </c>
      <c r="B196" t="s">
        <v>497</v>
      </c>
      <c r="C196" t="s">
        <v>497</v>
      </c>
      <c r="D196" t="s">
        <v>496</v>
      </c>
      <c r="E196">
        <v>2021</v>
      </c>
      <c r="F196">
        <v>589451</v>
      </c>
      <c r="G196">
        <v>1.2350000000000001</v>
      </c>
      <c r="H196">
        <v>4033</v>
      </c>
      <c r="I196">
        <v>146.19999999999999</v>
      </c>
      <c r="J196">
        <v>2.1440000000000001</v>
      </c>
      <c r="K196">
        <v>73.47</v>
      </c>
      <c r="L196">
        <v>29.46</v>
      </c>
    </row>
    <row r="197" spans="1:12" x14ac:dyDescent="0.3">
      <c r="A197">
        <v>33</v>
      </c>
      <c r="B197" t="s">
        <v>500</v>
      </c>
      <c r="C197" t="s">
        <v>499</v>
      </c>
      <c r="D197" t="s">
        <v>498</v>
      </c>
      <c r="E197">
        <v>2021</v>
      </c>
      <c r="F197">
        <v>12241065</v>
      </c>
      <c r="G197">
        <v>3.6749999999999998</v>
      </c>
      <c r="H197">
        <v>25680</v>
      </c>
      <c r="I197">
        <v>476.7</v>
      </c>
      <c r="J197">
        <v>5.1033999999999997</v>
      </c>
      <c r="K197">
        <v>67.069999999999993</v>
      </c>
      <c r="L197">
        <v>55.73</v>
      </c>
    </row>
    <row r="198" spans="1:12" x14ac:dyDescent="0.3">
      <c r="A198">
        <v>32</v>
      </c>
      <c r="B198" t="s">
        <v>502</v>
      </c>
      <c r="C198" t="s">
        <v>501</v>
      </c>
      <c r="D198" t="s">
        <v>32</v>
      </c>
      <c r="E198">
        <v>2021</v>
      </c>
      <c r="F198">
        <v>57069099</v>
      </c>
      <c r="G198">
        <v>0.81299999999999994</v>
      </c>
      <c r="H198">
        <v>653508</v>
      </c>
      <c r="I198">
        <v>87.3</v>
      </c>
      <c r="J198">
        <v>2.0459999999999998</v>
      </c>
      <c r="K198">
        <v>69.62</v>
      </c>
      <c r="L198">
        <v>42.09</v>
      </c>
    </row>
    <row r="199" spans="1:12" x14ac:dyDescent="0.3">
      <c r="A199">
        <v>31</v>
      </c>
      <c r="B199" t="s">
        <v>505</v>
      </c>
      <c r="C199" t="s">
        <v>504</v>
      </c>
      <c r="D199" t="s">
        <v>503</v>
      </c>
      <c r="E199">
        <v>2021</v>
      </c>
      <c r="F199">
        <v>21382659</v>
      </c>
      <c r="G199">
        <v>2.5790000000000002</v>
      </c>
      <c r="H199">
        <v>273800</v>
      </c>
      <c r="I199">
        <v>78.099999999999994</v>
      </c>
      <c r="J199">
        <v>4.3879999999999999</v>
      </c>
      <c r="K199">
        <v>63.06</v>
      </c>
      <c r="L199">
        <v>83.98</v>
      </c>
    </row>
    <row r="200" spans="1:12" x14ac:dyDescent="0.3">
      <c r="A200">
        <v>30</v>
      </c>
      <c r="B200" t="s">
        <v>507</v>
      </c>
      <c r="C200" t="s">
        <v>506</v>
      </c>
      <c r="D200" t="s">
        <v>31</v>
      </c>
      <c r="E200">
        <v>2021</v>
      </c>
      <c r="F200">
        <v>6919180</v>
      </c>
      <c r="G200">
        <v>-0.66600000000000004</v>
      </c>
      <c r="H200">
        <v>108489</v>
      </c>
      <c r="I200">
        <v>63.8</v>
      </c>
      <c r="J200">
        <v>1.4930000000000001</v>
      </c>
      <c r="K200">
        <v>75.3</v>
      </c>
      <c r="L200">
        <v>9.5399999999999991</v>
      </c>
    </row>
    <row r="201" spans="1:12" x14ac:dyDescent="0.3">
      <c r="A201">
        <v>29</v>
      </c>
      <c r="B201" t="s">
        <v>509</v>
      </c>
      <c r="C201" t="s">
        <v>508</v>
      </c>
      <c r="D201" t="s">
        <v>30</v>
      </c>
      <c r="E201">
        <v>2021</v>
      </c>
      <c r="F201">
        <v>471103</v>
      </c>
      <c r="G201">
        <v>1.4770000000000001</v>
      </c>
      <c r="H201">
        <v>5265</v>
      </c>
      <c r="I201">
        <v>89.5</v>
      </c>
      <c r="J201">
        <v>1.746</v>
      </c>
      <c r="K201">
        <v>78.14</v>
      </c>
      <c r="L201">
        <v>12.36</v>
      </c>
    </row>
    <row r="202" spans="1:12" x14ac:dyDescent="0.3">
      <c r="A202">
        <v>28</v>
      </c>
      <c r="B202" t="s">
        <v>510</v>
      </c>
      <c r="C202" t="s">
        <v>510</v>
      </c>
      <c r="D202" t="s">
        <v>29</v>
      </c>
      <c r="E202">
        <v>2021</v>
      </c>
      <c r="F202">
        <v>213445417</v>
      </c>
      <c r="G202">
        <v>0.65200000000000002</v>
      </c>
      <c r="H202">
        <v>8358140</v>
      </c>
      <c r="I202">
        <v>25.5</v>
      </c>
      <c r="J202">
        <v>1.726</v>
      </c>
      <c r="K202">
        <v>74.98</v>
      </c>
      <c r="L202">
        <v>21.98</v>
      </c>
    </row>
    <row r="203" spans="1:12" x14ac:dyDescent="0.3">
      <c r="A203">
        <v>27</v>
      </c>
      <c r="B203" t="s">
        <v>512</v>
      </c>
      <c r="C203" t="s">
        <v>511</v>
      </c>
      <c r="D203" t="s">
        <v>28</v>
      </c>
      <c r="E203">
        <v>2021</v>
      </c>
      <c r="F203">
        <v>2350667</v>
      </c>
      <c r="G203">
        <v>1.4330000000000001</v>
      </c>
      <c r="H203">
        <v>566730</v>
      </c>
      <c r="I203">
        <v>4.0999999999999996</v>
      </c>
      <c r="J203">
        <v>2.4220000000000002</v>
      </c>
      <c r="K203">
        <v>65.239999999999995</v>
      </c>
      <c r="L203">
        <v>33.340000000000003</v>
      </c>
    </row>
    <row r="204" spans="1:12" x14ac:dyDescent="0.3">
      <c r="A204">
        <v>26</v>
      </c>
      <c r="B204" t="s">
        <v>514</v>
      </c>
      <c r="C204" t="s">
        <v>513</v>
      </c>
      <c r="D204" t="s">
        <v>27</v>
      </c>
      <c r="E204">
        <v>2021</v>
      </c>
      <c r="F204">
        <v>3824782</v>
      </c>
      <c r="G204">
        <v>-0.21299999999999999</v>
      </c>
      <c r="H204">
        <v>51187</v>
      </c>
      <c r="I204">
        <v>74.7</v>
      </c>
      <c r="J204">
        <v>1.3488</v>
      </c>
      <c r="K204">
        <v>77.739999999999995</v>
      </c>
      <c r="L204">
        <v>6.06</v>
      </c>
    </row>
    <row r="205" spans="1:12" x14ac:dyDescent="0.3">
      <c r="A205">
        <v>25</v>
      </c>
      <c r="B205" t="s">
        <v>283</v>
      </c>
      <c r="C205" t="s">
        <v>515</v>
      </c>
      <c r="D205" t="s">
        <v>26</v>
      </c>
      <c r="E205">
        <v>2021</v>
      </c>
      <c r="F205">
        <v>11758869</v>
      </c>
      <c r="G205">
        <v>1.387</v>
      </c>
      <c r="H205">
        <v>1083301</v>
      </c>
      <c r="I205">
        <v>10.9</v>
      </c>
      <c r="J205">
        <v>2.4460000000000002</v>
      </c>
      <c r="K205">
        <v>70.7</v>
      </c>
      <c r="L205">
        <v>51.19</v>
      </c>
    </row>
    <row r="206" spans="1:12" x14ac:dyDescent="0.3">
      <c r="A206">
        <v>24</v>
      </c>
      <c r="B206" t="s">
        <v>516</v>
      </c>
      <c r="C206" t="s">
        <v>516</v>
      </c>
      <c r="D206" t="s">
        <v>25</v>
      </c>
      <c r="E206">
        <v>2021</v>
      </c>
      <c r="F206">
        <v>857423</v>
      </c>
      <c r="G206">
        <v>0.98899999999999999</v>
      </c>
      <c r="H206">
        <v>38394</v>
      </c>
      <c r="I206">
        <v>22.3</v>
      </c>
      <c r="J206">
        <v>1.8</v>
      </c>
      <c r="K206">
        <v>71.5</v>
      </c>
      <c r="L206">
        <v>48.24</v>
      </c>
    </row>
    <row r="207" spans="1:12" x14ac:dyDescent="0.3">
      <c r="A207">
        <v>23</v>
      </c>
      <c r="B207" t="s">
        <v>518</v>
      </c>
      <c r="C207" t="s">
        <v>502</v>
      </c>
      <c r="D207" t="s">
        <v>517</v>
      </c>
      <c r="E207">
        <v>2021</v>
      </c>
      <c r="F207">
        <v>72084</v>
      </c>
      <c r="G207">
        <v>0.36099999999999999</v>
      </c>
      <c r="H207">
        <v>54</v>
      </c>
      <c r="I207">
        <v>1334.9</v>
      </c>
      <c r="J207">
        <v>1.9054</v>
      </c>
      <c r="K207">
        <v>81.83</v>
      </c>
      <c r="L207">
        <v>2.94</v>
      </c>
    </row>
    <row r="208" spans="1:12" x14ac:dyDescent="0.3">
      <c r="A208">
        <v>22</v>
      </c>
      <c r="B208" t="s">
        <v>508</v>
      </c>
      <c r="C208" t="s">
        <v>520</v>
      </c>
      <c r="D208" t="s">
        <v>519</v>
      </c>
      <c r="E208">
        <v>2021</v>
      </c>
      <c r="F208">
        <v>13301694</v>
      </c>
      <c r="G208">
        <v>3.359</v>
      </c>
      <c r="H208">
        <v>110622</v>
      </c>
      <c r="I208">
        <v>120.2</v>
      </c>
      <c r="J208">
        <v>5.4715999999999996</v>
      </c>
      <c r="K208">
        <v>61.82</v>
      </c>
      <c r="L208">
        <v>86.92</v>
      </c>
    </row>
    <row r="209" spans="1:12" x14ac:dyDescent="0.3">
      <c r="A209">
        <v>21</v>
      </c>
      <c r="B209" t="s">
        <v>522</v>
      </c>
      <c r="C209" t="s">
        <v>521</v>
      </c>
      <c r="D209" t="s">
        <v>24</v>
      </c>
      <c r="E209">
        <v>2021</v>
      </c>
      <c r="F209">
        <v>405633</v>
      </c>
      <c r="G209">
        <v>1.665</v>
      </c>
      <c r="H209">
        <v>22806</v>
      </c>
      <c r="I209">
        <v>17.8</v>
      </c>
      <c r="J209">
        <v>2.6619999999999999</v>
      </c>
      <c r="K209">
        <v>75.56</v>
      </c>
      <c r="L209">
        <v>13.23</v>
      </c>
    </row>
    <row r="210" spans="1:12" x14ac:dyDescent="0.3">
      <c r="A210">
        <v>20</v>
      </c>
      <c r="B210" t="s">
        <v>523</v>
      </c>
      <c r="C210" t="s">
        <v>523</v>
      </c>
      <c r="D210" t="s">
        <v>23</v>
      </c>
      <c r="E210">
        <v>2021</v>
      </c>
      <c r="F210">
        <v>11778842</v>
      </c>
      <c r="G210">
        <v>0.59099999999999997</v>
      </c>
      <c r="H210">
        <v>30278</v>
      </c>
      <c r="I210">
        <v>389</v>
      </c>
      <c r="J210">
        <v>1.7709999999999999</v>
      </c>
      <c r="K210">
        <v>81.650000000000006</v>
      </c>
      <c r="L210">
        <v>3.97</v>
      </c>
    </row>
    <row r="211" spans="1:12" x14ac:dyDescent="0.3">
      <c r="A211">
        <v>19</v>
      </c>
      <c r="B211" t="s">
        <v>515</v>
      </c>
      <c r="C211" t="s">
        <v>500</v>
      </c>
      <c r="D211" t="s">
        <v>22</v>
      </c>
      <c r="E211">
        <v>2021</v>
      </c>
      <c r="F211">
        <v>9441842</v>
      </c>
      <c r="G211">
        <v>-0.29299999999999998</v>
      </c>
      <c r="H211">
        <v>202900</v>
      </c>
      <c r="I211">
        <v>46.5</v>
      </c>
      <c r="J211">
        <v>1.5055000000000001</v>
      </c>
      <c r="K211">
        <v>74.010000000000005</v>
      </c>
      <c r="L211">
        <v>5.25</v>
      </c>
    </row>
    <row r="212" spans="1:12" x14ac:dyDescent="0.3">
      <c r="A212">
        <v>18</v>
      </c>
      <c r="B212" t="s">
        <v>524</v>
      </c>
      <c r="C212" t="s">
        <v>524</v>
      </c>
      <c r="D212" t="s">
        <v>21</v>
      </c>
      <c r="E212">
        <v>2021</v>
      </c>
      <c r="F212">
        <v>301865</v>
      </c>
      <c r="G212">
        <v>0.27700000000000002</v>
      </c>
      <c r="H212">
        <v>430</v>
      </c>
      <c r="I212">
        <v>702</v>
      </c>
      <c r="J212">
        <v>1.7039</v>
      </c>
      <c r="K212">
        <v>78.31</v>
      </c>
      <c r="L212">
        <v>12.4</v>
      </c>
    </row>
    <row r="213" spans="1:12" x14ac:dyDescent="0.3">
      <c r="A213">
        <v>17</v>
      </c>
      <c r="B213" t="s">
        <v>506</v>
      </c>
      <c r="C213" t="s">
        <v>518</v>
      </c>
      <c r="D213" t="s">
        <v>20</v>
      </c>
      <c r="E213">
        <v>2021</v>
      </c>
      <c r="F213">
        <v>164098818</v>
      </c>
      <c r="G213">
        <v>0.95</v>
      </c>
      <c r="H213">
        <v>130170</v>
      </c>
      <c r="I213">
        <v>1260.7</v>
      </c>
      <c r="J213">
        <v>2.1</v>
      </c>
      <c r="K213">
        <v>74.430000000000007</v>
      </c>
      <c r="L213">
        <v>38.39</v>
      </c>
    </row>
    <row r="214" spans="1:12" x14ac:dyDescent="0.3">
      <c r="A214">
        <v>16</v>
      </c>
      <c r="B214" t="s">
        <v>513</v>
      </c>
      <c r="C214" t="s">
        <v>522</v>
      </c>
      <c r="D214" t="s">
        <v>19</v>
      </c>
      <c r="E214">
        <v>2021</v>
      </c>
      <c r="F214">
        <v>1526929</v>
      </c>
      <c r="G214">
        <v>0.90200000000000002</v>
      </c>
      <c r="H214">
        <v>760</v>
      </c>
      <c r="I214">
        <v>2009.1</v>
      </c>
      <c r="J214">
        <v>1.6795</v>
      </c>
      <c r="K214">
        <v>79.67</v>
      </c>
      <c r="L214">
        <v>12.48</v>
      </c>
    </row>
    <row r="215" spans="1:12" x14ac:dyDescent="0.3">
      <c r="A215">
        <v>15</v>
      </c>
      <c r="B215" t="s">
        <v>504</v>
      </c>
      <c r="C215" t="s">
        <v>526</v>
      </c>
      <c r="D215" t="s">
        <v>525</v>
      </c>
      <c r="E215">
        <v>2021</v>
      </c>
      <c r="F215">
        <v>352655</v>
      </c>
      <c r="G215">
        <v>0.84399999999999997</v>
      </c>
      <c r="H215">
        <v>10010</v>
      </c>
      <c r="I215">
        <v>35.200000000000003</v>
      </c>
      <c r="J215">
        <v>1.9804999999999999</v>
      </c>
      <c r="K215">
        <v>75.87</v>
      </c>
      <c r="L215">
        <v>15.57</v>
      </c>
    </row>
    <row r="216" spans="1:12" x14ac:dyDescent="0.3">
      <c r="A216">
        <v>14</v>
      </c>
      <c r="B216" t="s">
        <v>528</v>
      </c>
      <c r="C216" t="s">
        <v>527</v>
      </c>
      <c r="D216" t="s">
        <v>17</v>
      </c>
      <c r="E216">
        <v>2021</v>
      </c>
      <c r="F216">
        <v>10282283</v>
      </c>
      <c r="G216">
        <v>0.71</v>
      </c>
      <c r="H216">
        <v>82629</v>
      </c>
      <c r="I216">
        <v>124.4</v>
      </c>
      <c r="J216">
        <v>1.8705000000000001</v>
      </c>
      <c r="K216">
        <v>73.88</v>
      </c>
      <c r="L216">
        <v>26.77</v>
      </c>
    </row>
    <row r="217" spans="1:12" x14ac:dyDescent="0.3">
      <c r="A217">
        <v>13</v>
      </c>
      <c r="B217" t="s">
        <v>530</v>
      </c>
      <c r="C217" t="s">
        <v>529</v>
      </c>
      <c r="D217" t="s">
        <v>16</v>
      </c>
      <c r="E217">
        <v>2021</v>
      </c>
      <c r="F217">
        <v>8884864</v>
      </c>
      <c r="G217">
        <v>0.32</v>
      </c>
      <c r="H217">
        <v>82445</v>
      </c>
      <c r="I217">
        <v>107.8</v>
      </c>
      <c r="J217">
        <v>1.4998</v>
      </c>
      <c r="K217">
        <v>82.07</v>
      </c>
      <c r="L217">
        <v>3.92</v>
      </c>
    </row>
    <row r="218" spans="1:12" x14ac:dyDescent="0.3">
      <c r="A218">
        <v>12</v>
      </c>
      <c r="B218" t="s">
        <v>531</v>
      </c>
      <c r="C218" t="s">
        <v>530</v>
      </c>
      <c r="D218" t="s">
        <v>15</v>
      </c>
      <c r="E218">
        <v>2021</v>
      </c>
      <c r="F218">
        <v>25809973</v>
      </c>
      <c r="G218">
        <v>1.306</v>
      </c>
      <c r="H218">
        <v>7682300</v>
      </c>
      <c r="I218">
        <v>3.4</v>
      </c>
      <c r="J218">
        <v>1.7352000000000001</v>
      </c>
      <c r="K218">
        <v>82.89</v>
      </c>
      <c r="L218">
        <v>3.68</v>
      </c>
    </row>
    <row r="219" spans="1:12" x14ac:dyDescent="0.3">
      <c r="A219">
        <v>11</v>
      </c>
      <c r="B219" t="s">
        <v>534</v>
      </c>
      <c r="C219" t="s">
        <v>533</v>
      </c>
      <c r="D219" t="s">
        <v>532</v>
      </c>
      <c r="E219">
        <v>2021</v>
      </c>
      <c r="F219">
        <v>120917</v>
      </c>
      <c r="G219">
        <v>1.1679999999999999</v>
      </c>
      <c r="H219">
        <v>180</v>
      </c>
      <c r="I219">
        <v>671.8</v>
      </c>
      <c r="J219">
        <v>1.8275999999999999</v>
      </c>
      <c r="K219">
        <v>77.760000000000005</v>
      </c>
      <c r="L219">
        <v>14.38</v>
      </c>
    </row>
    <row r="220" spans="1:12" x14ac:dyDescent="0.3">
      <c r="A220">
        <v>10</v>
      </c>
      <c r="B220" t="s">
        <v>535</v>
      </c>
      <c r="C220" t="s">
        <v>535</v>
      </c>
      <c r="D220" t="s">
        <v>14</v>
      </c>
      <c r="E220">
        <v>2021</v>
      </c>
      <c r="F220">
        <v>3011609</v>
      </c>
      <c r="G220">
        <v>-0.34499999999999997</v>
      </c>
      <c r="H220">
        <v>28203</v>
      </c>
      <c r="I220">
        <v>106.8</v>
      </c>
      <c r="J220">
        <v>1.6484000000000001</v>
      </c>
      <c r="K220">
        <v>75.86</v>
      </c>
      <c r="L220">
        <v>14.12</v>
      </c>
    </row>
    <row r="221" spans="1:12" x14ac:dyDescent="0.3">
      <c r="A221">
        <v>9</v>
      </c>
      <c r="B221" t="s">
        <v>536</v>
      </c>
      <c r="C221" t="s">
        <v>536</v>
      </c>
      <c r="D221" t="s">
        <v>13</v>
      </c>
      <c r="E221">
        <v>2021</v>
      </c>
      <c r="F221">
        <v>45864941</v>
      </c>
      <c r="G221">
        <v>0.83499999999999996</v>
      </c>
      <c r="H221">
        <v>2736690</v>
      </c>
      <c r="I221">
        <v>16.8</v>
      </c>
      <c r="J221">
        <v>2.1960000000000002</v>
      </c>
      <c r="K221">
        <v>78.069999999999993</v>
      </c>
      <c r="L221">
        <v>11.24</v>
      </c>
    </row>
    <row r="222" spans="1:12" x14ac:dyDescent="0.3">
      <c r="A222">
        <v>8</v>
      </c>
      <c r="B222" t="s">
        <v>538</v>
      </c>
      <c r="C222" t="s">
        <v>537</v>
      </c>
      <c r="D222" t="s">
        <v>12</v>
      </c>
      <c r="E222">
        <v>2021</v>
      </c>
      <c r="F222">
        <v>99175</v>
      </c>
      <c r="G222">
        <v>1.173</v>
      </c>
      <c r="H222">
        <v>443</v>
      </c>
      <c r="I222">
        <v>223.9</v>
      </c>
      <c r="J222">
        <v>1.9610000000000001</v>
      </c>
      <c r="K222">
        <v>77.55</v>
      </c>
      <c r="L222">
        <v>17.68</v>
      </c>
    </row>
    <row r="223" spans="1:12" x14ac:dyDescent="0.3">
      <c r="A223">
        <v>7</v>
      </c>
      <c r="B223" t="s">
        <v>541</v>
      </c>
      <c r="C223" t="s">
        <v>540</v>
      </c>
      <c r="D223" t="s">
        <v>539</v>
      </c>
      <c r="E223">
        <v>2021</v>
      </c>
      <c r="F223">
        <v>18403</v>
      </c>
      <c r="G223">
        <v>1.837</v>
      </c>
      <c r="H223">
        <v>91</v>
      </c>
      <c r="I223">
        <v>202.2</v>
      </c>
      <c r="J223">
        <v>1.7243999999999999</v>
      </c>
      <c r="K223">
        <v>82</v>
      </c>
      <c r="L223">
        <v>4.53</v>
      </c>
    </row>
    <row r="224" spans="1:12" x14ac:dyDescent="0.3">
      <c r="A224">
        <v>6</v>
      </c>
      <c r="B224" t="s">
        <v>542</v>
      </c>
      <c r="C224" t="s">
        <v>542</v>
      </c>
      <c r="D224" t="s">
        <v>11</v>
      </c>
      <c r="E224">
        <v>2021</v>
      </c>
      <c r="F224">
        <v>33642646</v>
      </c>
      <c r="G224">
        <v>3.3780000000000001</v>
      </c>
      <c r="H224">
        <v>1246700</v>
      </c>
      <c r="I224">
        <v>27</v>
      </c>
      <c r="J224">
        <v>5.8955000000000002</v>
      </c>
      <c r="K224">
        <v>61.71</v>
      </c>
      <c r="L224">
        <v>92.99</v>
      </c>
    </row>
    <row r="225" spans="1:12" x14ac:dyDescent="0.3">
      <c r="A225">
        <v>5</v>
      </c>
      <c r="B225" t="s">
        <v>544</v>
      </c>
      <c r="C225" t="s">
        <v>543</v>
      </c>
      <c r="D225" t="s">
        <v>10</v>
      </c>
      <c r="E225">
        <v>2021</v>
      </c>
      <c r="F225">
        <v>85645</v>
      </c>
      <c r="G225">
        <v>-9.5000000000000001E-2</v>
      </c>
      <c r="H225">
        <v>468</v>
      </c>
      <c r="I225">
        <v>183</v>
      </c>
      <c r="J225">
        <v>1.4383999999999999</v>
      </c>
      <c r="K225">
        <v>83.23</v>
      </c>
      <c r="L225">
        <v>4.2</v>
      </c>
    </row>
    <row r="226" spans="1:12" x14ac:dyDescent="0.3">
      <c r="A226">
        <v>4</v>
      </c>
      <c r="B226" t="s">
        <v>546</v>
      </c>
      <c r="C226" t="s">
        <v>531</v>
      </c>
      <c r="D226" t="s">
        <v>545</v>
      </c>
      <c r="E226">
        <v>2021</v>
      </c>
      <c r="F226">
        <v>46366</v>
      </c>
      <c r="G226">
        <v>-2.0990000000000002</v>
      </c>
      <c r="H226">
        <v>198</v>
      </c>
      <c r="I226">
        <v>234.2</v>
      </c>
      <c r="J226">
        <v>2.278</v>
      </c>
      <c r="K226">
        <v>75.06</v>
      </c>
      <c r="L226">
        <v>12.94</v>
      </c>
    </row>
    <row r="227" spans="1:12" x14ac:dyDescent="0.3">
      <c r="A227">
        <v>3</v>
      </c>
      <c r="B227" t="s">
        <v>537</v>
      </c>
      <c r="C227" t="s">
        <v>547</v>
      </c>
      <c r="D227" t="s">
        <v>9</v>
      </c>
      <c r="E227">
        <v>2021</v>
      </c>
      <c r="F227">
        <v>43576691</v>
      </c>
      <c r="G227">
        <v>1.4079999999999999</v>
      </c>
      <c r="H227">
        <v>2381740</v>
      </c>
      <c r="I227">
        <v>18.3</v>
      </c>
      <c r="J227">
        <v>2.5455000000000001</v>
      </c>
      <c r="K227">
        <v>77.790000000000006</v>
      </c>
      <c r="L227">
        <v>23.44</v>
      </c>
    </row>
    <row r="228" spans="1:12" x14ac:dyDescent="0.3">
      <c r="A228">
        <v>2</v>
      </c>
      <c r="B228" t="s">
        <v>548</v>
      </c>
      <c r="C228" t="s">
        <v>548</v>
      </c>
      <c r="D228" t="s">
        <v>8</v>
      </c>
      <c r="E228">
        <v>2021</v>
      </c>
      <c r="F228">
        <v>3088385</v>
      </c>
      <c r="G228">
        <v>0.23499999999999999</v>
      </c>
      <c r="H228">
        <v>27398</v>
      </c>
      <c r="I228">
        <v>112.7</v>
      </c>
      <c r="J228">
        <v>1.5345</v>
      </c>
      <c r="K228">
        <v>79.23</v>
      </c>
      <c r="L228">
        <v>13</v>
      </c>
    </row>
    <row r="229" spans="1:12" x14ac:dyDescent="0.3">
      <c r="A229">
        <v>1</v>
      </c>
      <c r="B229" t="s">
        <v>549</v>
      </c>
      <c r="C229" t="s">
        <v>549</v>
      </c>
      <c r="D229" t="s">
        <v>7</v>
      </c>
      <c r="E229">
        <v>2021</v>
      </c>
      <c r="F229">
        <v>37466414</v>
      </c>
      <c r="G229">
        <v>2.3420000000000001</v>
      </c>
      <c r="H229">
        <v>652230</v>
      </c>
      <c r="I229">
        <v>57.4</v>
      </c>
      <c r="J229">
        <v>4.72</v>
      </c>
      <c r="K229">
        <v>53.25</v>
      </c>
      <c r="L229">
        <v>157.03</v>
      </c>
    </row>
  </sheetData>
  <autoFilter ref="A1:L229" xr:uid="{5D2F713E-DD43-4458-857F-802BFD415259}">
    <sortState xmlns:xlrd2="http://schemas.microsoft.com/office/spreadsheetml/2017/richdata2" ref="A2:L229">
      <sortCondition descending="1" ref="D1:D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data_clean</vt:lpstr>
      <vt:lpstr>source</vt:lpstr>
      <vt:lpstr>data_draft</vt:lpstr>
      <vt:lpstr>WHO COVID-19 global table data 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</dc:creator>
  <cp:lastModifiedBy>peyto</cp:lastModifiedBy>
  <dcterms:created xsi:type="dcterms:W3CDTF">2021-08-31T21:46:17Z</dcterms:created>
  <dcterms:modified xsi:type="dcterms:W3CDTF">2021-08-31T22:34:21Z</dcterms:modified>
</cp:coreProperties>
</file>