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ep 1" sheetId="1" r:id="rId1"/>
    <sheet name="step 2" sheetId="2" r:id="rId2"/>
    <sheet name="step 3" sheetId="3" r:id="rId3"/>
  </sheets>
  <calcPr calcId="124519" fullCalcOnLoad="1"/>
</workbook>
</file>

<file path=xl/sharedStrings.xml><?xml version="1.0" encoding="utf-8"?>
<sst xmlns="http://schemas.openxmlformats.org/spreadsheetml/2006/main" count="6462" uniqueCount="2655">
  <si>
    <t>Datetime</t>
  </si>
  <si>
    <t>Hash</t>
  </si>
  <si>
    <t>Parent</t>
  </si>
  <si>
    <t>Author</t>
  </si>
  <si>
    <t>Commit Msg</t>
  </si>
  <si>
    <t>Filepath</t>
  </si>
  <si>
    <t>Filename</t>
  </si>
  <si>
    <t>Removed Test Case</t>
  </si>
  <si>
    <t>08/02/2013 11:28:34</t>
  </si>
  <si>
    <t>08/04/2013 00:18:11</t>
  </si>
  <si>
    <t>08/04/2013 16:00:46</t>
  </si>
  <si>
    <t>08/05/2013 02:17:58</t>
  </si>
  <si>
    <t>08/05/2013 16:37:20</t>
  </si>
  <si>
    <t>08/05/2013 16:37:48</t>
  </si>
  <si>
    <t>08/05/2013 16:38:08</t>
  </si>
  <si>
    <t>08/05/2013 16:38:23</t>
  </si>
  <si>
    <t>08/05/2013 16:38:40</t>
  </si>
  <si>
    <t>08/05/2013 16:39:01</t>
  </si>
  <si>
    <t>08/05/2013 16:39:15</t>
  </si>
  <si>
    <t>08/05/2013 16:39:36</t>
  </si>
  <si>
    <t>08/05/2013 16:39:51</t>
  </si>
  <si>
    <t>08/05/2013 16:40:08</t>
  </si>
  <si>
    <t>08/06/2013 01:08:05</t>
  </si>
  <si>
    <t>08/06/2013 14:18:05</t>
  </si>
  <si>
    <t>11/20/2013 10:44:12</t>
  </si>
  <si>
    <t>07/03/2014 15:26:42</t>
  </si>
  <si>
    <t>03/07/2017 11:39:11</t>
  </si>
  <si>
    <t>03/09/2017 03:48:20</t>
  </si>
  <si>
    <t>03/09/2017 10:28:04</t>
  </si>
  <si>
    <t>03/09/2017 10:36:19</t>
  </si>
  <si>
    <t>03/10/2017 09:59:03</t>
  </si>
  <si>
    <t>03/10/2017 12:23:23</t>
  </si>
  <si>
    <t>03/10/2017 12:57:40</t>
  </si>
  <si>
    <t>03/13/2017 15:22:32</t>
  </si>
  <si>
    <t>03/23/2017 03:15:07</t>
  </si>
  <si>
    <t>05/06/2017 03:22:36</t>
  </si>
  <si>
    <t>05/06/2017 03:30:41</t>
  </si>
  <si>
    <t>05/06/2017 03:34:51</t>
  </si>
  <si>
    <t>05/06/2017 03:37:24</t>
  </si>
  <si>
    <t>05/06/2017 03:39:34</t>
  </si>
  <si>
    <t>05/06/2017 03:41:21</t>
  </si>
  <si>
    <t>05/06/2017 03:43:53</t>
  </si>
  <si>
    <t>03/10/2020 16:36:56</t>
  </si>
  <si>
    <t>07/02/2020 22:16:14</t>
  </si>
  <si>
    <t>10/03/2020 00:16:56</t>
  </si>
  <si>
    <t>10/31/2020 07:05:57</t>
  </si>
  <si>
    <t>02/28/2021 10:24:20</t>
  </si>
  <si>
    <t>02/28/2021 10:47:40</t>
  </si>
  <si>
    <t>03/04/2021 12:08:47</t>
  </si>
  <si>
    <t>03/05/2021 22:08:30</t>
  </si>
  <si>
    <t>03/06/2021 03:19:27</t>
  </si>
  <si>
    <t>01/02/2022 11:38:48</t>
  </si>
  <si>
    <t>jfree@users.noreply.github.com</t>
  </si>
  <si>
    <t>dave@jfree.org</t>
  </si>
  <si>
    <t>tracy.hiltbrand@gmail.com</t>
  </si>
  <si>
    <t>sergei@tachenov.name</t>
  </si>
  <si>
    <t>Test classes renamed.</t>
  </si>
  <si>
    <t>Update tests to JUnit 4.</t>
  </si>
  <si>
    <t>Conversion to JUnit 4.</t>
  </si>
  <si>
    <t>Update for JUnit 4 and add testSerialization.</t>
  </si>
  <si>
    <t>Convert to JUnit 4.11</t>
  </si>
  <si>
    <t>Rename test.</t>
  </si>
  <si>
    <t>Fix method name.</t>
  </si>
  <si>
    <t>Incorporate required JCommon classes directly.</t>
  </si>
  <si>
    <t>Remove deprecated code and update tests.</t>
  </si>
  <si>
    <t>Remove deprecated classes.</t>
  </si>
  <si>
    <t>Remove deprecated code</t>
  </si>
  <si>
    <t>Remove 3D effects (use Orson Charts for 3D).</t>
  </si>
  <si>
    <t>Update for API changes.</t>
  </si>
  <si>
    <t>Rename test file.</t>
  </si>
  <si>
    <t>Rename ImageMapUtilities --&gt; ImageMapUtils.</t>
  </si>
  <si>
    <t>Rename test</t>
  </si>
  <si>
    <t>Rename DatasetUtilities --&gt; DatasetUtils.</t>
  </si>
  <si>
    <t>Rename DataUtilities --&gt; DataUtils.</t>
  </si>
  <si>
    <t>Rename TestUtilities --&gt; TestUtils.</t>
  </si>
  <si>
    <t>Rename RendererUtilities --&gt; RendererUtils.</t>
  </si>
  <si>
    <t>Generics / warning fixes.</t>
  </si>
  <si>
    <t>Removed PiePlot3D</t>
  </si>
  <si>
    <t>Migrate tests to JUnit 5</t>
  </si>
  <si>
    <t>Add tests for RegularTimePeriod.previous() methods</t>
  </si>
  <si>
    <t>Replace StrokeMap class with regular Map.</t>
  </si>
  <si>
    <t>Replace PaintMap class with regular Map.</t>
  </si>
  <si>
    <t>Delete PaintList class (replace with Map&lt;Integer, Paint&gt;)</t>
  </si>
  <si>
    <t>Remove unused DatasetGroup</t>
  </si>
  <si>
    <t>Remove some unnecessary cloning code.</t>
  </si>
  <si>
    <t>Make series key immutable and remove domain and range descriptions from series (simplification).</t>
  </si>
  <si>
    <t>tests/org/jfree/chart/AreaChartTests.java</t>
  </si>
  <si>
    <t>tests/org/jfree/chart/BarChart3DTests.java</t>
  </si>
  <si>
    <t>tests/org/jfree/chart/BarChartTests.java</t>
  </si>
  <si>
    <t>tests/org/jfree/chart/ChartPanelTests.java</t>
  </si>
  <si>
    <t>tests/org/jfree/chart/ChartRenderingInfoTests.java</t>
  </si>
  <si>
    <t>tests/org/jfree/chart/GanttChartTests.java</t>
  </si>
  <si>
    <t>tests/org/jfree/chart/HashUtilitiesTests.java</t>
  </si>
  <si>
    <t>tests/org/jfree/chart/JFreeChartTests.java</t>
  </si>
  <si>
    <t>tests/org/jfree/chart/LegendItemCollectionTests.java</t>
  </si>
  <si>
    <t>tests/org/jfree/chart/LegendItemTests.java</t>
  </si>
  <si>
    <t>tests/org/jfree/chart/LineChart3DTests.java</t>
  </si>
  <si>
    <t>tests/org/jfree/chart/LineChartTests.java</t>
  </si>
  <si>
    <t>tests/org/jfree/chart/MeterChartTests.java</t>
  </si>
  <si>
    <t>tests/org/jfree/chart/PaintMapTests.java</t>
  </si>
  <si>
    <t>tests/org/jfree/chart/PieChart3DTests.java</t>
  </si>
  <si>
    <t>tests/org/jfree/chart/PieChartTests.java</t>
  </si>
  <si>
    <t>tests/org/jfree/chart/ScatterPlotTests.java</t>
  </si>
  <si>
    <t>tests/org/jfree/chart/StackedAreaChartTests.java</t>
  </si>
  <si>
    <t>tests/org/jfree/chart/StackedBarChart3DTests.java</t>
  </si>
  <si>
    <t>tests/org/jfree/chart/StackedBarChartTests.java</t>
  </si>
  <si>
    <t>tests/org/jfree/chart/StandardChartThemeTests.java</t>
  </si>
  <si>
    <t>tests/org/jfree/chart/StrokeMapTests.java</t>
  </si>
  <si>
    <t>tests/org/jfree/chart/TimeSeriesChartTests.java</t>
  </si>
  <si>
    <t>tests/org/jfree/chart/WaterfallChartTests.java</t>
  </si>
  <si>
    <t>tests/org/jfree/chart/XYAreaChartTests.java</t>
  </si>
  <si>
    <t>tests/org/jfree/chart/XYBarChartTests.java</t>
  </si>
  <si>
    <t>tests/org/jfree/chart/XYLineChartTests.java</t>
  </si>
  <si>
    <t>tests/org/jfree/chart/XYStepAreaChartTests.java</t>
  </si>
  <si>
    <t>tests/org/jfree/chart/XYStepChartTests.java</t>
  </si>
  <si>
    <t>tests/org/jfree/chart/annotations/CategoryLineAnnotationTests.java</t>
  </si>
  <si>
    <t>tests/org/jfree/chart/annotations/CategoryPointerAnnotationTests.java</t>
  </si>
  <si>
    <t>tests/org/jfree/chart/annotations/CategoryTextAnnotationTests.java</t>
  </si>
  <si>
    <t>tests/org/jfree/chart/annotations/TextAnnotationTests.java</t>
  </si>
  <si>
    <t>tests/org/jfree/chart/annotations/XYBoxAnnotationTests.java</t>
  </si>
  <si>
    <t>tests/org/jfree/chart/annotations/XYDrawableAnnotationTests.java</t>
  </si>
  <si>
    <t>tests/org/jfree/chart/annotations/XYImageAnnotationTests.java</t>
  </si>
  <si>
    <t>tests/org/jfree/chart/annotations/XYLineAnnotationTests.java</t>
  </si>
  <si>
    <t>tests/org/jfree/chart/annotations/XYPointerAnnotationTests.java</t>
  </si>
  <si>
    <t>tests/org/jfree/chart/annotations/XYPolygonAnnotationTests.java</t>
  </si>
  <si>
    <t>tests/org/jfree/chart/annotations/XYShapeAnnotationTests.java</t>
  </si>
  <si>
    <t>tests/org/jfree/chart/annotations/XYTextAnnotationTests.java</t>
  </si>
  <si>
    <t>tests/org/jfree/chart/annotations/XYTitleAnnotationTests.java</t>
  </si>
  <si>
    <t>tests/org/jfree/chart/axis/AxisLocationTests.java</t>
  </si>
  <si>
    <t>tests/org/jfree/chart/axis/AxisSpaceTests.java</t>
  </si>
  <si>
    <t>tests/org/jfree/chart/axis/AxisTests.java</t>
  </si>
  <si>
    <t>tests/org/jfree/chart/axis/CategoryAnchorTests.java</t>
  </si>
  <si>
    <t>tests/org/jfree/chart/axis/CategoryAxis3DTests.java</t>
  </si>
  <si>
    <t>tests/org/jfree/chart/axis/CategoryAxisTests.java</t>
  </si>
  <si>
    <t>tests/org/jfree/chart/axis/CategoryLabelPositionTests.java</t>
  </si>
  <si>
    <t>tests/org/jfree/chart/axis/CategoryLabelPositionsTests.java</t>
  </si>
  <si>
    <t>tests/org/jfree/chart/axis/CategoryLabelWidthTypeTests.java</t>
  </si>
  <si>
    <t>tests/org/jfree/chart/axis/CategoryTickTests.java</t>
  </si>
  <si>
    <t>tests/org/jfree/chart/axis/ColorBarTests.java</t>
  </si>
  <si>
    <t>tests/org/jfree/chart/axis/CyclicNumberAxisTests.java</t>
  </si>
  <si>
    <t>tests/org/jfree/chart/axis/DateAxisTests.java</t>
  </si>
  <si>
    <t>tests/org/jfree/chart/axis/DateTickMarkPositionTests.java</t>
  </si>
  <si>
    <t>tests/org/jfree/chart/axis/DateTickTests.java</t>
  </si>
  <si>
    <t>tests/org/jfree/chart/axis/DateTickUnitTests.java</t>
  </si>
  <si>
    <t>tests/org/jfree/chart/axis/ExtendedCategoryAxisTests.java</t>
  </si>
  <si>
    <t>tests/org/jfree/chart/axis/LogAxisTests.java</t>
  </si>
  <si>
    <t>tests/org/jfree/chart/axis/LogarithmicAxisTests.java</t>
  </si>
  <si>
    <t>tests/org/jfree/chart/axis/MarkerAxisBandTests.java</t>
  </si>
  <si>
    <t>tests/org/jfree/chart/axis/ModuloAxisTests.java</t>
  </si>
  <si>
    <t>tests/org/jfree/chart/axis/MonthDateFormatTests.java</t>
  </si>
  <si>
    <t>tests/org/jfree/chart/axis/NumberAxis3DTests.java</t>
  </si>
  <si>
    <t>tests/org/jfree/chart/axis/NumberAxisTests.java</t>
  </si>
  <si>
    <t>tests/org/jfree/chart/axis/NumberTickUnitTests.java</t>
  </si>
  <si>
    <t>tests/org/jfree/chart/axis/PeriodAxisLabelInfoTests.java</t>
  </si>
  <si>
    <t>tests/org/jfree/chart/axis/PeriodAxisTests.java</t>
  </si>
  <si>
    <t>tests/org/jfree/chart/axis/QuarterDateFormatTests.java</t>
  </si>
  <si>
    <t>tests/org/jfree/chart/axis/SegmentedTimelineTests.java</t>
  </si>
  <si>
    <t>tests/org/jfree/chart/axis/StandardTickUnitSourceTests.java</t>
  </si>
  <si>
    <t>tests/org/jfree/chart/axis/SubCategoryAxisTests.java</t>
  </si>
  <si>
    <t>tests/org/jfree/chart/axis/SymbolAxisTests.java</t>
  </si>
  <si>
    <t>tests/org/jfree/chart/axis/TickUnitsTests.java</t>
  </si>
  <si>
    <t>tests/org/jfree/chart/axis/ValueAxisTests.java</t>
  </si>
  <si>
    <t>tests/org/jfree/chart/block/AbstractBlockTests.java</t>
  </si>
  <si>
    <t>tests/org/jfree/chart/block/BlockBorderTests.java</t>
  </si>
  <si>
    <t>tests/org/jfree/chart/block/BlockContainerTests.java</t>
  </si>
  <si>
    <t>tests/org/jfree/chart/block/BorderArrangementTests.java</t>
  </si>
  <si>
    <t>tests/org/jfree/chart/block/ColorBlockTests.java</t>
  </si>
  <si>
    <t>tests/org/jfree/chart/block/ColumnArrangementTests.java</t>
  </si>
  <si>
    <t>tests/org/jfree/chart/block/EmptyBlockTests.java</t>
  </si>
  <si>
    <t>tests/org/jfree/chart/block/FlowArrangementTests.java</t>
  </si>
  <si>
    <t>tests/org/jfree/chart/block/GridArrangementTests.java</t>
  </si>
  <si>
    <t>tests/org/jfree/chart/block/LabelBlockTests.java</t>
  </si>
  <si>
    <t>tests/org/jfree/chart/block/LineBorderTests.java</t>
  </si>
  <si>
    <t>tests/org/jfree/chart/block/RectangleConstraintTests.java</t>
  </si>
  <si>
    <t>tests/org/jfree/chart/entity/CategoryItemEntityTests.java</t>
  </si>
  <si>
    <t>tests/org/jfree/chart/entity/CategoryLabelEntityTests.java</t>
  </si>
  <si>
    <t>tests/org/jfree/chart/entity/ContourEntityTests.java</t>
  </si>
  <si>
    <t>tests/org/jfree/chart/entity/LegendItemEntityTests.java</t>
  </si>
  <si>
    <t>tests/org/jfree/chart/entity/PieSectionEntityTests.java</t>
  </si>
  <si>
    <t>tests/org/jfree/chart/entity/StandardEntityCollectionTests.java</t>
  </si>
  <si>
    <t>tests/org/jfree/chart/entity/TickLabelEntityTests.java</t>
  </si>
  <si>
    <t>tests/org/jfree/chart/entity/XYItemEntityTests.java</t>
  </si>
  <si>
    <t>tests/org/jfree/chart/imagemap/DynamicDriveToolTipTagFragmentGeneratorTests.java</t>
  </si>
  <si>
    <t>tests/org/jfree/chart/imagemap/ImageMapPackageTests.java</t>
  </si>
  <si>
    <t>tests/org/jfree/chart/imagemap/ImageMapUtilitiesTests.java</t>
  </si>
  <si>
    <t>tests/org/jfree/chart/imagemap/OverLIBToolTipTagFragmentGeneratorTests.java</t>
  </si>
  <si>
    <t>tests/org/jfree/chart/imagemap/StandardToolTipTagFragmentGeneratorTests.java</t>
  </si>
  <si>
    <t>tests/org/jfree/chart/imagemap/StandardURLTagFragmentGeneratorTests.java</t>
  </si>
  <si>
    <t>tests/org/jfree/chart/labels/BoxAndWhiskerToolTipGeneratorTests.java</t>
  </si>
  <si>
    <t>tests/org/jfree/chart/labels/BoxAndWhiskerXYToolTipGeneratorTests.java</t>
  </si>
  <si>
    <t>tests/org/jfree/chart/labels/BubbleXYItemLabelGeneratorTests.java</t>
  </si>
  <si>
    <t>tests/org/jfree/chart/labels/CustomXYItemLabelGeneratorTests.java</t>
  </si>
  <si>
    <t>tests/org/jfree/chart/labels/HighLowItemLabelGeneratorTests.java</t>
  </si>
  <si>
    <t>tests/org/jfree/chart/labels/IntervalCategoryItemLabelGeneratorTests.java</t>
  </si>
  <si>
    <t>tests/org/jfree/chart/labels/IntervalCategoryToolTipGeneratorTests.java</t>
  </si>
  <si>
    <t>tests/org/jfree/chart/labels/ItemLabelAnchorTests.java</t>
  </si>
  <si>
    <t>tests/org/jfree/chart/labels/ItemLabelPositionTests.java</t>
  </si>
  <si>
    <t>tests/org/jfree/chart/labels/MultipleXYSeriesLabelGeneratorTests.java</t>
  </si>
  <si>
    <t>tests/org/jfree/chart/labels/StandardCategoryItemLabelGeneratorTests.java</t>
  </si>
  <si>
    <t>tests/org/jfree/chart/labels/StandardCategorySeriesLabelGeneratorTests.java</t>
  </si>
  <si>
    <t>tests/org/jfree/chart/labels/StandardCategoryToolTipGeneratorTests.java</t>
  </si>
  <si>
    <t>tests/org/jfree/chart/labels/StandardContourToolTipGeneratorTests.java</t>
  </si>
  <si>
    <t>tests/org/jfree/chart/labels/StandardPieSectionLabelGeneratorTests.java</t>
  </si>
  <si>
    <t>tests/org/jfree/chart/labels/StandardPieToolTipGeneratorTests.java</t>
  </si>
  <si>
    <t>tests/org/jfree/chart/labels/StandardXYItemLabelGeneratorTests.java</t>
  </si>
  <si>
    <t>tests/org/jfree/chart/labels/StandardXYSeriesLabelGeneratorTests.java</t>
  </si>
  <si>
    <t>tests/org/jfree/chart/labels/StandardXYToolTipGeneratorTests.java</t>
  </si>
  <si>
    <t>tests/org/jfree/chart/labels/StandardXYZToolTipGeneratorTests.java</t>
  </si>
  <si>
    <t>tests/org/jfree/chart/labels/SymbolicXYItemLabelGeneratorTests.java</t>
  </si>
  <si>
    <t>tests/org/jfree/chart/needle/ArrowNeedleTests.java</t>
  </si>
  <si>
    <t>tests/org/jfree/chart/needle/LineNeedleTests.java</t>
  </si>
  <si>
    <t>tests/org/jfree/chart/needle/LongNeedleTests.java</t>
  </si>
  <si>
    <t>tests/org/jfree/chart/needle/MeterNeedleTests.java</t>
  </si>
  <si>
    <t>tests/org/jfree/chart/needle/MiddlePinNeedleTests.java</t>
  </si>
  <si>
    <t>tests/org/jfree/chart/needle/PinNeedleTests.java</t>
  </si>
  <si>
    <t>tests/org/jfree/chart/needle/PlumNeedleTests.java</t>
  </si>
  <si>
    <t>tests/org/jfree/chart/needle/PointerNeedleTests.java</t>
  </si>
  <si>
    <t>tests/org/jfree/chart/needle/ShipNeedleTests.java</t>
  </si>
  <si>
    <t>tests/org/jfree/chart/needle/WindNeedleTests.java</t>
  </si>
  <si>
    <t>tests/org/jfree/chart/panel/CrosshairOverlayTests.java</t>
  </si>
  <si>
    <t>tests/org/jfree/chart/plot/CategoryMarkerTests.java</t>
  </si>
  <si>
    <t>tests/org/jfree/chart/plot/CategoryPlotTests.java</t>
  </si>
  <si>
    <t>tests/org/jfree/chart/plot/ColorPaletteTests.java</t>
  </si>
  <si>
    <t>tests/org/jfree/chart/plot/CombinedDomainCategoryPlotTests.java</t>
  </si>
  <si>
    <t>tests/org/jfree/chart/plot/CombinedDomainXYPlotTests.java</t>
  </si>
  <si>
    <t>tests/org/jfree/chart/plot/CombinedRangeCategoryPlotTests.java</t>
  </si>
  <si>
    <t>tests/org/jfree/chart/plot/CombinedRangeXYPlotTests.java</t>
  </si>
  <si>
    <t>tests/org/jfree/chart/plot/CompassPlotTests.java</t>
  </si>
  <si>
    <t>tests/org/jfree/chart/plot/ContourPlotTests.java</t>
  </si>
  <si>
    <t>tests/org/jfree/chart/plot/CrosshairTests.java</t>
  </si>
  <si>
    <t>tests/org/jfree/chart/plot/DefaultDrawingSupplierTests.java</t>
  </si>
  <si>
    <t>tests/org/jfree/chart/plot/FastScatterPlotTests.java</t>
  </si>
  <si>
    <t>tests/org/jfree/chart/plot/IntervalMarkerTests.java</t>
  </si>
  <si>
    <t>tests/org/jfree/chart/plot/MarkerTests.java</t>
  </si>
  <si>
    <t>tests/org/jfree/chart/plot/MeterIntervalTests.java</t>
  </si>
  <si>
    <t>tests/org/jfree/chart/plot/MeterPlotTests.java</t>
  </si>
  <si>
    <t>tests/org/jfree/chart/plot/MultiplePiePlotTests.java</t>
  </si>
  <si>
    <t>tests/org/jfree/chart/plot/PieLabelRecordTests.java</t>
  </si>
  <si>
    <t>tests/org/jfree/chart/plot/PiePlot3DTests.java</t>
  </si>
  <si>
    <t>tests/org/jfree/chart/plot/PiePlotTests.java</t>
  </si>
  <si>
    <t>tests/org/jfree/chart/plot/PlotOrientationTests.java</t>
  </si>
  <si>
    <t>tests/org/jfree/chart/plot/PlotRenderingInfoTests.java</t>
  </si>
  <si>
    <t>tests/org/jfree/chart/plot/PlotTests.java</t>
  </si>
  <si>
    <t>tests/org/jfree/chart/plot/PolarPlotTests.java</t>
  </si>
  <si>
    <t>tests/org/jfree/chart/plot/RingPlotTests.java</t>
  </si>
  <si>
    <t>tests/org/jfree/chart/plot/SpiderWebPlotTests.java</t>
  </si>
  <si>
    <t>tests/org/jfree/chart/plot/ThermometerPlotTests.java</t>
  </si>
  <si>
    <t>tests/org/jfree/chart/plot/ValueMarkerTests.java</t>
  </si>
  <si>
    <t>tests/org/jfree/chart/plot/XYPlotTests.java</t>
  </si>
  <si>
    <t>tests/org/jfree/chart/plot/dial/AbstractDialLayerTests.java</t>
  </si>
  <si>
    <t>tests/org/jfree/chart/plot/dial/ArcDialFrameTests.java</t>
  </si>
  <si>
    <t>tests/org/jfree/chart/plot/dial/DialBackgroundTests.java</t>
  </si>
  <si>
    <t>tests/org/jfree/chart/plot/dial/DialCapTests.java</t>
  </si>
  <si>
    <t>tests/org/jfree/chart/plot/dial/DialPlotTests.java</t>
  </si>
  <si>
    <t>tests/org/jfree/chart/plot/dial/DialPointerTests.java</t>
  </si>
  <si>
    <t>tests/org/jfree/chart/plot/dial/DialTextAnnotationTests.java</t>
  </si>
  <si>
    <t>tests/org/jfree/chart/plot/dial/DialValueIndicatorTests.java</t>
  </si>
  <si>
    <t>tests/org/jfree/chart/plot/dial/StandardDialFrameTests.java</t>
  </si>
  <si>
    <t>tests/org/jfree/chart/plot/dial/StandardDialRangeTests.java</t>
  </si>
  <si>
    <t>tests/org/jfree/chart/plot/dial/StandardDialScaleTests.java</t>
  </si>
  <si>
    <t>tests/org/jfree/chart/renderer/AbstractRendererTests.java</t>
  </si>
  <si>
    <t>tests/org/jfree/chart/renderer/AreaRendererEndTypeTests.java</t>
  </si>
  <si>
    <t>tests/org/jfree/chart/renderer/DefaultPolarItemRendererTests.java</t>
  </si>
  <si>
    <t>tests/org/jfree/chart/renderer/GrayPaintScaleTests.java</t>
  </si>
  <si>
    <t>tests/org/jfree/chart/renderer/LookupPaintScaleTests.java</t>
  </si>
  <si>
    <t>tests/org/jfree/chart/renderer/OutlierTests.java</t>
  </si>
  <si>
    <t>tests/org/jfree/chart/renderer/RendererUtilitiesTests.java</t>
  </si>
  <si>
    <t>tests/org/jfree/chart/renderer/category/AbstractCategoryItemRendererTests.java</t>
  </si>
  <si>
    <t>tests/org/jfree/chart/renderer/category/AreaRendererTests.java</t>
  </si>
  <si>
    <t>tests/org/jfree/chart/renderer/category/BarRenderer3DTests.java</t>
  </si>
  <si>
    <t>tests/org/jfree/chart/renderer/category/BarRendererTests.java</t>
  </si>
  <si>
    <t>tests/org/jfree/chart/renderer/category/BoxAndWhiskerRendererTests.java</t>
  </si>
  <si>
    <t>tests/org/jfree/chart/renderer/category/CategoryStepRendererTests.java</t>
  </si>
  <si>
    <t>tests/org/jfree/chart/renderer/category/DefaultCategoryItemRendererTests.java</t>
  </si>
  <si>
    <t>tests/org/jfree/chart/renderer/category/GanttRendererTests.java</t>
  </si>
  <si>
    <t>tests/org/jfree/chart/renderer/category/GradientBarPainterTests.java</t>
  </si>
  <si>
    <t>tests/org/jfree/chart/renderer/category/GroupedStackedBarRendererTests.java</t>
  </si>
  <si>
    <t>tests/org/jfree/chart/renderer/category/IntervalBarRendererTests.java</t>
  </si>
  <si>
    <t>tests/org/jfree/chart/renderer/category/LayeredBarRendererTests.java</t>
  </si>
  <si>
    <t>tests/org/jfree/chart/renderer/category/LevelRendererTests.java</t>
  </si>
  <si>
    <t>tests/org/jfree/chart/renderer/category/LineAndShapeRendererTests.java</t>
  </si>
  <si>
    <t>tests/org/jfree/chart/renderer/category/LineRenderer3DTests.java</t>
  </si>
  <si>
    <t>tests/org/jfree/chart/renderer/category/MinMaxCategoryRendererTests.java</t>
  </si>
  <si>
    <t>tests/org/jfree/chart/renderer/category/ScatterRendererTests.java</t>
  </si>
  <si>
    <t>tests/org/jfree/chart/renderer/category/StackedAreaRendererTests.java</t>
  </si>
  <si>
    <t>tests/org/jfree/chart/renderer/category/StackedBarRenderer3DTests.java</t>
  </si>
  <si>
    <t>tests/org/jfree/chart/renderer/category/StackedBarRendererTests.java</t>
  </si>
  <si>
    <t>tests/org/jfree/chart/renderer/category/StandardBarPainterTests.java</t>
  </si>
  <si>
    <t>tests/org/jfree/chart/renderer/category/StatisticalBarRendererTests.java</t>
  </si>
  <si>
    <t>tests/org/jfree/chart/renderer/category/StatisticalLineAndShapeRendererTests.java</t>
  </si>
  <si>
    <t>tests/org/jfree/chart/renderer/category/WaterfallBarRendererTests.java</t>
  </si>
  <si>
    <t>tests/org/jfree/chart/renderer/xy/AbstractXYItemRendererTests.java</t>
  </si>
  <si>
    <t>tests/org/jfree/chart/renderer/xy/CandlestickRendererTests.java</t>
  </si>
  <si>
    <t>tests/org/jfree/chart/renderer/xy/ClusteredXYBarRendererTests.java</t>
  </si>
  <si>
    <t>tests/org/jfree/chart/renderer/xy/DeviationRendererTests.java</t>
  </si>
  <si>
    <t>tests/org/jfree/chart/renderer/xy/GradientXYBarPainterTests.java</t>
  </si>
  <si>
    <t>tests/org/jfree/chart/renderer/xy/HighLowRendererTests.java</t>
  </si>
  <si>
    <t>tests/org/jfree/chart/renderer/xy/StackedXYAreaRenderer2Tests.java</t>
  </si>
  <si>
    <t>tests/org/jfree/chart/renderer/xy/StackedXYAreaRendererTests.java</t>
  </si>
  <si>
    <t>tests/org/jfree/chart/renderer/xy/StackedXYBarRendererTests.java</t>
  </si>
  <si>
    <t>tests/org/jfree/chart/renderer/xy/StandardXYBarPainterTests.java</t>
  </si>
  <si>
    <t>tests/org/jfree/chart/renderer/xy/StandardXYItemRendererTests.java</t>
  </si>
  <si>
    <t>tests/org/jfree/chart/renderer/xy/VectorRendererTests.java</t>
  </si>
  <si>
    <t>tests/org/jfree/chart/renderer/xy/WindItemRendererTests.java</t>
  </si>
  <si>
    <t>tests/org/jfree/chart/renderer/xy/XYAreaRenderer2Tests.java</t>
  </si>
  <si>
    <t>tests/org/jfree/chart/renderer/xy/XYAreaRendererTests.java</t>
  </si>
  <si>
    <t>tests/org/jfree/chart/renderer/xy/XYBarRendererTests.java</t>
  </si>
  <si>
    <t>tests/org/jfree/chart/renderer/xy/XYBlockRendererTests.java</t>
  </si>
  <si>
    <t>tests/org/jfree/chart/renderer/xy/XYBoxAndWhiskerRendererTests.java</t>
  </si>
  <si>
    <t>tests/org/jfree/chart/renderer/xy/XYBubbleRendererTests.java</t>
  </si>
  <si>
    <t>tests/org/jfree/chart/renderer/xy/XYDifferenceRendererTests.java</t>
  </si>
  <si>
    <t>tests/org/jfree/chart/renderer/xy/XYDotRendererTests.java</t>
  </si>
  <si>
    <t>tests/org/jfree/chart/renderer/xy/XYErrorRendererTests.java</t>
  </si>
  <si>
    <t>tests/org/jfree/chart/renderer/xy/XYLine3DRendererTests.java</t>
  </si>
  <si>
    <t>tests/org/jfree/chart/renderer/xy/XYLineAndShapeRendererTests.java</t>
  </si>
  <si>
    <t>tests/org/jfree/chart/renderer/xy/XYShapeRendererTests.java</t>
  </si>
  <si>
    <t>tests/org/jfree/chart/renderer/xy/XYSplineRendererTests.java</t>
  </si>
  <si>
    <t>tests/org/jfree/chart/renderer/xy/XYStepAreaRendererTests.java</t>
  </si>
  <si>
    <t>tests/org/jfree/chart/renderer/xy/XYStepRendererTests.java</t>
  </si>
  <si>
    <t>tests/org/jfree/chart/renderer/xy/YIntervalRendererTests.java</t>
  </si>
  <si>
    <t>tests/org/jfree/chart/title/CompositeTitleTests.java</t>
  </si>
  <si>
    <t>tests/org/jfree/chart/title/DateTitleTests.java</t>
  </si>
  <si>
    <t>tests/org/jfree/chart/title/ImageTitleTests.java</t>
  </si>
  <si>
    <t>tests/org/jfree/chart/title/LegendGraphicTests.java</t>
  </si>
  <si>
    <t>tests/org/jfree/chart/title/LegendTitleTests.java</t>
  </si>
  <si>
    <t>tests/org/jfree/chart/title/PaintScaleLegendTests.java</t>
  </si>
  <si>
    <t>tests/org/jfree/chart/title/ShortTextTitleTests.java</t>
  </si>
  <si>
    <t>tests/org/jfree/chart/title/TextTitleTests.java</t>
  </si>
  <si>
    <t>tests/org/jfree/chart/title/TitleTests.java</t>
  </si>
  <si>
    <t>tests/org/jfree/chart/urls/CustomCategoryURLGeneratorTests.java</t>
  </si>
  <si>
    <t>tests/org/jfree/chart/urls/CustomPieURLGeneratorTests.java</t>
  </si>
  <si>
    <t>tests/org/jfree/chart/urls/CustomXYURLGeneratorTests.java</t>
  </si>
  <si>
    <t>tests/org/jfree/chart/urls/StandardCategoryURLGeneratorTests.java</t>
  </si>
  <si>
    <t>tests/org/jfree/chart/urls/StandardPieURLGeneratorTests.java</t>
  </si>
  <si>
    <t>tests/org/jfree/chart/urls/StandardXYURLGeneratorTests.java</t>
  </si>
  <si>
    <t>tests/org/jfree/chart/urls/TimeSeriesURLGeneratorTests.java</t>
  </si>
  <si>
    <t>tests/org/jfree/chart/util/LineUtilitiesTests.java</t>
  </si>
  <si>
    <t>tests/org/jfree/chart/util/LogFormatTests.java</t>
  </si>
  <si>
    <t>tests/org/jfree/chart/util/RelativeDateFormatTests.java</t>
  </si>
  <si>
    <t>tests/org/jfree/data/ComparableObjectItemTests.java</t>
  </si>
  <si>
    <t>tests/org/jfree/data/ComparableObjectSeriesTests.java</t>
  </si>
  <si>
    <t>tests/org/jfree/data/DataUtilitiesTests.java</t>
  </si>
  <si>
    <t>tests/org/jfree/data/DefaultKeyedValueTests.java</t>
  </si>
  <si>
    <t>tests/org/jfree/data/DefaultKeyedValues2DTests.java</t>
  </si>
  <si>
    <t>tests/org/jfree/data/DefaultKeyedValuesTests.java</t>
  </si>
  <si>
    <t>tests/org/jfree/data/DomainOrderTests.java</t>
  </si>
  <si>
    <t>tests/org/jfree/data/KeyToGroupMapTests.java</t>
  </si>
  <si>
    <t>tests/org/jfree/data/KeyedObjectTests.java</t>
  </si>
  <si>
    <t>tests/org/jfree/data/KeyedObjects2DTests.java</t>
  </si>
  <si>
    <t>tests/org/jfree/data/KeyedObjectsTests.java</t>
  </si>
  <si>
    <t>tests/org/jfree/data/RangeTests.java</t>
  </si>
  <si>
    <t>tests/org/jfree/data/RangeTypeTests.java</t>
  </si>
  <si>
    <t>tests/org/jfree/data/category/CategoryToPieDatasetTests.java</t>
  </si>
  <si>
    <t>tests/org/jfree/data/category/DefaultCategoryDatasetTests.java</t>
  </si>
  <si>
    <t>tests/org/jfree/data/category/DefaultIntervalCategoryDatasetTests.java</t>
  </si>
  <si>
    <t>tests/org/jfree/data/category/SlidingCategoryDatasetTests.java</t>
  </si>
  <si>
    <t>tests/org/jfree/data/function/LineFunction2DTests.java</t>
  </si>
  <si>
    <t>tests/org/jfree/data/function/NormalDistributionFunction2DTests.java</t>
  </si>
  <si>
    <t>tests/org/jfree/data/function/PolynomialFunction2DTests.java</t>
  </si>
  <si>
    <t>tests/org/jfree/data/function/PowerFunction2DTests.java</t>
  </si>
  <si>
    <t>tests/org/jfree/data/gantt/SlidingGanttCategoryDatasetTests.java</t>
  </si>
  <si>
    <t>tests/org/jfree/data/gantt/TaskSeriesCollectionTests.java</t>
  </si>
  <si>
    <t>tests/org/jfree/data/gantt/TaskSeriesTests.java</t>
  </si>
  <si>
    <t>tests/org/jfree/data/gantt/TaskTests.java</t>
  </si>
  <si>
    <t>tests/org/jfree/data/gantt/XYTaskDatasetTests.java</t>
  </si>
  <si>
    <t>tests/org/jfree/data/general/DatasetGroupTests.java</t>
  </si>
  <si>
    <t>tests/org/jfree/data/general/DatasetUtilitiesTests.java</t>
  </si>
  <si>
    <t>tests/org/jfree/data/general/DefaultHeatMapDatasetTests.java</t>
  </si>
  <si>
    <t>tests/org/jfree/data/general/DefaultKeyedValueDatasetTests.java</t>
  </si>
  <si>
    <t>tests/org/jfree/data/general/DefaultKeyedValues2DDatasetTests.java</t>
  </si>
  <si>
    <t>tests/org/jfree/data/general/DefaultKeyedValuesDatasetTests.java</t>
  </si>
  <si>
    <t>tests/org/jfree/data/general/DefaultPieDatasetTests.java</t>
  </si>
  <si>
    <t>tests/org/jfree/data/statistics/BoxAndWhiskerCalculatorTests.java</t>
  </si>
  <si>
    <t>tests/org/jfree/data/statistics/BoxAndWhiskerItemTests.java</t>
  </si>
  <si>
    <t>tests/org/jfree/data/statistics/DefaultBoxAndWhiskerCategoryDatasetTests.java</t>
  </si>
  <si>
    <t>tests/org/jfree/data/statistics/DefaultBoxAndWhiskerXYDatasetTests.java</t>
  </si>
  <si>
    <t>tests/org/jfree/data/statistics/DefaultMultiValueCategoryDatasetTests.java</t>
  </si>
  <si>
    <t>tests/org/jfree/data/statistics/DefaultStatisticalCategoryDatasetTests.java</t>
  </si>
  <si>
    <t>tests/org/jfree/data/statistics/HistogramBinTests.java</t>
  </si>
  <si>
    <t>tests/org/jfree/data/statistics/HistogramDatasetTests.java</t>
  </si>
  <si>
    <t>tests/org/jfree/data/statistics/MeanAndStandardDeviationTests.java</t>
  </si>
  <si>
    <t>tests/org/jfree/data/statistics/RegressionTests.java</t>
  </si>
  <si>
    <t>tests/org/jfree/data/statistics/SimpleHistogramBinTests.java</t>
  </si>
  <si>
    <t>tests/org/jfree/data/statistics/SimpleHistogramDatasetTests.java</t>
  </si>
  <si>
    <t>tests/org/jfree/data/statistics/StatisticsTests.java</t>
  </si>
  <si>
    <t>tests/org/jfree/data/time/DateRangeTests.java</t>
  </si>
  <si>
    <t>tests/org/jfree/data/time/DayTests.java</t>
  </si>
  <si>
    <t>tests/org/jfree/data/time/FixedMillisecondTests.java</t>
  </si>
  <si>
    <t>tests/org/jfree/data/time/HourTests.java</t>
  </si>
  <si>
    <t>tests/org/jfree/data/time/MillisecondTests.java</t>
  </si>
  <si>
    <t>tests/org/jfree/data/time/MinuteTests.java</t>
  </si>
  <si>
    <t>tests/org/jfree/data/time/MonthTests.java</t>
  </si>
  <si>
    <t>tests/org/jfree/data/time/MovingAverageTests.java</t>
  </si>
  <si>
    <t>tests/org/jfree/data/time/QuarterTests.java</t>
  </si>
  <si>
    <t>tests/org/jfree/data/time/SecondTests.java</t>
  </si>
  <si>
    <t>tests/org/jfree/data/time/SimpleTimePeriodTests.java</t>
  </si>
  <si>
    <t>tests/org/jfree/data/time/TimePeriodAnchorTests.java</t>
  </si>
  <si>
    <t>tests/org/jfree/data/time/TimePeriodValueTests.java</t>
  </si>
  <si>
    <t>tests/org/jfree/data/time/TimePeriodValuesCollectionTests.java</t>
  </si>
  <si>
    <t>tests/org/jfree/data/time/TimePeriodValuesTests.java</t>
  </si>
  <si>
    <t>tests/org/jfree/data/time/TimeSeriesCollectionTests.java</t>
  </si>
  <si>
    <t>tests/org/jfree/data/time/TimeSeriesDataItemTests.java</t>
  </si>
  <si>
    <t>tests/org/jfree/data/time/TimeSeriesTests.java</t>
  </si>
  <si>
    <t>tests/org/jfree/data/time/TimeTableXYDatasetTests.java</t>
  </si>
  <si>
    <t>tests/org/jfree/data/time/WeekTests.java</t>
  </si>
  <si>
    <t>tests/org/jfree/data/time/YearTests.java</t>
  </si>
  <si>
    <t>tests/org/jfree/data/time/ohlc/OHLCItemTests.java</t>
  </si>
  <si>
    <t>tests/org/jfree/data/time/ohlc/OHLCSeriesCollectionTests.java</t>
  </si>
  <si>
    <t>tests/org/jfree/data/time/ohlc/OHLCSeriesTests.java</t>
  </si>
  <si>
    <t>tests/org/jfree/data/time/ohlc/OHLCTests.java</t>
  </si>
  <si>
    <t>tests/org/jfree/data/xy/CategoryTableXYDatasetTests.java</t>
  </si>
  <si>
    <t>tests/org/jfree/data/xy/DefaultHighLowDatasetTests.java</t>
  </si>
  <si>
    <t>tests/org/jfree/data/xy/DefaultIntervalXYDatasetTests.java</t>
  </si>
  <si>
    <t>tests/org/jfree/data/xy/DefaultOHLCDatasetTests.java</t>
  </si>
  <si>
    <t>tests/org/jfree/data/xy/DefaultTableXYDatasetTests.java</t>
  </si>
  <si>
    <t>tests/org/jfree/data/xy/DefaultWindDatasetTests.java</t>
  </si>
  <si>
    <t>tests/org/jfree/data/xy/DefaultXYDatasetTests.java</t>
  </si>
  <si>
    <t>tests/org/jfree/data/xy/DefaultXYZDatasetTests.java</t>
  </si>
  <si>
    <t>tests/org/jfree/data/xy/IntervalXYDelegateTests.java</t>
  </si>
  <si>
    <t>tests/org/jfree/data/xy/MatrixSeriesCollectionTests.java</t>
  </si>
  <si>
    <t>tests/org/jfree/data/xy/MatrixSeriesTests.java</t>
  </si>
  <si>
    <t>tests/org/jfree/data/xy/OHLCDataItemTests.java</t>
  </si>
  <si>
    <t>tests/org/jfree/data/xy/TableXYDatasetTests.java</t>
  </si>
  <si>
    <t>tests/org/jfree/data/xy/VectorDataItemTests.java</t>
  </si>
  <si>
    <t>tests/org/jfree/data/xy/VectorSeriesCollectionTests.java</t>
  </si>
  <si>
    <t>tests/org/jfree/data/xy/VectorSeriesTests.java</t>
  </si>
  <si>
    <t>tests/org/jfree/data/xy/VectorTests.java</t>
  </si>
  <si>
    <t>tests/org/jfree/data/xy/XIntervalDataItemTests.java</t>
  </si>
  <si>
    <t>tests/org/jfree/data/xy/XIntervalSeriesCollectionTests.java</t>
  </si>
  <si>
    <t>tests/org/jfree/data/xy/XIntervalSeriesTests.java</t>
  </si>
  <si>
    <t>tests/org/jfree/data/xy/XYBarDatasetTests.java</t>
  </si>
  <si>
    <t>tests/org/jfree/data/xy/XYCoordinateTests.java</t>
  </si>
  <si>
    <t>tests/org/jfree/data/xy/XYDataItemTests.java</t>
  </si>
  <si>
    <t>tests/org/jfree/data/xy/XYIntervalDataItemTests.java</t>
  </si>
  <si>
    <t>tests/org/jfree/data/xy/XYIntervalSeriesCollectionTests.java</t>
  </si>
  <si>
    <t>tests/org/jfree/data/xy/XYIntervalSeriesTests.java</t>
  </si>
  <si>
    <t>tests/org/jfree/data/xy/XYIntervalTests.java</t>
  </si>
  <si>
    <t>tests/org/jfree/data/xy/XYSeriesCollectionTests.java</t>
  </si>
  <si>
    <t>tests/org/jfree/data/xy/XYSeriesTests.java</t>
  </si>
  <si>
    <t>tests/org/jfree/data/xy/YIntervalDataItemTests.java</t>
  </si>
  <si>
    <t>tests/org/jfree/data/xy/YIntervalSeriesCollectionTests.java</t>
  </si>
  <si>
    <t>tests/org/jfree/data/xy/YIntervalSeriesTests.java</t>
  </si>
  <si>
    <t>tests/org/jfree/data/xy/YIntervalTests.java</t>
  </si>
  <si>
    <t>tests/org/jfree/data/xy/YWithXIntervalTests.java</t>
  </si>
  <si>
    <t>tests/org/jfree/chart/BarChartTest.java</t>
  </si>
  <si>
    <t>tests/org/jfree/chart/ChartPanelTest.java</t>
  </si>
  <si>
    <t>tests/org/jfree/chart/ChartRenderingInfoTest.java</t>
  </si>
  <si>
    <t>tests/org/jfree/chart/GanttChartTest.java</t>
  </si>
  <si>
    <t>tests/org/jfree/chart/HashUtilitiesTest.java</t>
  </si>
  <si>
    <t>tests/org/jfree/chart/JFreeChartTest.java</t>
  </si>
  <si>
    <t>tests/org/jfree/chart/LegendItemCollectionTest.java</t>
  </si>
  <si>
    <t>tests/org/jfree/chart/LegendItemTest.java</t>
  </si>
  <si>
    <t>tests/org/jfree/chart/LineChart3DTest.java</t>
  </si>
  <si>
    <t>tests/org/jfree/chart/LineChartTest.java</t>
  </si>
  <si>
    <t>tests/org/jfree/chart/MeterChartTest.java</t>
  </si>
  <si>
    <t>tests/org/jfree/chart/PaintMapTest.java</t>
  </si>
  <si>
    <t>tests/org/jfree/chart/PieChart3DTest.java</t>
  </si>
  <si>
    <t>tests/org/jfree/chart/PieChartTest.java</t>
  </si>
  <si>
    <t>tests/org/jfree/chart/axis/AxisTest.java</t>
  </si>
  <si>
    <t>tests/org/jfree/data/time/ohlc/OHLCItemTest.java</t>
  </si>
  <si>
    <t>tests/org/jfree/data/time/ohlc/OHLCSeriesCollectionTest.java</t>
  </si>
  <si>
    <t>tests/org/jfree/data/time/ohlc/OHLCSeriesTest.java</t>
  </si>
  <si>
    <t>tests/org/jfree/data/time/ohlc/OHLCTest.java</t>
  </si>
  <si>
    <t>tests/org/jfree/data/time/DateRangeTest.java</t>
  </si>
  <si>
    <t>tests/org/jfree/data/time/DayTest.java</t>
  </si>
  <si>
    <t>tests/org/jfree/data/time/FixedMillisecondTest.java</t>
  </si>
  <si>
    <t>tests/org/jfree/data/time/HourTest.java</t>
  </si>
  <si>
    <t>tests/org/jfree/data/time/MillisecondTest.java</t>
  </si>
  <si>
    <t>tests/org/jfree/data/time/MinuteTest.java</t>
  </si>
  <si>
    <t>tests/org/jfree/data/time/MonthTest.java</t>
  </si>
  <si>
    <t>tests/org/jfree/data/time/MovingAverageTest.java</t>
  </si>
  <si>
    <t>tests/org/jfree/data/time/QuarterTest.java</t>
  </si>
  <si>
    <t>tests/org/jfree/data/time/SecondTest.java</t>
  </si>
  <si>
    <t>tests/org/jfree/data/time/SimpleTimePeriodTest.java</t>
  </si>
  <si>
    <t>tests/org/jfree/data/time/TimePeriodAnchorTest.java</t>
  </si>
  <si>
    <t>tests/org/jfree/data/time/TimePeriodValueTest.java</t>
  </si>
  <si>
    <t>tests/org/jfree/data/time/TimePeriodValuesCollectionTest.java</t>
  </si>
  <si>
    <t>tests/org/jfree/data/time/TimePeriodValuesTest.java</t>
  </si>
  <si>
    <t>tests/org/jfree/data/time/TimeSeriesCollectionTest.java</t>
  </si>
  <si>
    <t>tests/org/jfree/data/time/TimeSeriesDataItemTest.java</t>
  </si>
  <si>
    <t>tests/org/jfree/data/time/TimeSeriesTest.java</t>
  </si>
  <si>
    <t>tests/org/jfree/data/time/TimeTableXYDatasetTest.java</t>
  </si>
  <si>
    <t>tests/org/jfree/data/time/WeekTest.java</t>
  </si>
  <si>
    <t>tests/org/jfree/data/time/YearTest.java</t>
  </si>
  <si>
    <t>tests/org/jfree/data/statistics/BoxAndWhiskerCalculatorTest.java</t>
  </si>
  <si>
    <t>tests/org/jfree/data/statistics/BoxAndWhiskerItemTest.java</t>
  </si>
  <si>
    <t>tests/org/jfree/data/statistics/DefaultBoxAndWhiskerCategoryDatasetTest.java</t>
  </si>
  <si>
    <t>tests/org/jfree/data/statistics/DefaultBoxAndWhiskerXYDatasetTest.java</t>
  </si>
  <si>
    <t>tests/org/jfree/data/statistics/DefaultMultiValueCategoryDatasetTest.java</t>
  </si>
  <si>
    <t>tests/org/jfree/data/statistics/DefaultStatisticalCategoryDatasetTest.java</t>
  </si>
  <si>
    <t>tests/org/jfree/data/statistics/HistogramBinTest.java</t>
  </si>
  <si>
    <t>tests/org/jfree/data/statistics/HistogramDatasetTest.java</t>
  </si>
  <si>
    <t>tests/org/jfree/data/statistics/MeanAndStandardDeviationTest.java</t>
  </si>
  <si>
    <t>tests/org/jfree/data/statistics/RegressionTest.java</t>
  </si>
  <si>
    <t>tests/org/jfree/data/statistics/SimpleHistogramBinTest.java</t>
  </si>
  <si>
    <t>tests/org/jfree/data/statistics/SimpleHistogramDatasetTest.java</t>
  </si>
  <si>
    <t>tests/org/jfree/data/statistics/StatisticsTest.java</t>
  </si>
  <si>
    <t>tests/org/jfree/chart/panel/CrosshairOverlayTest.java</t>
  </si>
  <si>
    <t>tests/org/jfree/chart/util/LineUtilitiesTest.java</t>
  </si>
  <si>
    <t>tests/org/jfree/chart/util/LogFormatTest.java</t>
  </si>
  <si>
    <t>tests/org/jfree/chart/util/RelativeDateFormatTest.java</t>
  </si>
  <si>
    <t>tests/org/jfree/data/ComparableObjectItemTest.java</t>
  </si>
  <si>
    <t>tests/org/jfree/data/ComparableObjectSeriesTest.java</t>
  </si>
  <si>
    <t>tests/org/jfree/data/DataUtilitiesTest.java</t>
  </si>
  <si>
    <t>tests/org/jfree/data/DefaultKeyedValueTest.java</t>
  </si>
  <si>
    <t>tests/org/jfree/data/DefaultKeyedValues2DTest.java</t>
  </si>
  <si>
    <t>tests/org/jfree/data/DefaultKeyedValuesTest.java</t>
  </si>
  <si>
    <t>tests/org/jfree/data/DomainOrderTest.java</t>
  </si>
  <si>
    <t>tests/org/jfree/data/KeyToGroupMapTest.java</t>
  </si>
  <si>
    <t>tests/org/jfree/data/KeyedObjectTest.java</t>
  </si>
  <si>
    <t>tests/org/jfree/data/KeyedObjects2DTest.java</t>
  </si>
  <si>
    <t>tests/org/jfree/data/KeyedObjectsTest.java</t>
  </si>
  <si>
    <t>tests/org/jfree/data/RangeTest.java</t>
  </si>
  <si>
    <t>tests/org/jfree/data/RangeTypeTest.java</t>
  </si>
  <si>
    <t>tests/org/jfree/data/category/CategoryToPieDatasetTest.java</t>
  </si>
  <si>
    <t>tests/org/jfree/data/category/DefaultCategoryDatasetTest.java</t>
  </si>
  <si>
    <t>tests/org/jfree/data/category/DefaultIntervalCategoryDatasetTest.java</t>
  </si>
  <si>
    <t>tests/org/jfree/data/category/SlidingCategoryDatasetTest.java</t>
  </si>
  <si>
    <t>tests/org/jfree/data/function/LineFunction2DTest.java</t>
  </si>
  <si>
    <t>tests/org/jfree/data/function/NormalDistributionFunction2DTest.java</t>
  </si>
  <si>
    <t>tests/org/jfree/data/function/PolynomialFunction2DTest.java</t>
  </si>
  <si>
    <t>tests/org/jfree/data/function/PowerFunction2DTest.java</t>
  </si>
  <si>
    <t>tests/org/jfree/data/gantt/SlidingGanttCategoryDatasetTest.java</t>
  </si>
  <si>
    <t>tests/org/jfree/data/gantt/TaskSeriesCollectionTest.java</t>
  </si>
  <si>
    <t>tests/org/jfree/data/gantt/TaskSeriesTest.java</t>
  </si>
  <si>
    <t>tests/org/jfree/data/gantt/TaskTest.java</t>
  </si>
  <si>
    <t>tests/org/jfree/data/gantt/XYTaskDatasetTest.java</t>
  </si>
  <si>
    <t>tests/org/jfree/data/general/DatasetGroupTest.java</t>
  </si>
  <si>
    <t>tests/org/jfree/data/general/DatasetUtilitiesTest.java</t>
  </si>
  <si>
    <t>tests/org/jfree/data/general/DefaultHeatMapDatasetTest.java</t>
  </si>
  <si>
    <t>tests/org/jfree/data/general/DefaultKeyedValueDatasetTest.java</t>
  </si>
  <si>
    <t>tests/org/jfree/data/general/DefaultKeyedValues2DDatasetTest.java</t>
  </si>
  <si>
    <t>tests/org/jfree/data/general/DefaultKeyedValuesDatasetTest.java</t>
  </si>
  <si>
    <t>tests/org/jfree/data/general/DefaultPieDatasetTest.java</t>
  </si>
  <si>
    <t>tests/org/jfree/data/xy/CategoryTableXYDatasetTest.java</t>
  </si>
  <si>
    <t>tests/org/jfree/data/xy/DefaultHighLowDatasetTest.java</t>
  </si>
  <si>
    <t>tests/org/jfree/data/xy/DefaultIntervalXYDatasetTest.java</t>
  </si>
  <si>
    <t>tests/org/jfree/data/xy/DefaultOHLCDatasetTest.java</t>
  </si>
  <si>
    <t>tests/org/jfree/data/xy/DefaultTableXYDatasetTest.java</t>
  </si>
  <si>
    <t>tests/org/jfree/data/xy/DefaultWindDatasetTest.java</t>
  </si>
  <si>
    <t>tests/org/jfree/data/xy/DefaultXYDatasetTest.java</t>
  </si>
  <si>
    <t>tests/org/jfree/data/xy/DefaultXYZDatasetTest.java</t>
  </si>
  <si>
    <t>tests/org/jfree/data/xy/IntervalXYDelegateTest.java</t>
  </si>
  <si>
    <t>tests/org/jfree/data/xy/MatrixSeriesCollectionTest.java</t>
  </si>
  <si>
    <t>tests/org/jfree/data/xy/MatrixSeriesTest.java</t>
  </si>
  <si>
    <t>tests/org/jfree/data/xy/OHLCDataItemTest.java</t>
  </si>
  <si>
    <t>tests/org/jfree/data/xy/TableXYDatasetTest.java</t>
  </si>
  <si>
    <t>tests/org/jfree/data/xy/VectorDataItemTest.java</t>
  </si>
  <si>
    <t>tests/org/jfree/data/xy/VectorSeriesCollectionTest.java</t>
  </si>
  <si>
    <t>tests/org/jfree/data/xy/VectorSeriesTest.java</t>
  </si>
  <si>
    <t>tests/org/jfree/data/xy/VectorTest.java</t>
  </si>
  <si>
    <t>tests/org/jfree/data/xy/XIntervalDataItemTest.java</t>
  </si>
  <si>
    <t>tests/org/jfree/data/xy/XIntervalSeriesCollectionTest.java</t>
  </si>
  <si>
    <t>tests/org/jfree/data/xy/XIntervalSeriesTest.java</t>
  </si>
  <si>
    <t>tests/org/jfree/data/xy/XYBarDatasetTest.java</t>
  </si>
  <si>
    <t>tests/org/jfree/data/xy/XYCoordinateTest.java</t>
  </si>
  <si>
    <t>tests/org/jfree/data/xy/XYDataItemTest.java</t>
  </si>
  <si>
    <t>tests/org/jfree/data/xy/XYIntervalDataItemTest.java</t>
  </si>
  <si>
    <t>tests/org/jfree/data/xy/XYIntervalSeriesCollectionTest.java</t>
  </si>
  <si>
    <t>tests/org/jfree/data/xy/XYIntervalSeriesTest.java</t>
  </si>
  <si>
    <t>tests/org/jfree/data/xy/XYIntervalTest.java</t>
  </si>
  <si>
    <t>tests/org/jfree/data/xy/XYSeriesCollectionTest.java</t>
  </si>
  <si>
    <t>tests/org/jfree/data/xy/XYSeriesTest.java</t>
  </si>
  <si>
    <t>tests/org/jfree/data/xy/YIntervalDataItemTest.java</t>
  </si>
  <si>
    <t>tests/org/jfree/data/xy/YIntervalSeriesCollectionTest.java</t>
  </si>
  <si>
    <t>tests/org/jfree/data/xy/YIntervalSeriesTest.java</t>
  </si>
  <si>
    <t>tests/org/jfree/data/xy/YIntervalTest.java</t>
  </si>
  <si>
    <t>tests/org/jfree/data/xy/YWithXIntervalTest.java</t>
  </si>
  <si>
    <t>tests/org/jfree/chart/ScatterPlotTest.java</t>
  </si>
  <si>
    <t>tests/org/jfree/chart/StackedAreaChartTest.java</t>
  </si>
  <si>
    <t>tests/org/jfree/chart/StackedBarChart3DTest.java</t>
  </si>
  <si>
    <t>tests/org/jfree/chart/StackedBarChartTest.java</t>
  </si>
  <si>
    <t>tests/org/jfree/chart/StandardChartThemeTest.java</t>
  </si>
  <si>
    <t>tests/org/jfree/chart/StrokeMapTest.java</t>
  </si>
  <si>
    <t>tests/org/jfree/chart/TimeSeriesChartTest.java</t>
  </si>
  <si>
    <t>tests/org/jfree/chart/WaterfallChartTest.java</t>
  </si>
  <si>
    <t>tests/org/jfree/chart/XYAreaChartTest.java</t>
  </si>
  <si>
    <t>tests/org/jfree/chart/XYBarChartTest.java</t>
  </si>
  <si>
    <t>tests/org/jfree/chart/XYLineChartTest.java</t>
  </si>
  <si>
    <t>tests/org/jfree/chart/XYStepAreaChartTest.java</t>
  </si>
  <si>
    <t>tests/org/jfree/chart/XYStepChartTest.java</t>
  </si>
  <si>
    <t>tests/org/jfree/chart/annotations/CategoryLineAnnotationTest.java</t>
  </si>
  <si>
    <t>tests/org/jfree/chart/annotations/CategoryPointerAnnotationTest.java</t>
  </si>
  <si>
    <t>tests/org/jfree/chart/annotations/CategoryTextAnnotationTest.java</t>
  </si>
  <si>
    <t>tests/org/jfree/chart/annotations/TextAnnotationTest.java</t>
  </si>
  <si>
    <t>tests/org/jfree/chart/annotations/XYBoxAnnotationTest.java</t>
  </si>
  <si>
    <t>tests/org/jfree/chart/annotations/XYDrawableAnnotationTest.java</t>
  </si>
  <si>
    <t>tests/org/jfree/chart/annotations/XYImageAnnotationTest.java</t>
  </si>
  <si>
    <t>tests/org/jfree/chart/annotations/XYLineAnnotationTest.java</t>
  </si>
  <si>
    <t>tests/org/jfree/chart/annotations/XYPointerAnnotationTest.java</t>
  </si>
  <si>
    <t>tests/org/jfree/chart/annotations/XYPolygonAnnotationTest.java</t>
  </si>
  <si>
    <t>tests/org/jfree/chart/annotations/XYShapeAnnotationTest.java</t>
  </si>
  <si>
    <t>tests/org/jfree/chart/annotations/XYTextAnnotationTest.java</t>
  </si>
  <si>
    <t>tests/org/jfree/chart/annotations/XYTitleAnnotationTest.java</t>
  </si>
  <si>
    <t>tests/org/jfree/chart/axis/AxisLocationTest.java</t>
  </si>
  <si>
    <t>tests/org/jfree/chart/axis/AxisSpaceTest.java</t>
  </si>
  <si>
    <t>tests/org/jfree/chart/axis/CategoryAnchorTest.java</t>
  </si>
  <si>
    <t>tests/org/jfree/chart/axis/CategoryAxis3DTest.java</t>
  </si>
  <si>
    <t>tests/org/jfree/chart/axis/CategoryAxisTest.java</t>
  </si>
  <si>
    <t>tests/org/jfree/chart/axis/CategoryLabelPositionTest.java</t>
  </si>
  <si>
    <t>tests/org/jfree/chart/axis/CategoryLabelPositionsTest.java</t>
  </si>
  <si>
    <t>tests/org/jfree/chart/axis/CategoryLabelWidthTypeTest.java</t>
  </si>
  <si>
    <t>tests/org/jfree/chart/axis/CategoryTickTest.java</t>
  </si>
  <si>
    <t>tests/org/jfree/chart/axis/ColorBarTest.java</t>
  </si>
  <si>
    <t>tests/org/jfree/chart/axis/CyclicNumberAxisTest.java</t>
  </si>
  <si>
    <t>tests/org/jfree/chart/axis/DateAxisTest.java</t>
  </si>
  <si>
    <t>tests/org/jfree/chart/axis/DateTickMarkPositionTest.java</t>
  </si>
  <si>
    <t>tests/org/jfree/chart/axis/DateTickTest.java</t>
  </si>
  <si>
    <t>tests/org/jfree/chart/axis/DateTickUnitTest.java</t>
  </si>
  <si>
    <t>tests/org/jfree/chart/axis/ExtendedCategoryAxisTest.java</t>
  </si>
  <si>
    <t>tests/org/jfree/chart/axis/LogAxisTest.java</t>
  </si>
  <si>
    <t>tests/org/jfree/chart/axis/LogarithmicAxisTest.java</t>
  </si>
  <si>
    <t>tests/org/jfree/chart/axis/MarkerAxisBandTest.java</t>
  </si>
  <si>
    <t>tests/org/jfree/chart/axis/ModuloAxisTest.java</t>
  </si>
  <si>
    <t>tests/org/jfree/chart/axis/MonthDateFormatTest.java</t>
  </si>
  <si>
    <t>tests/org/jfree/chart/axis/NumberAxis3DTest.java</t>
  </si>
  <si>
    <t>tests/org/jfree/chart/axis/NumberAxisTest.java</t>
  </si>
  <si>
    <t>tests/org/jfree/chart/axis/NumberTickUnitTest.java</t>
  </si>
  <si>
    <t>tests/org/jfree/chart/axis/PeriodAxisLabelInfoTest.java</t>
  </si>
  <si>
    <t>tests/org/jfree/chart/axis/PeriodAxisTest.java</t>
  </si>
  <si>
    <t>tests/org/jfree/chart/axis/QuarterDateFormatTest.java</t>
  </si>
  <si>
    <t>tests/org/jfree/chart/axis/SegmentedTimelineTest.java</t>
  </si>
  <si>
    <t>tests/org/jfree/chart/axis/StandardTickUnitSourceTest.java</t>
  </si>
  <si>
    <t>tests/org/jfree/chart/axis/SubCategoryAxisTest.java</t>
  </si>
  <si>
    <t>tests/org/jfree/chart/axis/SymbolAxisTest.java</t>
  </si>
  <si>
    <t>tests/org/jfree/chart/axis/TickUnitsTest.java</t>
  </si>
  <si>
    <t>tests/org/jfree/chart/axis/ValueAxisTest.java</t>
  </si>
  <si>
    <t>tests/org/jfree/chart/block/AbstractBlockTest.java</t>
  </si>
  <si>
    <t>tests/org/jfree/chart/block/BlockBorderTest.java</t>
  </si>
  <si>
    <t>tests/org/jfree/chart/block/BlockContainerTest.java</t>
  </si>
  <si>
    <t>tests/org/jfree/chart/block/BorderArrangementTest.java</t>
  </si>
  <si>
    <t>tests/org/jfree/chart/block/ColorBlockTest.java</t>
  </si>
  <si>
    <t>tests/org/jfree/chart/block/ColumnArrangementTest.java</t>
  </si>
  <si>
    <t>tests/org/jfree/chart/block/EmptyBlockTest.java</t>
  </si>
  <si>
    <t>tests/org/jfree/chart/block/FlowArrangementTest.java</t>
  </si>
  <si>
    <t>tests/org/jfree/chart/block/GridArrangementTest.java</t>
  </si>
  <si>
    <t>tests/org/jfree/chart/block/LabelBlockTest.java</t>
  </si>
  <si>
    <t>tests/org/jfree/chart/block/LineBorderTest.java</t>
  </si>
  <si>
    <t>tests/org/jfree/chart/block/RectangleConstraintTest.java</t>
  </si>
  <si>
    <t>tests/org/jfree/chart/entity/CategoryItemEntityTest.java</t>
  </si>
  <si>
    <t>tests/org/jfree/chart/entity/CategoryLabelEntityTest.java</t>
  </si>
  <si>
    <t>tests/org/jfree/chart/entity/ContourEntityTest.java</t>
  </si>
  <si>
    <t>tests/org/jfree/chart/entity/LegendItemEntityTest.java</t>
  </si>
  <si>
    <t>tests/org/jfree/chart/entity/PieSectionEntityTest.java</t>
  </si>
  <si>
    <t>tests/org/jfree/chart/entity/StandardEntityCollectionTest.java</t>
  </si>
  <si>
    <t>tests/org/jfree/chart/entity/TickLabelEntityTest.java</t>
  </si>
  <si>
    <t>tests/org/jfree/chart/entity/XYItemEntityTest.java</t>
  </si>
  <si>
    <t>tests/org/jfree/chart/imagemap/DynamicDriveToolTipTagFragmentGeneratorTest.java</t>
  </si>
  <si>
    <t>tests/org/jfree/chart/imagemap/ImageMapPackageTest.java</t>
  </si>
  <si>
    <t>tests/org/jfree/chart/imagemap/ImageMapUtilitiesTest.java</t>
  </si>
  <si>
    <t>tests/org/jfree/chart/imagemap/OverLIBToolTipTagFragmentGeneratorTest.java</t>
  </si>
  <si>
    <t>tests/org/jfree/chart/imagemap/StandardToolTipTagFragmentGeneratorTest.java</t>
  </si>
  <si>
    <t>tests/org/jfree/chart/imagemap/StandardURLTagFragmentGeneratorTest.java</t>
  </si>
  <si>
    <t>tests/org/jfree/chart/labels/BoxAndWhiskerToolTipGeneratorTest.java</t>
  </si>
  <si>
    <t>tests/org/jfree/chart/labels/BoxAndWhiskerXYToolTipGeneratorTest.java</t>
  </si>
  <si>
    <t>tests/org/jfree/chart/labels/BubbleXYItemLabelGeneratorTest.java</t>
  </si>
  <si>
    <t>tests/org/jfree/chart/labels/CustomXYItemLabelGeneratorTest.java</t>
  </si>
  <si>
    <t>tests/org/jfree/chart/labels/HighLowItemLabelGeneratorTest.java</t>
  </si>
  <si>
    <t>tests/org/jfree/chart/labels/IntervalCategoryItemLabelGeneratorTest.java</t>
  </si>
  <si>
    <t>tests/org/jfree/chart/labels/IntervalCategoryToolTipGeneratorTest.java</t>
  </si>
  <si>
    <t>tests/org/jfree/chart/labels/ItemLabelAnchorTest.java</t>
  </si>
  <si>
    <t>tests/org/jfree/chart/labels/ItemLabelPositionTest.java</t>
  </si>
  <si>
    <t>tests/org/jfree/chart/labels/MultipleXYSeriesLabelGeneratorTest.java</t>
  </si>
  <si>
    <t>tests/org/jfree/chart/labels/StandardCategoryItemLabelGeneratorTest.java</t>
  </si>
  <si>
    <t>tests/org/jfree/chart/labels/StandardCategorySeriesLabelGeneratorTest.java</t>
  </si>
  <si>
    <t>tests/org/jfree/chart/labels/StandardCategoryToolTipGeneratorTest.java</t>
  </si>
  <si>
    <t>tests/org/jfree/chart/labels/StandardContourToolTipGeneratorTest.java</t>
  </si>
  <si>
    <t>tests/org/jfree/chart/labels/StandardPieSectionLabelGeneratorTest.java</t>
  </si>
  <si>
    <t>tests/org/jfree/chart/labels/StandardPieToolTipGeneratorTest.java</t>
  </si>
  <si>
    <t>tests/org/jfree/chart/labels/StandardXYItemLabelGeneratorTest.java</t>
  </si>
  <si>
    <t>tests/org/jfree/chart/labels/StandardXYSeriesLabelGeneratorTest.java</t>
  </si>
  <si>
    <t>tests/org/jfree/chart/labels/StandardXYToolTipGeneratorTest.java</t>
  </si>
  <si>
    <t>tests/org/jfree/chart/labels/StandardXYZToolTipGeneratorTest.java</t>
  </si>
  <si>
    <t>tests/org/jfree/chart/labels/SymbolicXYItemLabelGeneratorTest.java</t>
  </si>
  <si>
    <t>tests/org/jfree/chart/needle/ArrowNeedleTest.java</t>
  </si>
  <si>
    <t>tests/org/jfree/chart/needle/LineNeedleTest.java</t>
  </si>
  <si>
    <t>tests/org/jfree/chart/needle/LongNeedleTest.java</t>
  </si>
  <si>
    <t>tests/org/jfree/chart/needle/MeterNeedleTest.java</t>
  </si>
  <si>
    <t>tests/org/jfree/chart/needle/MiddlePinNeedleTest.java</t>
  </si>
  <si>
    <t>tests/org/jfree/chart/needle/PinNeedleTest.java</t>
  </si>
  <si>
    <t>tests/org/jfree/chart/needle/PlumNeedleTest.java</t>
  </si>
  <si>
    <t>tests/org/jfree/chart/needle/PointerNeedleTest.java</t>
  </si>
  <si>
    <t>tests/org/jfree/chart/needle/ShipNeedleTest.java</t>
  </si>
  <si>
    <t>tests/org/jfree/chart/needle/WindNeedleTest.java</t>
  </si>
  <si>
    <t>tests/org/jfree/chart/plot/CategoryMarkerTest.java</t>
  </si>
  <si>
    <t>tests/org/jfree/chart/plot/CategoryPlotTest.java</t>
  </si>
  <si>
    <t>tests/org/jfree/chart/plot/ColorPaletteTest.java</t>
  </si>
  <si>
    <t>tests/org/jfree/chart/plot/CombinedDomainCategoryPlotTest.java</t>
  </si>
  <si>
    <t>tests/org/jfree/chart/plot/CombinedDomainXYPlotTest.java</t>
  </si>
  <si>
    <t>tests/org/jfree/chart/plot/CombinedRangeCategoryPlotTest.java</t>
  </si>
  <si>
    <t>tests/org/jfree/chart/plot/CombinedRangeXYPlotTest.java</t>
  </si>
  <si>
    <t>tests/org/jfree/chart/plot/CompassPlotTest.java</t>
  </si>
  <si>
    <t>tests/org/jfree/chart/plot/ContourPlotTest.java</t>
  </si>
  <si>
    <t>tests/org/jfree/chart/plot/CrosshairTest.java</t>
  </si>
  <si>
    <t>tests/org/jfree/chart/plot/DefaultDrawingSupplierTest.java</t>
  </si>
  <si>
    <t>tests/org/jfree/chart/plot/FastScatterPlotTest.java</t>
  </si>
  <si>
    <t>tests/org/jfree/chart/plot/IntervalMarkerTest.java</t>
  </si>
  <si>
    <t>tests/org/jfree/chart/plot/MarkerTest.java</t>
  </si>
  <si>
    <t>tests/org/jfree/chart/plot/MeterIntervalTest.java</t>
  </si>
  <si>
    <t>tests/org/jfree/chart/plot/MeterPlotTest.java</t>
  </si>
  <si>
    <t>tests/org/jfree/chart/plot/MultiplePiePlotTest.java</t>
  </si>
  <si>
    <t>tests/org/jfree/chart/plot/PieLabelRecordTest.java</t>
  </si>
  <si>
    <t>tests/org/jfree/chart/plot/PiePlot3DTest.java</t>
  </si>
  <si>
    <t>tests/org/jfree/chart/plot/PiePlotTest.java</t>
  </si>
  <si>
    <t>tests/org/jfree/chart/plot/PlotOrientationTest.java</t>
  </si>
  <si>
    <t>tests/org/jfree/chart/plot/PlotRenderingInfoTest.java</t>
  </si>
  <si>
    <t>tests/org/jfree/chart/plot/PlotTest.java</t>
  </si>
  <si>
    <t>tests/org/jfree/chart/plot/PolarPlotTest.java</t>
  </si>
  <si>
    <t>tests/org/jfree/chart/plot/RingPlotTest.java</t>
  </si>
  <si>
    <t>tests/org/jfree/chart/plot/SpiderWebPlotTest.java</t>
  </si>
  <si>
    <t>tests/org/jfree/chart/plot/ThermometerPlotTest.java</t>
  </si>
  <si>
    <t>tests/org/jfree/chart/plot/ValueMarkerTest.java</t>
  </si>
  <si>
    <t>tests/org/jfree/chart/plot/XYPlotTest.java</t>
  </si>
  <si>
    <t>tests/org/jfree/chart/plot/dial/AbstractDialLayerTest.java</t>
  </si>
  <si>
    <t>tests/org/jfree/chart/plot/dial/ArcDialFrameTest.java</t>
  </si>
  <si>
    <t>tests/org/jfree/chart/plot/dial/DialBackgroundTest.java</t>
  </si>
  <si>
    <t>tests/org/jfree/chart/plot/dial/DialCapTest.java</t>
  </si>
  <si>
    <t>tests/org/jfree/chart/plot/dial/DialPlotTest.java</t>
  </si>
  <si>
    <t>tests/org/jfree/chart/plot/dial/DialPointerTest.java</t>
  </si>
  <si>
    <t>tests/org/jfree/chart/plot/dial/DialTextAnnotationTest.java</t>
  </si>
  <si>
    <t>tests/org/jfree/chart/plot/dial/DialValueIndicatorTest.java</t>
  </si>
  <si>
    <t>tests/org/jfree/chart/plot/dial/StandardDialFrameTest.java</t>
  </si>
  <si>
    <t>tests/org/jfree/chart/plot/dial/StandardDialRangeTest.java</t>
  </si>
  <si>
    <t>tests/org/jfree/chart/plot/dial/StandardDialScaleTest.java</t>
  </si>
  <si>
    <t>tests/org/jfree/chart/renderer/AbstractRendererTest.java</t>
  </si>
  <si>
    <t>tests/org/jfree/chart/renderer/AreaRendererEndTypeTest.java</t>
  </si>
  <si>
    <t>tests/org/jfree/chart/renderer/DefaultPolarItemRendererTest.java</t>
  </si>
  <si>
    <t>tests/org/jfree/chart/renderer/GrayPaintScaleTest.java</t>
  </si>
  <si>
    <t>tests/org/jfree/chart/renderer/LookupPaintScaleTest.java</t>
  </si>
  <si>
    <t>tests/org/jfree/chart/renderer/OutlierTest.java</t>
  </si>
  <si>
    <t>tests/org/jfree/chart/renderer/RendererUtilitiesTest.java</t>
  </si>
  <si>
    <t>tests/org/jfree/chart/renderer/category/AbstractCategoryItemRendererTest.java</t>
  </si>
  <si>
    <t>tests/org/jfree/chart/renderer/category/AreaRendererTest.java</t>
  </si>
  <si>
    <t>tests/org/jfree/chart/renderer/category/BarRenderer3DTest.java</t>
  </si>
  <si>
    <t>tests/org/jfree/chart/renderer/category/BarRendererTest.java</t>
  </si>
  <si>
    <t>tests/org/jfree/chart/renderer/category/BoxAndWhiskerRendererTest.java</t>
  </si>
  <si>
    <t>tests/org/jfree/chart/renderer/category/CategoryStepRendererTest.java</t>
  </si>
  <si>
    <t>tests/org/jfree/chart/renderer/category/DefaultCategoryItemRendererTest.java</t>
  </si>
  <si>
    <t>tests/org/jfree/chart/renderer/category/GanttRendererTest.java</t>
  </si>
  <si>
    <t>tests/org/jfree/chart/renderer/category/GradientBarPainterTest.java</t>
  </si>
  <si>
    <t>tests/org/jfree/chart/renderer/category/GroupedStackedBarRendererTest.java</t>
  </si>
  <si>
    <t>tests/org/jfree/chart/renderer/category/IntervalBarRendererTest.java</t>
  </si>
  <si>
    <t>tests/org/jfree/chart/renderer/category/LayeredBarRendererTest.java</t>
  </si>
  <si>
    <t>tests/org/jfree/chart/renderer/category/LevelRendererTest.java</t>
  </si>
  <si>
    <t>tests/org/jfree/chart/renderer/category/LineAndShapeRendererTest.java</t>
  </si>
  <si>
    <t>tests/org/jfree/chart/renderer/category/LineRenderer3DTest.java</t>
  </si>
  <si>
    <t>tests/org/jfree/chart/renderer/category/MinMaxCategoryRendererTest.java</t>
  </si>
  <si>
    <t>tests/org/jfree/chart/renderer/category/ScatterRendererTest.java</t>
  </si>
  <si>
    <t>tests/org/jfree/chart/renderer/category/StackedAreaRendererTest.java</t>
  </si>
  <si>
    <t>tests/org/jfree/chart/renderer/category/StackedBarRenderer3DTest.java</t>
  </si>
  <si>
    <t>tests/org/jfree/chart/renderer/category/StackedBarRendererTest.java</t>
  </si>
  <si>
    <t>tests/org/jfree/chart/renderer/category/StandardBarPainterTest.java</t>
  </si>
  <si>
    <t>tests/org/jfree/chart/renderer/category/StatisticalBarRendererTest.java</t>
  </si>
  <si>
    <t>tests/org/jfree/chart/renderer/category/StatisticalLineAndShapeRendererTest.java</t>
  </si>
  <si>
    <t>tests/org/jfree/chart/renderer/category/WaterfallBarRendererTest.java</t>
  </si>
  <si>
    <t>tests/org/jfree/chart/renderer/xy/AbstractXYItemRendererTest.java</t>
  </si>
  <si>
    <t>tests/org/jfree/chart/renderer/xy/CandlestickRendererTest.java</t>
  </si>
  <si>
    <t>tests/org/jfree/chart/renderer/xy/ClusteredXYBarRendererTest.java</t>
  </si>
  <si>
    <t>tests/org/jfree/chart/renderer/xy/DeviationRendererTest.java</t>
  </si>
  <si>
    <t>tests/org/jfree/chart/renderer/xy/GradientXYBarPainterTest.java</t>
  </si>
  <si>
    <t>tests/org/jfree/chart/renderer/xy/HighLowRendererTest.java</t>
  </si>
  <si>
    <t>tests/org/jfree/chart/renderer/xy/StackedXYAreaRenderer2Test.java</t>
  </si>
  <si>
    <t>tests/org/jfree/chart/renderer/xy/StackedXYAreaRendererTest.java</t>
  </si>
  <si>
    <t>tests/org/jfree/chart/renderer/xy/StackedXYBarRendererTest.java</t>
  </si>
  <si>
    <t>tests/org/jfree/chart/renderer/xy/StandardXYBarPainterTest.java</t>
  </si>
  <si>
    <t>tests/org/jfree/chart/renderer/xy/StandardXYItemRendererTest.java</t>
  </si>
  <si>
    <t>tests/org/jfree/chart/renderer/xy/VectorRendererTest.java</t>
  </si>
  <si>
    <t>tests/org/jfree/chart/renderer/xy/WindItemRendererTest.java</t>
  </si>
  <si>
    <t>tests/org/jfree/chart/renderer/xy/XYAreaRenderer2Test.java</t>
  </si>
  <si>
    <t>tests/org/jfree/chart/renderer/xy/XYAreaRendererTest.java</t>
  </si>
  <si>
    <t>tests/org/jfree/chart/renderer/xy/XYBarRendererTest.java</t>
  </si>
  <si>
    <t>tests/org/jfree/chart/renderer/xy/XYBlockRendererTest.java</t>
  </si>
  <si>
    <t>tests/org/jfree/chart/renderer/xy/XYBoxAndWhiskerRendererTest.java</t>
  </si>
  <si>
    <t>tests/org/jfree/chart/renderer/xy/XYBubbleRendererTest.java</t>
  </si>
  <si>
    <t>tests/org/jfree/chart/renderer/xy/XYDifferenceRendererTest.java</t>
  </si>
  <si>
    <t>tests/org/jfree/chart/renderer/xy/XYDotRendererTest.java</t>
  </si>
  <si>
    <t>tests/org/jfree/chart/renderer/xy/XYErrorRendererTest.java</t>
  </si>
  <si>
    <t>tests/org/jfree/chart/renderer/xy/XYLine3DRendererTest.java</t>
  </si>
  <si>
    <t>tests/org/jfree/chart/renderer/xy/XYLineAndShapeRendererTest.java</t>
  </si>
  <si>
    <t>tests/org/jfree/chart/renderer/xy/XYShapeRendererTest.java</t>
  </si>
  <si>
    <t>tests/org/jfree/chart/renderer/xy/XYSplineRendererTest.java</t>
  </si>
  <si>
    <t>tests/org/jfree/chart/renderer/xy/XYStepAreaRendererTest.java</t>
  </si>
  <si>
    <t>tests/org/jfree/chart/renderer/xy/XYStepRendererTest.java</t>
  </si>
  <si>
    <t>tests/org/jfree/chart/renderer/xy/YIntervalRendererTest.java</t>
  </si>
  <si>
    <t>tests/org/jfree/chart/title/CompositeTitleTest.java</t>
  </si>
  <si>
    <t>tests/org/jfree/chart/title/DateTitleTest.java</t>
  </si>
  <si>
    <t>tests/org/jfree/chart/title/ImageTitleTest.java</t>
  </si>
  <si>
    <t>tests/org/jfree/chart/title/LegendGraphicTest.java</t>
  </si>
  <si>
    <t>tests/org/jfree/chart/title/LegendTitleTest.java</t>
  </si>
  <si>
    <t>tests/org/jfree/chart/title/PaintScaleLegendTest.java</t>
  </si>
  <si>
    <t>tests/org/jfree/chart/title/ShortTextTitleTest.java</t>
  </si>
  <si>
    <t>tests/org/jfree/chart/title/TextTitleTest.java</t>
  </si>
  <si>
    <t>tests/org/jfree/chart/title/TitleTest.java</t>
  </si>
  <si>
    <t>tests/org/jfree/chart/urls/CustomCategoryURLGeneratorTest.java</t>
  </si>
  <si>
    <t>tests/org/jfree/chart/urls/CustomPieURLGeneratorTest.java</t>
  </si>
  <si>
    <t>tests/org/jfree/chart/urls/CustomXYURLGeneratorTest.java</t>
  </si>
  <si>
    <t>tests/org/jfree/chart/urls/StandardCategoryURLGeneratorTest.java</t>
  </si>
  <si>
    <t>tests/org/jfree/chart/urls/StandardPieURLGeneratorTest.java</t>
  </si>
  <si>
    <t>tests/org/jfree/chart/urls/StandardXYURLGeneratorTest.java</t>
  </si>
  <si>
    <t>tests/org/jfree/chart/urls/TimeSeriesURLGeneratorTest.java</t>
  </si>
  <si>
    <t>tests/org/jfree/chart/axis/SegmentedTimelineTest2.java</t>
  </si>
  <si>
    <t>src/test/java/org/jfree/chart/annotations/XYImageAnnotationTest.java</t>
  </si>
  <si>
    <t>src/test/java/org/jfree/chart/title/ImageTitleTest.java</t>
  </si>
  <si>
    <t>src/test/java/org/jfree/data/time/TimeSeriesTest.java</t>
  </si>
  <si>
    <t>src/test/java/org/jfree/chart/axis/ColorBarTest.java</t>
  </si>
  <si>
    <t>src/test/java/org/jfree/chart/plot/ContourPlotTest.java</t>
  </si>
  <si>
    <t>src/test/java/org/jfree/chart/entity/ContourEntityTest.java</t>
  </si>
  <si>
    <t>src/test/java/org/jfree/chart/labels/StandardContourToolTipGeneratorTest.java</t>
  </si>
  <si>
    <t>src/test/java/org/jfree/chart/plot/ColorPaletteTest.java</t>
  </si>
  <si>
    <t>src/test/java/org/jfree/chart/renderer/AbstractRendererTest.java</t>
  </si>
  <si>
    <t>src/test/java/org/jfree/chart/BarChart3DTest.java</t>
  </si>
  <si>
    <t>src/test/java/org/jfree/chart/LineChart3DTest.java</t>
  </si>
  <si>
    <t>src/test/java/org/jfree/chart/StackedBarChart3DTest.java</t>
  </si>
  <si>
    <t>src/test/java/org/jfree/chart/renderer/category/BarRenderer3DTest.java</t>
  </si>
  <si>
    <t>src/test/java/org/jfree/chart/renderer/category/LineRenderer3DTest.java</t>
  </si>
  <si>
    <t>src/test/java/org/jfree/chart/renderer/category/StackedBarRenderer3DTest.java</t>
  </si>
  <si>
    <t>src/test/java/org/jfree/chart/axis/SegmentedTimelineAdditionalTest.java</t>
  </si>
  <si>
    <t>src/test/java/org/jfree/chart/axis/SegmentedTimelineTest.java</t>
  </si>
  <si>
    <t>src/test/java/org/jfree/chart/plot/ThermometerPlotTest.java</t>
  </si>
  <si>
    <t>src/test/java/org/jfree/chart/axis/CategoryAxis3DTest.java</t>
  </si>
  <si>
    <t>src/test/java/org/jfree/chart/axis/NumberAxis3DTest.java</t>
  </si>
  <si>
    <t>src/test/java/org/jfree/chart/renderer/xy/XYLine3DRendererTest.java</t>
  </si>
  <si>
    <t>src/test/java/org/jfree/chart/plot/PiePlotTest.java</t>
  </si>
  <si>
    <t>src/test/java/org/jfree/chart/HashUtilitiesTest.java</t>
  </si>
  <si>
    <t>src/test/java/org/jfree/chart/imagemap/ImageMapUtilitiesTest.java</t>
  </si>
  <si>
    <t>src/test/java/org/jfree/chart/util/LineUtilitiesTest.java</t>
  </si>
  <si>
    <t>src/test/java/org/jfree/data/general/DatasetUtilitiesTest.java</t>
  </si>
  <si>
    <t>src/test/java/org/jfree/data/DataUtilitiesTest.java</t>
  </si>
  <si>
    <t>src/test/java/org/jfree/chart/TestUtilities.java</t>
  </si>
  <si>
    <t>src/test/java/org/jfree/chart/renderer/RendererUtilitiesTest.java</t>
  </si>
  <si>
    <t>src/test/java/org/jfree/chart/PaintMapTest.java</t>
  </si>
  <si>
    <t>src/test/java/org/jfree/chart/JFreeChartTest.java</t>
  </si>
  <si>
    <t>src/test/java/org/jfree/chart/PieChart3DTest.java</t>
  </si>
  <si>
    <t>src/test/java/org/jfree/chart/plot/PiePlot3DTest.java</t>
  </si>
  <si>
    <t>src/test/java/org/jfree/chart/ChartPanelTest.java</t>
  </si>
  <si>
    <t>src/test/java/org/jfree/data/time/DayTest.java</t>
  </si>
  <si>
    <t>src/test/java/org/jfree/data/time/HourTest.java</t>
  </si>
  <si>
    <t>src/test/java/org/jfree/data/time/MillisecondTest.java</t>
  </si>
  <si>
    <t>src/test/java/org/jfree/data/time/MinuteTest.java</t>
  </si>
  <si>
    <t>src/test/java/org/jfree/data/time/MonthTest.java</t>
  </si>
  <si>
    <t>src/test/java/org/jfree/data/time/QuarterTest.java</t>
  </si>
  <si>
    <t>src/test/java/org/jfree/data/time/SecondTest.java</t>
  </si>
  <si>
    <t>src/test/java/org/jfree/data/time/WeekTest.java</t>
  </si>
  <si>
    <t>src/test/java/org/jfree/data/time/YearTest.java</t>
  </si>
  <si>
    <t>src/test/java/org/jfree/chart/internal/StrokeMapTest.java</t>
  </si>
  <si>
    <t>src/test/java/org/jfree/chart/internal/PaintMapTest.java</t>
  </si>
  <si>
    <t>src/test/java/org/jfree/data/general/DatasetGroupTest.java</t>
  </si>
  <si>
    <t>src/test/java/org/jfree/data/general/TestIntervalXYZDataset.java</t>
  </si>
  <si>
    <t>src/test/java/org/jfree/chart/internal/CloneUtilsTest.java</t>
  </si>
  <si>
    <t>src/test/java/org/jfree/data/time/TimePeriodValuesTest.java</t>
  </si>
  <si>
    <t>src/test/java/org/jfree/data/xy/XYSeriesCollectionTest.java</t>
  </si>
  <si>
    <t>src/test/java/org/jfree/data/xy/XYSeriesTest.java</t>
  </si>
  <si>
    <t>AreaChartTest.java</t>
  </si>
  <si>
    <t>BarChart3DTest.java</t>
  </si>
  <si>
    <t>BarChartTest.java</t>
  </si>
  <si>
    <t>ChartPanelTest.java</t>
  </si>
  <si>
    <t>ChartRenderingInfoTest.java</t>
  </si>
  <si>
    <t>GanttChartTest.java</t>
  </si>
  <si>
    <t>HashUtilitiesTest.java</t>
  </si>
  <si>
    <t>JFreeChartTest.java</t>
  </si>
  <si>
    <t>LegendItemCollectionTest.java</t>
  </si>
  <si>
    <t>LegendItemTest.java</t>
  </si>
  <si>
    <t>LineChart3DTest.java</t>
  </si>
  <si>
    <t>LineChartTest.java</t>
  </si>
  <si>
    <t>MeterChartTest.java</t>
  </si>
  <si>
    <t>PaintMapTest.java</t>
  </si>
  <si>
    <t>PieChart3DTest.java</t>
  </si>
  <si>
    <t>PieChartTest.java</t>
  </si>
  <si>
    <t>ScatterPlotTest.java</t>
  </si>
  <si>
    <t>StackedAreaChartTest.java</t>
  </si>
  <si>
    <t>StackedBarChart3DTest.java</t>
  </si>
  <si>
    <t>StackedBarChartTest.java</t>
  </si>
  <si>
    <t>StandardChartThemeTest.java</t>
  </si>
  <si>
    <t>StrokeMapTest.java</t>
  </si>
  <si>
    <t>TimeSeriesChartTest.java</t>
  </si>
  <si>
    <t>WaterfallChartTest.java</t>
  </si>
  <si>
    <t>XYAreaChartTest.java</t>
  </si>
  <si>
    <t>XYBarChartTest.java</t>
  </si>
  <si>
    <t>XYLineChartTest.java</t>
  </si>
  <si>
    <t>XYStepAreaChartTest.java</t>
  </si>
  <si>
    <t>XYStepChartTest.java</t>
  </si>
  <si>
    <t>CategoryLineAnnotationTest.java</t>
  </si>
  <si>
    <t>CategoryPointerAnnotationTest.java</t>
  </si>
  <si>
    <t>CategoryTextAnnotationTest.java</t>
  </si>
  <si>
    <t>TextAnnotationTest.java</t>
  </si>
  <si>
    <t>XYBoxAnnotationTest.java</t>
  </si>
  <si>
    <t>XYDrawableAnnotationTest.java</t>
  </si>
  <si>
    <t>XYImageAnnotationTest.java</t>
  </si>
  <si>
    <t>XYLineAnnotationTest.java</t>
  </si>
  <si>
    <t>XYPointerAnnotationTest.java</t>
  </si>
  <si>
    <t>XYPolygonAnnotationTest.java</t>
  </si>
  <si>
    <t>XYShapeAnnotationTest.java</t>
  </si>
  <si>
    <t>XYTextAnnotationTest.java</t>
  </si>
  <si>
    <t>XYTitleAnnotationTest.java</t>
  </si>
  <si>
    <t>AxisLocationTest.java</t>
  </si>
  <si>
    <t>AxisSpaceTest.java</t>
  </si>
  <si>
    <t>AxisTest.java</t>
  </si>
  <si>
    <t>CategoryAnchorTest.java</t>
  </si>
  <si>
    <t>CategoryAxis3DTest.java</t>
  </si>
  <si>
    <t>CategoryAxisTest.java</t>
  </si>
  <si>
    <t>CategoryLabelPositionTest.java</t>
  </si>
  <si>
    <t>CategoryLabelPositionsTest.java</t>
  </si>
  <si>
    <t>CategoryLabelWidthTypeTest.java</t>
  </si>
  <si>
    <t>CategoryTickTest.java</t>
  </si>
  <si>
    <t>ColorBarTest.java</t>
  </si>
  <si>
    <t>CyclicNumberAxisTest.java</t>
  </si>
  <si>
    <t>DateAxisTest.java</t>
  </si>
  <si>
    <t>DateTickMarkPositionTest.java</t>
  </si>
  <si>
    <t>DateTickTest.java</t>
  </si>
  <si>
    <t>DateTickUnitTest.java</t>
  </si>
  <si>
    <t>ExtendedCategoryAxisTest.java</t>
  </si>
  <si>
    <t>LogAxisTest.java</t>
  </si>
  <si>
    <t>LogarithmicAxisTest.java</t>
  </si>
  <si>
    <t>MarkerAxisBandTest.java</t>
  </si>
  <si>
    <t>ModuloAxisTest.java</t>
  </si>
  <si>
    <t>MonthDateFormatTest.java</t>
  </si>
  <si>
    <t>NumberAxis3DTest.java</t>
  </si>
  <si>
    <t>NumberAxisTest.java</t>
  </si>
  <si>
    <t>NumberTickUnitTest.java</t>
  </si>
  <si>
    <t>PeriodAxisLabelInfoTest.java</t>
  </si>
  <si>
    <t>PeriodAxisTest.java</t>
  </si>
  <si>
    <t>QuarterDateFormatTest.java</t>
  </si>
  <si>
    <t>SegmentedTimelineTest.java</t>
  </si>
  <si>
    <t>StandardTickUnitSourceTest.java</t>
  </si>
  <si>
    <t>SubCategoryAxisTest.java</t>
  </si>
  <si>
    <t>SymbolAxisTest.java</t>
  </si>
  <si>
    <t>TickUnitsTest.java</t>
  </si>
  <si>
    <t>ValueAxisTest.java</t>
  </si>
  <si>
    <t>AbstractBlockTest.java</t>
  </si>
  <si>
    <t>BlockBorderTest.java</t>
  </si>
  <si>
    <t>BlockContainerTest.java</t>
  </si>
  <si>
    <t>BorderArrangementTest.java</t>
  </si>
  <si>
    <t>ColorBlockTest.java</t>
  </si>
  <si>
    <t>ColumnArrangementTest.java</t>
  </si>
  <si>
    <t>EmptyBlockTest.java</t>
  </si>
  <si>
    <t>FlowArrangementTest.java</t>
  </si>
  <si>
    <t>GridArrangementTest.java</t>
  </si>
  <si>
    <t>LabelBlockTest.java</t>
  </si>
  <si>
    <t>LineBorderTest.java</t>
  </si>
  <si>
    <t>RectangleConstraintTest.java</t>
  </si>
  <si>
    <t>CategoryItemEntityTest.java</t>
  </si>
  <si>
    <t>CategoryLabelEntityTest.java</t>
  </si>
  <si>
    <t>ContourEntityTest.java</t>
  </si>
  <si>
    <t>LegendItemEntityTest.java</t>
  </si>
  <si>
    <t>PieSectionEntityTest.java</t>
  </si>
  <si>
    <t>StandardEntityCollectionTest.java</t>
  </si>
  <si>
    <t>TickLabelEntityTest.java</t>
  </si>
  <si>
    <t>XYItemEntityTest.java</t>
  </si>
  <si>
    <t>DynamicDriveToolTipTagFragmentGeneratorTest.java</t>
  </si>
  <si>
    <t>ImageMapPackageTest.java</t>
  </si>
  <si>
    <t>ImageMapUtilitiesTest.java</t>
  </si>
  <si>
    <t>OverLIBToolTipTagFragmentGeneratorTest.java</t>
  </si>
  <si>
    <t>StandardToolTipTagFragmentGeneratorTest.java</t>
  </si>
  <si>
    <t>StandardURLTagFragmentGeneratorTest.java</t>
  </si>
  <si>
    <t>BoxAndWhiskerToolTipGeneratorTest.java</t>
  </si>
  <si>
    <t>BoxAndWhiskerXYToolTipGeneratorTest.java</t>
  </si>
  <si>
    <t>BubbleXYItemLabelGeneratorTest.java</t>
  </si>
  <si>
    <t>CustomXYItemLabelGeneratorTest.java</t>
  </si>
  <si>
    <t>HighLowItemLabelGeneratorTest.java</t>
  </si>
  <si>
    <t>IntervalCategoryItemLabelGeneratorTest.java</t>
  </si>
  <si>
    <t>IntervalCategoryToolTipGeneratorTest.java</t>
  </si>
  <si>
    <t>ItemLabelAnchorTest.java</t>
  </si>
  <si>
    <t>ItemLabelPositionTest.java</t>
  </si>
  <si>
    <t>MultipleXYSeriesLabelGeneratorTest.java</t>
  </si>
  <si>
    <t>StandardCategoryItemLabelGeneratorTest.java</t>
  </si>
  <si>
    <t>StandardCategorySeriesLabelGeneratorTest.java</t>
  </si>
  <si>
    <t>StandardCategoryToolTipGeneratorTest.java</t>
  </si>
  <si>
    <t>StandardContourToolTipGeneratorTest.java</t>
  </si>
  <si>
    <t>StandardPieSectionLabelGeneratorTest.java</t>
  </si>
  <si>
    <t>StandardPieToolTipGeneratorTest.java</t>
  </si>
  <si>
    <t>StandardXYItemLabelGeneratorTest.java</t>
  </si>
  <si>
    <t>StandardXYSeriesLabelGeneratorTest.java</t>
  </si>
  <si>
    <t>StandardXYToolTipGeneratorTest.java</t>
  </si>
  <si>
    <t>StandardXYZToolTipGeneratorTest.java</t>
  </si>
  <si>
    <t>SymbolicXYItemLabelGeneratorTest.java</t>
  </si>
  <si>
    <t>ArrowNeedleTest.java</t>
  </si>
  <si>
    <t>LineNeedleTest.java</t>
  </si>
  <si>
    <t>LongNeedleTest.java</t>
  </si>
  <si>
    <t>MeterNeedleTest.java</t>
  </si>
  <si>
    <t>MiddlePinNeedleTest.java</t>
  </si>
  <si>
    <t>PinNeedleTest.java</t>
  </si>
  <si>
    <t>PlumNeedleTest.java</t>
  </si>
  <si>
    <t>PointerNeedleTest.java</t>
  </si>
  <si>
    <t>ShipNeedleTest.java</t>
  </si>
  <si>
    <t>WindNeedleTest.java</t>
  </si>
  <si>
    <t>CrosshairOverlayTest.java</t>
  </si>
  <si>
    <t>CategoryMarkerTest.java</t>
  </si>
  <si>
    <t>CategoryPlotTest.java</t>
  </si>
  <si>
    <t>ColorPaletteTest.java</t>
  </si>
  <si>
    <t>CombinedDomainCategoryPlotTest.java</t>
  </si>
  <si>
    <t>CombinedDomainXYPlotTest.java</t>
  </si>
  <si>
    <t>CombinedRangeCategoryPlotTest.java</t>
  </si>
  <si>
    <t>CombinedRangeXYPlotTest.java</t>
  </si>
  <si>
    <t>CompassPlotTest.java</t>
  </si>
  <si>
    <t>ContourPlotTest.java</t>
  </si>
  <si>
    <t>CrosshairTest.java</t>
  </si>
  <si>
    <t>DefaultDrawingSupplierTest.java</t>
  </si>
  <si>
    <t>FastScatterPlotTest.java</t>
  </si>
  <si>
    <t>IntervalMarkerTest.java</t>
  </si>
  <si>
    <t>MarkerTest.java</t>
  </si>
  <si>
    <t>MeterIntervalTest.java</t>
  </si>
  <si>
    <t>MeterPlotTest.java</t>
  </si>
  <si>
    <t>MultiplePiePlotTest.java</t>
  </si>
  <si>
    <t>PieLabelRecordTest.java</t>
  </si>
  <si>
    <t>PiePlot3DTest.java</t>
  </si>
  <si>
    <t>PiePlotTest.java</t>
  </si>
  <si>
    <t>PlotOrientationTest.java</t>
  </si>
  <si>
    <t>PlotRenderingInfoTest.java</t>
  </si>
  <si>
    <t>PlotTest.java</t>
  </si>
  <si>
    <t>PolarPlotTest.java</t>
  </si>
  <si>
    <t>RingPlotTest.java</t>
  </si>
  <si>
    <t>SpiderWebPlotTest.java</t>
  </si>
  <si>
    <t>ThermometerPlotTest.java</t>
  </si>
  <si>
    <t>ValueMarkerTest.java</t>
  </si>
  <si>
    <t>XYPlotTest.java</t>
  </si>
  <si>
    <t>AbstractDialLayerTest.java</t>
  </si>
  <si>
    <t>ArcDialFrameTest.java</t>
  </si>
  <si>
    <t>DialBackgroundTest.java</t>
  </si>
  <si>
    <t>DialCapTest.java</t>
  </si>
  <si>
    <t>DialPlotTest.java</t>
  </si>
  <si>
    <t>DialPointerTest.java</t>
  </si>
  <si>
    <t>DialTextAnnotationTest.java</t>
  </si>
  <si>
    <t>DialValueIndicatorTest.java</t>
  </si>
  <si>
    <t>StandardDialFrameTest.java</t>
  </si>
  <si>
    <t>StandardDialRangeTest.java</t>
  </si>
  <si>
    <t>StandardDialScaleTest.java</t>
  </si>
  <si>
    <t>AbstractRendererTest.java</t>
  </si>
  <si>
    <t>AreaRendererEndTypeTest.java</t>
  </si>
  <si>
    <t>DefaultPolarItemRendererTest.java</t>
  </si>
  <si>
    <t>GrayPaintScaleTest.java</t>
  </si>
  <si>
    <t>LookupPaintScaleTest.java</t>
  </si>
  <si>
    <t>OutlierTest.java</t>
  </si>
  <si>
    <t>RendererUtilitiesTest.java</t>
  </si>
  <si>
    <t>AbstractCategoryItemRendererTest.java</t>
  </si>
  <si>
    <t>AreaRendererTest.java</t>
  </si>
  <si>
    <t>BarRenderer3DTest.java</t>
  </si>
  <si>
    <t>BarRendererTest.java</t>
  </si>
  <si>
    <t>BoxAndWhiskerRendererTest.java</t>
  </si>
  <si>
    <t>CategoryStepRendererTest.java</t>
  </si>
  <si>
    <t>DefaultCategoryItemRendererTest.java</t>
  </si>
  <si>
    <t>GanttRendererTest.java</t>
  </si>
  <si>
    <t>GradientBarPainterTest.java</t>
  </si>
  <si>
    <t>GroupedStackedBarRendererTest.java</t>
  </si>
  <si>
    <t>IntervalBarRendererTest.java</t>
  </si>
  <si>
    <t>LayeredBarRendererTest.java</t>
  </si>
  <si>
    <t>LevelRendererTest.java</t>
  </si>
  <si>
    <t>LineAndShapeRendererTest.java</t>
  </si>
  <si>
    <t>LineRenderer3DTest.java</t>
  </si>
  <si>
    <t>MinMaxCategoryRendererTest.java</t>
  </si>
  <si>
    <t>ScatterRendererTest.java</t>
  </si>
  <si>
    <t>StackedAreaRendererTest.java</t>
  </si>
  <si>
    <t>StackedBarRenderer3DTest.java</t>
  </si>
  <si>
    <t>StackedBarRendererTest.java</t>
  </si>
  <si>
    <t>StandardBarPainterTest.java</t>
  </si>
  <si>
    <t>StatisticalBarRendererTest.java</t>
  </si>
  <si>
    <t>StatisticalLineAndShapeRendererTest.java</t>
  </si>
  <si>
    <t>WaterfallBarRendererTest.java</t>
  </si>
  <si>
    <t>AbstractXYItemRendererTest.java</t>
  </si>
  <si>
    <t>CandlestickRendererTest.java</t>
  </si>
  <si>
    <t>ClusteredXYBarRendererTest.java</t>
  </si>
  <si>
    <t>DeviationRendererTest.java</t>
  </si>
  <si>
    <t>GradientXYBarPainterTest.java</t>
  </si>
  <si>
    <t>HighLowRendererTest.java</t>
  </si>
  <si>
    <t>StackedXYAreaRenderer2Test.java</t>
  </si>
  <si>
    <t>StackedXYAreaRendererTest.java</t>
  </si>
  <si>
    <t>StackedXYBarRendererTest.java</t>
  </si>
  <si>
    <t>StandardXYBarPainterTest.java</t>
  </si>
  <si>
    <t>StandardXYItemRendererTest.java</t>
  </si>
  <si>
    <t>VectorRendererTest.java</t>
  </si>
  <si>
    <t>WindItemRendererTest.java</t>
  </si>
  <si>
    <t>XYAreaRenderer2Test.java</t>
  </si>
  <si>
    <t>XYAreaRendererTest.java</t>
  </si>
  <si>
    <t>XYBarRendererTest.java</t>
  </si>
  <si>
    <t>XYBlockRendererTest.java</t>
  </si>
  <si>
    <t>XYBoxAndWhiskerRendererTest.java</t>
  </si>
  <si>
    <t>XYBubbleRendererTest.java</t>
  </si>
  <si>
    <t>XYDifferenceRendererTest.java</t>
  </si>
  <si>
    <t>XYDotRendererTest.java</t>
  </si>
  <si>
    <t>XYErrorRendererTest.java</t>
  </si>
  <si>
    <t>XYLine3DRendererTest.java</t>
  </si>
  <si>
    <t>XYLineAndShapeRendererTest.java</t>
  </si>
  <si>
    <t>XYShapeRendererTest.java</t>
  </si>
  <si>
    <t>XYSplineRendererTest.java</t>
  </si>
  <si>
    <t>XYStepAreaRendererTest.java</t>
  </si>
  <si>
    <t>XYStepRendererTest.java</t>
  </si>
  <si>
    <t>YIntervalRendererTest.java</t>
  </si>
  <si>
    <t>CompositeTitleTest.java</t>
  </si>
  <si>
    <t>DateTitleTest.java</t>
  </si>
  <si>
    <t>ImageTitleTest.java</t>
  </si>
  <si>
    <t>LegendGraphicTest.java</t>
  </si>
  <si>
    <t>LegendTitleTest.java</t>
  </si>
  <si>
    <t>PaintScaleLegendTest.java</t>
  </si>
  <si>
    <t>ShortTextTitleTest.java</t>
  </si>
  <si>
    <t>TextTitleTest.java</t>
  </si>
  <si>
    <t>TitleTest.java</t>
  </si>
  <si>
    <t>CustomCategoryURLGeneratorTest.java</t>
  </si>
  <si>
    <t>CustomPieURLGeneratorTest.java</t>
  </si>
  <si>
    <t>CustomXYURLGeneratorTest.java</t>
  </si>
  <si>
    <t>StandardCategoryURLGeneratorTest.java</t>
  </si>
  <si>
    <t>StandardPieURLGeneratorTest.java</t>
  </si>
  <si>
    <t>StandardXYURLGeneratorTest.java</t>
  </si>
  <si>
    <t>TimeSeriesURLGeneratorTest.java</t>
  </si>
  <si>
    <t>LineUtilitiesTest.java</t>
  </si>
  <si>
    <t>LogFormatTest.java</t>
  </si>
  <si>
    <t>RelativeDateFormatTest.java</t>
  </si>
  <si>
    <t>ComparableObjectItemTest.java</t>
  </si>
  <si>
    <t>ComparableObjectSeriesTest.java</t>
  </si>
  <si>
    <t>DataUtilitiesTest.java</t>
  </si>
  <si>
    <t>DefaultKeyedValueTest.java</t>
  </si>
  <si>
    <t>DefaultKeyedValues2DTest.java</t>
  </si>
  <si>
    <t>DefaultKeyedValuesTest.java</t>
  </si>
  <si>
    <t>DomainOrderTest.java</t>
  </si>
  <si>
    <t>KeyToGroupMapTest.java</t>
  </si>
  <si>
    <t>KeyedObjectTest.java</t>
  </si>
  <si>
    <t>KeyedObjects2DTest.java</t>
  </si>
  <si>
    <t>KeyedObjectsTest.java</t>
  </si>
  <si>
    <t>RangeTest.java</t>
  </si>
  <si>
    <t>RangeTypeTest.java</t>
  </si>
  <si>
    <t>CategoryToPieDatasetTest.java</t>
  </si>
  <si>
    <t>DefaultCategoryDatasetTest.java</t>
  </si>
  <si>
    <t>DefaultIntervalCategoryDatasetTest.java</t>
  </si>
  <si>
    <t>SlidingCategoryDatasetTest.java</t>
  </si>
  <si>
    <t>LineFunction2DTest.java</t>
  </si>
  <si>
    <t>NormalDistributionFunction2DTest.java</t>
  </si>
  <si>
    <t>PolynomialFunction2DTest.java</t>
  </si>
  <si>
    <t>PowerFunction2DTest.java</t>
  </si>
  <si>
    <t>SlidingGanttCategoryDatasetTest.java</t>
  </si>
  <si>
    <t>TaskSeriesCollectionTest.java</t>
  </si>
  <si>
    <t>TaskSeriesTest.java</t>
  </si>
  <si>
    <t>TaskTest.java</t>
  </si>
  <si>
    <t>XYTaskDatasetTest.java</t>
  </si>
  <si>
    <t>DatasetGroupTest.java</t>
  </si>
  <si>
    <t>DatasetUtilitiesTest.java</t>
  </si>
  <si>
    <t>DefaultHeatMapDatasetTest.java</t>
  </si>
  <si>
    <t>DefaultKeyedValueDatasetTest.java</t>
  </si>
  <si>
    <t>DefaultKeyedValues2DDatasetTest.java</t>
  </si>
  <si>
    <t>DefaultKeyedValuesDatasetTest.java</t>
  </si>
  <si>
    <t>DefaultPieDatasetTest.java</t>
  </si>
  <si>
    <t>BoxAndWhiskerCalculatorTest.java</t>
  </si>
  <si>
    <t>BoxAndWhiskerItemTest.java</t>
  </si>
  <si>
    <t>DefaultBoxAndWhiskerCategoryDatasetTest.java</t>
  </si>
  <si>
    <t>DefaultBoxAndWhiskerXYDatasetTest.java</t>
  </si>
  <si>
    <t>DefaultMultiValueCategoryDatasetTest.java</t>
  </si>
  <si>
    <t>DefaultStatisticalCategoryDatasetTest.java</t>
  </si>
  <si>
    <t>HistogramBinTest.java</t>
  </si>
  <si>
    <t>HistogramDatasetTest.java</t>
  </si>
  <si>
    <t>MeanAndStandardDeviationTest.java</t>
  </si>
  <si>
    <t>RegressionTest.java</t>
  </si>
  <si>
    <t>SimpleHistogramBinTest.java</t>
  </si>
  <si>
    <t>SimpleHistogramDatasetTest.java</t>
  </si>
  <si>
    <t>StatisticsTest.java</t>
  </si>
  <si>
    <t>DateRangeTest.java</t>
  </si>
  <si>
    <t>DayTest.java</t>
  </si>
  <si>
    <t>FixedMillisecondTest.java</t>
  </si>
  <si>
    <t>HourTest.java</t>
  </si>
  <si>
    <t>MillisecondTest.java</t>
  </si>
  <si>
    <t>MinuteTest.java</t>
  </si>
  <si>
    <t>MonthTest.java</t>
  </si>
  <si>
    <t>MovingAverageTest.java</t>
  </si>
  <si>
    <t>QuarterTest.java</t>
  </si>
  <si>
    <t>SecondTest.java</t>
  </si>
  <si>
    <t>SimpleTimePeriodTest.java</t>
  </si>
  <si>
    <t>TimePeriodAnchorTest.java</t>
  </si>
  <si>
    <t>TimePeriodValueTest.java</t>
  </si>
  <si>
    <t>TimePeriodValuesCollectionTest.java</t>
  </si>
  <si>
    <t>TimePeriodValuesTest.java</t>
  </si>
  <si>
    <t>TimeSeriesCollectionTest.java</t>
  </si>
  <si>
    <t>TimeSeriesDataItemTest.java</t>
  </si>
  <si>
    <t>TimeSeriesTest.java</t>
  </si>
  <si>
    <t>TimeTableXYDatasetTest.java</t>
  </si>
  <si>
    <t>WeekTest.java</t>
  </si>
  <si>
    <t>YearTest.java</t>
  </si>
  <si>
    <t>OHLCItemTest.java</t>
  </si>
  <si>
    <t>OHLCSeriesCollectionTest.java</t>
  </si>
  <si>
    <t>OHLCSeriesTest.java</t>
  </si>
  <si>
    <t>OHLCTest.java</t>
  </si>
  <si>
    <t>CategoryTableXYDatasetTest.java</t>
  </si>
  <si>
    <t>DefaultHighLowDatasetTest.java</t>
  </si>
  <si>
    <t>DefaultIntervalXYDatasetTest.java</t>
  </si>
  <si>
    <t>DefaultOHLCDatasetTest.java</t>
  </si>
  <si>
    <t>DefaultTableXYDatasetTest.java</t>
  </si>
  <si>
    <t>DefaultWindDatasetTest.java</t>
  </si>
  <si>
    <t>DefaultXYDatasetTest.java</t>
  </si>
  <si>
    <t>DefaultXYZDatasetTest.java</t>
  </si>
  <si>
    <t>IntervalXYDelegateTest.java</t>
  </si>
  <si>
    <t>MatrixSeriesCollectionTest.java</t>
  </si>
  <si>
    <t>MatrixSeriesTest.java</t>
  </si>
  <si>
    <t>OHLCDataItemTest.java</t>
  </si>
  <si>
    <t>TableXYDatasetTest.java</t>
  </si>
  <si>
    <t>VectorDataItemTest.java</t>
  </si>
  <si>
    <t>VectorSeriesCollectionTest.java</t>
  </si>
  <si>
    <t>VectorSeriesTest.java</t>
  </si>
  <si>
    <t>VectorTest.java</t>
  </si>
  <si>
    <t>XIntervalDataItemTest.java</t>
  </si>
  <si>
    <t>XIntervalSeriesCollectionTest.java</t>
  </si>
  <si>
    <t>XIntervalSeriesTest.java</t>
  </si>
  <si>
    <t>XYBarDatasetTest.java</t>
  </si>
  <si>
    <t>XYCoordinateTest.java</t>
  </si>
  <si>
    <t>XYDataItemTest.java</t>
  </si>
  <si>
    <t>XYIntervalDataItemTest.java</t>
  </si>
  <si>
    <t>XYIntervalSeriesCollectionTest.java</t>
  </si>
  <si>
    <t>XYIntervalSeriesTest.java</t>
  </si>
  <si>
    <t>XYIntervalTest.java</t>
  </si>
  <si>
    <t>XYSeriesCollectionTest.java</t>
  </si>
  <si>
    <t>XYSeriesTest.java</t>
  </si>
  <si>
    <t>YIntervalDataItemTest.java</t>
  </si>
  <si>
    <t>YIntervalSeriesCollectionTest.java</t>
  </si>
  <si>
    <t>YIntervalSeriesTest.java</t>
  </si>
  <si>
    <t>YIntervalTest.java</t>
  </si>
  <si>
    <t>YWithXIntervalTest.java</t>
  </si>
  <si>
    <t>SegmentedTimelineAdditionalTest.java</t>
  </si>
  <si>
    <t>HashUtilsTest.java</t>
  </si>
  <si>
    <t>ImageMapUtilsTest.java</t>
  </si>
  <si>
    <t>LineUtilsTest.java</t>
  </si>
  <si>
    <t>DatasetUtilsTest.java</t>
  </si>
  <si>
    <t>DataUtilsTest.java</t>
  </si>
  <si>
    <t>TestUtils.java</t>
  </si>
  <si>
    <t>RendererUtilsTest.java</t>
  </si>
  <si>
    <t>TestIntervalXYZDataset.java</t>
  </si>
  <si>
    <t>CloneUtilsTest.java</t>
  </si>
  <si>
    <t>suite</t>
  </si>
  <si>
    <t>AreaChartTests</t>
  </si>
  <si>
    <t>setUp</t>
  </si>
  <si>
    <t>testSetSeriesToolTipGenerator</t>
  </si>
  <si>
    <t>testSetSeriesURLGenerator</t>
  </si>
  <si>
    <t>testDrawWithNullInfo</t>
  </si>
  <si>
    <t>testReplaceDataset</t>
  </si>
  <si>
    <t>createAreaChart</t>
  </si>
  <si>
    <t>chartChanged</t>
  </si>
  <si>
    <t>BarChart3DTests</t>
  </si>
  <si>
    <t>createBarChart3D</t>
  </si>
  <si>
    <t>BarChartTests</t>
  </si>
  <si>
    <t>createBarChart</t>
  </si>
  <si>
    <t>ChartPanelTests</t>
  </si>
  <si>
    <t>testConstructor1</t>
  </si>
  <si>
    <t>testSetChart</t>
  </si>
  <si>
    <t>testGetListeners</t>
  </si>
  <si>
    <t>chartMouseClicked</t>
  </si>
  <si>
    <t>chartMouseMoved</t>
  </si>
  <si>
    <t>test2502355_zoom</t>
  </si>
  <si>
    <t>test2502355_zoomInBoth</t>
  </si>
  <si>
    <t>test2502355_zoomOutBoth</t>
  </si>
  <si>
    <t>test2502355_restoreAutoBounds</t>
  </si>
  <si>
    <t>test2502355_zoomInDomain</t>
  </si>
  <si>
    <t>test2502355_zoomInRange</t>
  </si>
  <si>
    <t>test2502355_zoomOutDomain</t>
  </si>
  <si>
    <t>test2502355_zoomOutRange</t>
  </si>
  <si>
    <t>test2502355_restoreAutoDomainBounds</t>
  </si>
  <si>
    <t>test2502355_restoreAutoRangeBounds</t>
  </si>
  <si>
    <t>testSetMouseWheelEnabled</t>
  </si>
  <si>
    <t>ChartRenderingInfoTests</t>
  </si>
  <si>
    <t>testEquals</t>
  </si>
  <si>
    <t>testCloning</t>
  </si>
  <si>
    <t>testSerialization</t>
  </si>
  <si>
    <t>testSerialization2</t>
  </si>
  <si>
    <t>GanttChartTests</t>
  </si>
  <si>
    <t>testDrawWithNullInfo2</t>
  </si>
  <si>
    <t>createGanttChart</t>
  </si>
  <si>
    <t>createDataset</t>
  </si>
  <si>
    <t>date</t>
  </si>
  <si>
    <t>HashUtilitiesTests</t>
  </si>
  <si>
    <t>testHashCodeForDoubleArray</t>
  </si>
  <si>
    <t>JFreeChartTests</t>
  </si>
  <si>
    <t>testEquals2</t>
  </si>
  <si>
    <t>testSubtitleCount</t>
  </si>
  <si>
    <t>testGetSubtitle</t>
  </si>
  <si>
    <t>testSerialization1</t>
  </si>
  <si>
    <t>testSerialization3</t>
  </si>
  <si>
    <t>testSerialization4</t>
  </si>
  <si>
    <t>testAddSubtitle</t>
  </si>
  <si>
    <t>testGetSubtitles</t>
  </si>
  <si>
    <t>testLegendEvents</t>
  </si>
  <si>
    <t>testTitleChangeEvent</t>
  </si>
  <si>
    <t>LegendItemCollectionTests</t>
  </si>
  <si>
    <t>LegendItemTests</t>
  </si>
  <si>
    <t>LineChart3DTests</t>
  </si>
  <si>
    <t>createLineChart3D</t>
  </si>
  <si>
    <t>LineChartTests</t>
  </si>
  <si>
    <t>createLineChart</t>
  </si>
  <si>
    <t>MeterChartTests</t>
  </si>
  <si>
    <t>PaintMapTests</t>
  </si>
  <si>
    <t>testGetPaint</t>
  </si>
  <si>
    <t>testPut</t>
  </si>
  <si>
    <t>testKeysOfDifferentClasses</t>
  </si>
  <si>
    <t>PieChart3DTests</t>
  </si>
  <si>
    <t>testReplaceDatasetOnPieChart</t>
  </si>
  <si>
    <t>testNullValueInDataset</t>
  </si>
  <si>
    <t>createPieChart3D</t>
  </si>
  <si>
    <t>PieChartTests</t>
  </si>
  <si>
    <t>createPieChart</t>
  </si>
  <si>
    <t>ScatterPlotTests</t>
  </si>
  <si>
    <t>createChart</t>
  </si>
  <si>
    <t>StackedAreaChartTests</t>
  </si>
  <si>
    <t>StackedBarChart3DTests</t>
  </si>
  <si>
    <t>StackedBarChartTests</t>
  </si>
  <si>
    <t>StandardChartThemeTests</t>
  </si>
  <si>
    <t>StrokeMapTests</t>
  </si>
  <si>
    <t>testGetStroke</t>
  </si>
  <si>
    <t>TimeSeriesChartTests</t>
  </si>
  <si>
    <t>WaterfallChartTests</t>
  </si>
  <si>
    <t>createWaterfallChart</t>
  </si>
  <si>
    <t>XYAreaChartTests</t>
  </si>
  <si>
    <t>XYBarChartTests</t>
  </si>
  <si>
    <t>XYLineChartTests</t>
  </si>
  <si>
    <t>XYStepAreaChartTests</t>
  </si>
  <si>
    <t>XYStepChartTests</t>
  </si>
  <si>
    <t>CategoryLineAnnotationTests</t>
  </si>
  <si>
    <t>testHashcode</t>
  </si>
  <si>
    <t>testPublicCloneable</t>
  </si>
  <si>
    <t>CategoryPointerAnnotationTests</t>
  </si>
  <si>
    <t>testHashCode</t>
  </si>
  <si>
    <t>CategoryTextAnnotationTests</t>
  </si>
  <si>
    <t>TextAnnotationTests</t>
  </si>
  <si>
    <t>testSetRotationAnchor</t>
  </si>
  <si>
    <t>testChangeEvents</t>
  </si>
  <si>
    <t>annotationChanged</t>
  </si>
  <si>
    <t>XYBoxAnnotationTests</t>
  </si>
  <si>
    <t>TestDrawable</t>
  </si>
  <si>
    <t>draw</t>
  </si>
  <si>
    <t>equals</t>
  </si>
  <si>
    <t>clone</t>
  </si>
  <si>
    <t>XYDrawableAnnotationTests</t>
  </si>
  <si>
    <t>XYImageAnnotationTests</t>
  </si>
  <si>
    <t>XYLineAnnotationTests</t>
  </si>
  <si>
    <t>XYPointerAnnotationTests</t>
  </si>
  <si>
    <t>XYPolygonAnnotationTests</t>
  </si>
  <si>
    <t>XYShapeAnnotationTests</t>
  </si>
  <si>
    <t>XYTextAnnotationTests</t>
  </si>
  <si>
    <t>XYTitleAnnotationTests</t>
  </si>
  <si>
    <t>AxisLocationTests</t>
  </si>
  <si>
    <t>AxisSpaceTests</t>
  </si>
  <si>
    <t>AxisTests</t>
  </si>
  <si>
    <t>CategoryAnchorTests</t>
  </si>
  <si>
    <t>CategoryAxis3DTests</t>
  </si>
  <si>
    <t>CategoryAxisTests</t>
  </si>
  <si>
    <t>testCloning2</t>
  </si>
  <si>
    <t>CategoryLabelPositionTests</t>
  </si>
  <si>
    <t>CategoryLabelPositionsTests</t>
  </si>
  <si>
    <t>CategoryLabelWidthTypeTests</t>
  </si>
  <si>
    <t>CategoryTickTests</t>
  </si>
  <si>
    <t>ColorBarTests</t>
  </si>
  <si>
    <t>CyclicNumberAxisTests</t>
  </si>
  <si>
    <t>MyDateAxis</t>
  </si>
  <si>
    <t>previousStandardDate</t>
  </si>
  <si>
    <t>DateAxisTests</t>
  </si>
  <si>
    <t>test1472942</t>
  </si>
  <si>
    <t>testSetRange</t>
  </si>
  <si>
    <t>testSetMaximumDate</t>
  </si>
  <si>
    <t>testSetMinimumDate</t>
  </si>
  <si>
    <t>same</t>
  </si>
  <si>
    <t>testJava2DToValue</t>
  </si>
  <si>
    <t>testPreviousStandardDateYearA</t>
  </si>
  <si>
    <t>testPreviousStandardDateYearB</t>
  </si>
  <si>
    <t>testPreviousStandardDateMonthA</t>
  </si>
  <si>
    <t>testPreviousStandardDateMonthB</t>
  </si>
  <si>
    <t>testPreviousStandardDateDayA</t>
  </si>
  <si>
    <t>testPreviousStandardDateDayB</t>
  </si>
  <si>
    <t>testPreviousStandardDateHourA</t>
  </si>
  <si>
    <t>testPreviousStandardDateHourB</t>
  </si>
  <si>
    <t>testPreviousStandardDateSecondA</t>
  </si>
  <si>
    <t>testPreviousStandardDateSecondB</t>
  </si>
  <si>
    <t>testPreviousStandardDateMillisecondA</t>
  </si>
  <si>
    <t>testPreviousStandardDateMillisecondB</t>
  </si>
  <si>
    <t>testBug2201869</t>
  </si>
  <si>
    <t>testBug3484403</t>
  </si>
  <si>
    <t>DateTickMarkPositionTests</t>
  </si>
  <si>
    <t>DateTickTests</t>
  </si>
  <si>
    <t>DateTickUnitTests</t>
  </si>
  <si>
    <t>ExtendedCategoryAxisTests</t>
  </si>
  <si>
    <t>LogAxisTests</t>
  </si>
  <si>
    <t>testTranslateJava2DToValue</t>
  </si>
  <si>
    <t>testAutoRange1</t>
  </si>
  <si>
    <t>testAutoRange3</t>
  </si>
  <si>
    <t>testXYAutoRange1</t>
  </si>
  <si>
    <t>testXYAutoRange2</t>
  </si>
  <si>
    <t>testSetLowerBound</t>
  </si>
  <si>
    <t>testTickMarksVisibleDefault</t>
  </si>
  <si>
    <t>testrefreshTicksWithZeroTickUnit</t>
  </si>
  <si>
    <t>MyLogarithmicAxis</t>
  </si>
  <si>
    <t>switchedLog10</t>
  </si>
  <si>
    <t>LogarithmicAxisTests</t>
  </si>
  <si>
    <t>testAdjustedLog10</t>
  </si>
  <si>
    <t>checkLogPowRoundTrip</t>
  </si>
  <si>
    <t>testSwitchedLog10</t>
  </si>
  <si>
    <t>checkSwitchedLogPowRoundTrip</t>
  </si>
  <si>
    <t>testValueToJava2D</t>
  </si>
  <si>
    <t>checkPointsToJava2D</t>
  </si>
  <si>
    <t>checkPointsToValue</t>
  </si>
  <si>
    <t>main</t>
  </si>
  <si>
    <t>MarkerAxisBandTests</t>
  </si>
  <si>
    <t>ModuloAxisTests</t>
  </si>
  <si>
    <t>MonthDateFormatTests</t>
  </si>
  <si>
    <t>NumberAxis3DTests</t>
  </si>
  <si>
    <t>NumberAxisTests</t>
  </si>
  <si>
    <t>testAutoRange2</t>
  </si>
  <si>
    <t>testAutoRange4</t>
  </si>
  <si>
    <t>NumberTickUnitTests</t>
  </si>
  <si>
    <t>PeriodAxisLabelInfoTests</t>
  </si>
  <si>
    <t>testCreateInstance</t>
  </si>
  <si>
    <t>axisChanged</t>
  </si>
  <si>
    <t>PeriodAxisTests</t>
  </si>
  <si>
    <t>testEqualsWithLocale</t>
  </si>
  <si>
    <t>test1932146</t>
  </si>
  <si>
    <t>test2490803</t>
  </si>
  <si>
    <t>QuarterDateFormatTests</t>
  </si>
  <si>
    <t>SegmentedTimelineTests</t>
  </si>
  <si>
    <t>tearDown</t>
  </si>
  <si>
    <t>testMsSegmentedTimeline</t>
  </si>
  <si>
    <t>testMs2SegmentedTimeline</t>
  </si>
  <si>
    <t>testMondayThroughFridaySegmentedTimeline</t>
  </si>
  <si>
    <t>testFifteenMinSegmentedTimeline</t>
  </si>
  <si>
    <t>testMsSegment</t>
  </si>
  <si>
    <t>testMs2Segment</t>
  </si>
  <si>
    <t>testMondayThroughFridaySegment</t>
  </si>
  <si>
    <t>testFifteenMinSegment</t>
  </si>
  <si>
    <t>verifyOneSegment</t>
  </si>
  <si>
    <t>testMsInc</t>
  </si>
  <si>
    <t>testMs2Inc</t>
  </si>
  <si>
    <t>testMondayThroughFridayInc</t>
  </si>
  <si>
    <t>testFifteenMinInc</t>
  </si>
  <si>
    <t>verifyInc</t>
  </si>
  <si>
    <t>testMsIncludedAndExcludedSegments</t>
  </si>
  <si>
    <t>testMs2IncludedAndExcludedSegments</t>
  </si>
  <si>
    <t>testMondayThroughFridayIncludedAndExcludedSegments</t>
  </si>
  <si>
    <t>testFifteenMinIncludedAndExcludedSegments</t>
  </si>
  <si>
    <t>verifyIncludedAndExcludedSegments</t>
  </si>
  <si>
    <t>testMsExceptionSegments</t>
  </si>
  <si>
    <t>testMs2BaseTimelineExceptionSegments</t>
  </si>
  <si>
    <t>testMondayThoughFridayExceptionSegments</t>
  </si>
  <si>
    <t>testFifteenMinExceptionSegments</t>
  </si>
  <si>
    <t>verifyExceptionSegments</t>
  </si>
  <si>
    <t>testMsTranslations</t>
  </si>
  <si>
    <t>testMs2BaseTimelineTranslations</t>
  </si>
  <si>
    <t>testMs2Translations</t>
  </si>
  <si>
    <t>textMondayThroughFridayTranslations</t>
  </si>
  <si>
    <t>testFifteenMinTranslations</t>
  </si>
  <si>
    <t>verifyTranslations</t>
  </si>
  <si>
    <t>verifySerialization</t>
  </si>
  <si>
    <t>verifyFillInExceptions</t>
  </si>
  <si>
    <t>fillInBaseTimelineExceptions</t>
  </si>
  <si>
    <t>fillInBaseTimelineExclusionsAsExceptions</t>
  </si>
  <si>
    <t>testBasicSegmentedTimeline</t>
  </si>
  <si>
    <t>testSegmentedTimelineWithException1</t>
  </si>
  <si>
    <t>StandardTickUnitSourceTests</t>
  </si>
  <si>
    <t>SubCategoryAxisTests</t>
  </si>
  <si>
    <t>test2275695</t>
  </si>
  <si>
    <t>SymbolAxisTests</t>
  </si>
  <si>
    <t>TickUnitsTests</t>
  </si>
  <si>
    <t>ValueAxisTests</t>
  </si>
  <si>
    <t>testAxisMargins</t>
  </si>
  <si>
    <t>test3555275</t>
  </si>
  <si>
    <t>AbstractBlockTests</t>
  </si>
  <si>
    <t>BlockBorderTests</t>
  </si>
  <si>
    <t>BlockContainerTests</t>
  </si>
  <si>
    <t>BorderArrangementTests</t>
  </si>
  <si>
    <t>testSizing</t>
  </si>
  <si>
    <t>testSizingWithWidthConstraint</t>
  </si>
  <si>
    <t>testBugX</t>
  </si>
  <si>
    <t>ColorBlockTests</t>
  </si>
  <si>
    <t>ColumnArrangementTests</t>
  </si>
  <si>
    <t>EmptyBlockTests</t>
  </si>
  <si>
    <t>FlowArrangementTests</t>
  </si>
  <si>
    <t>GridArrangementTests</t>
  </si>
  <si>
    <t>testNN</t>
  </si>
  <si>
    <t>testFN</t>
  </si>
  <si>
    <t>testNF</t>
  </si>
  <si>
    <t>testRF</t>
  </si>
  <si>
    <t>testRR</t>
  </si>
  <si>
    <t>testRN</t>
  </si>
  <si>
    <t>testNR</t>
  </si>
  <si>
    <t>createTestContainer1</t>
  </si>
  <si>
    <t>testNullBlock_FF</t>
  </si>
  <si>
    <t>testNullBlock_FN</t>
  </si>
  <si>
    <t>testNullBlock_FR</t>
  </si>
  <si>
    <t>testNullBlock_NN</t>
  </si>
  <si>
    <t>testGridNotFull_FF</t>
  </si>
  <si>
    <t>testGridNotFull_FN</t>
  </si>
  <si>
    <t>testGridNotFull_FR</t>
  </si>
  <si>
    <t>testGridNotFull_NN</t>
  </si>
  <si>
    <t>LabelBlockTests</t>
  </si>
  <si>
    <t>LineBorderTests</t>
  </si>
  <si>
    <t>RectangleConstraintTests</t>
  </si>
  <si>
    <t>testCalculateConstrainedSize</t>
  </si>
  <si>
    <t>CategoryItemEntityTests</t>
  </si>
  <si>
    <t>CategoryLabelEntityTests</t>
  </si>
  <si>
    <t>ContourEntityTests</t>
  </si>
  <si>
    <t>LegendItemEntityTests</t>
  </si>
  <si>
    <t>PieSectionEntityTests</t>
  </si>
  <si>
    <t>StandardEntityCollectionTests</t>
  </si>
  <si>
    <t>TickLabelEntityTests</t>
  </si>
  <si>
    <t>XYItemEntityTests</t>
  </si>
  <si>
    <t>DynamicDriveToolTipTagFragmentGeneratorTests</t>
  </si>
  <si>
    <t>testGenerateURLFragment</t>
  </si>
  <si>
    <t>ImageMapPackageTests</t>
  </si>
  <si>
    <t>ImageMapUtilitiesTests</t>
  </si>
  <si>
    <t>testHTMLEscape</t>
  </si>
  <si>
    <t>testJavascriptEscape</t>
  </si>
  <si>
    <t>OverLIBToolTipTagFragmentGeneratorTests</t>
  </si>
  <si>
    <t>StandardToolTipTagFragmentGeneratorTests</t>
  </si>
  <si>
    <t>StandardURLTagFragmentGeneratorTests</t>
  </si>
  <si>
    <t>BoxAndWhiskerToolTipGeneratorTests</t>
  </si>
  <si>
    <t>BoxAndWhiskerXYToolTipGeneratorTests</t>
  </si>
  <si>
    <t>BubbleXYItemLabelGeneratorTests</t>
  </si>
  <si>
    <t>testGenerateLabel</t>
  </si>
  <si>
    <t>CustomXYItemLabelGeneratorTests</t>
  </si>
  <si>
    <t>HighLowItemLabelGeneratorTests</t>
  </si>
  <si>
    <t>IntervalCategoryItemLabelGeneratorTests</t>
  </si>
  <si>
    <t>IntervalCategoryToolTipGeneratorTests</t>
  </si>
  <si>
    <t>ItemLabelAnchorTests</t>
  </si>
  <si>
    <t>ItemLabelPositionTests</t>
  </si>
  <si>
    <t>MultipleXYSeriesLabelGeneratorTests</t>
  </si>
  <si>
    <t>StandardCategoryItemLabelGeneratorTests</t>
  </si>
  <si>
    <t>testEquals1481087</t>
  </si>
  <si>
    <t>StandardCategorySeriesLabelGeneratorTests</t>
  </si>
  <si>
    <t>StandardCategoryToolTipGeneratorTests</t>
  </si>
  <si>
    <t>StandardContourToolTipGeneratorTests</t>
  </si>
  <si>
    <t>StandardPieSectionLabelGeneratorTests</t>
  </si>
  <si>
    <t>StandardPieToolTipGeneratorTests</t>
  </si>
  <si>
    <t>StandardXYItemLabelGeneratorTests</t>
  </si>
  <si>
    <t>StandardXYSeriesLabelGeneratorTests</t>
  </si>
  <si>
    <t>StandardXYToolTipGeneratorTests</t>
  </si>
  <si>
    <t>StandardXYZToolTipGeneratorTests</t>
  </si>
  <si>
    <t>SymbolicXYItemLabelGeneratorTests</t>
  </si>
  <si>
    <t>ArrowNeedleTests</t>
  </si>
  <si>
    <t>LineNeedleTests</t>
  </si>
  <si>
    <t>LongNeedleTests</t>
  </si>
  <si>
    <t>MeterNeedleTests</t>
  </si>
  <si>
    <t>MiddlePinNeedleTests</t>
  </si>
  <si>
    <t>PinNeedleTests</t>
  </si>
  <si>
    <t>PlumNeedleTests</t>
  </si>
  <si>
    <t>PointerNeedleTests</t>
  </si>
  <si>
    <t>ShipNeedleTests</t>
  </si>
  <si>
    <t>WindNeedleTests</t>
  </si>
  <si>
    <t>CrosshairOverlayTests</t>
  </si>
  <si>
    <t>markerChanged</t>
  </si>
  <si>
    <t>CategoryMarkerTests</t>
  </si>
  <si>
    <t>testGetSetKey</t>
  </si>
  <si>
    <t>testGetSetDrawAsLine</t>
  </si>
  <si>
    <t>CategoryPlotTests</t>
  </si>
  <si>
    <t>testConstructor</t>
  </si>
  <si>
    <t>testAxisRange</t>
  </si>
  <si>
    <t>testCloning3</t>
  </si>
  <si>
    <t>testBug2817504</t>
  </si>
  <si>
    <t>testSerialization5</t>
  </si>
  <si>
    <t>testSetRenderer</t>
  </si>
  <si>
    <t>test1169972</t>
  </si>
  <si>
    <t>testAddDomainMarker</t>
  </si>
  <si>
    <t>testAddRangeMarker</t>
  </si>
  <si>
    <t>test1654215</t>
  </si>
  <si>
    <t>testGetDomainAxisIndex</t>
  </si>
  <si>
    <t>testGetRangeAxisIndex</t>
  </si>
  <si>
    <t>testRemoveDomainMarker</t>
  </si>
  <si>
    <t>testRemoveRangeMarker</t>
  </si>
  <si>
    <t>testGetDomainAxisForDataset</t>
  </si>
  <si>
    <t>testGetRangeAxisForDataset</t>
  </si>
  <si>
    <t>ColorPaletteTests</t>
  </si>
  <si>
    <t>CombinedDomainCategoryPlotTests</t>
  </si>
  <si>
    <t>testRemoveSubplot</t>
  </si>
  <si>
    <t>testNotification</t>
  </si>
  <si>
    <t>createDataset1</t>
  </si>
  <si>
    <t>createDataset2</t>
  </si>
  <si>
    <t>createPlot</t>
  </si>
  <si>
    <t>CombinedDomainXYPlotTests</t>
  </si>
  <si>
    <t>CombinedRangeCategoryPlotTests</t>
  </si>
  <si>
    <t>CombinedRangeXYPlotTests</t>
  </si>
  <si>
    <t>CompassPlotTests</t>
  </si>
  <si>
    <t>ContourPlotTests</t>
  </si>
  <si>
    <t>CrosshairTests</t>
  </si>
  <si>
    <t>DefaultDrawingSupplierTests</t>
  </si>
  <si>
    <t>FastScatterPlotTests</t>
  </si>
  <si>
    <t>createData</t>
  </si>
  <si>
    <t>IntervalMarkerTests</t>
  </si>
  <si>
    <t>testGetSetStartValue</t>
  </si>
  <si>
    <t>testGetSetEndValue</t>
  </si>
  <si>
    <t>MarkerTests</t>
  </si>
  <si>
    <t>testGetSetPaint</t>
  </si>
  <si>
    <t>testGetSetStroke</t>
  </si>
  <si>
    <t>testGetSetOutlinePaint</t>
  </si>
  <si>
    <t>testGetSetOutlineStroke</t>
  </si>
  <si>
    <t>testGetSetAlpha</t>
  </si>
  <si>
    <t>testGetSetLabel</t>
  </si>
  <si>
    <t>testGetSetLabelFont</t>
  </si>
  <si>
    <t>testGetSetLabelPaint</t>
  </si>
  <si>
    <t>testGetSetLabelAnchor</t>
  </si>
  <si>
    <t>testGetSetLabelOffset</t>
  </si>
  <si>
    <t>testGetSetLabelOffsetType</t>
  </si>
  <si>
    <t>testGetSetLabelTextAnchor</t>
  </si>
  <si>
    <t>testListenersWithCategoryPlot</t>
  </si>
  <si>
    <t>testListenersWithXYPlot</t>
  </si>
  <si>
    <t>MeterIntervalTests</t>
  </si>
  <si>
    <t>MeterPlotTests</t>
  </si>
  <si>
    <t>plotChanged</t>
  </si>
  <si>
    <t>MultiplePiePlotTests</t>
  </si>
  <si>
    <t>testGetLegendItems</t>
  </si>
  <si>
    <t>PieLabelRecordTests</t>
  </si>
  <si>
    <t>PiePlot3DTests</t>
  </si>
  <si>
    <t>testDrawWithNullDataset</t>
  </si>
  <si>
    <t>PiePlotTests</t>
  </si>
  <si>
    <t>testCloning_URLGenerator</t>
  </si>
  <si>
    <t>testCloning_LegendItemShape</t>
  </si>
  <si>
    <t>testCloning_LegendLabelGenerator</t>
  </si>
  <si>
    <t>testCloning_LegendLabelToolTipGenerator</t>
  </si>
  <si>
    <t>testCloning_LegendLabelURLGenerator</t>
  </si>
  <si>
    <t>testGetBaseSectionPaint</t>
  </si>
  <si>
    <t>generateAttributedSectionLabel</t>
  </si>
  <si>
    <t>generateSectionLabel</t>
  </si>
  <si>
    <t>testDrawWithNullLegendLabels</t>
  </si>
  <si>
    <t>PlotOrientationTests</t>
  </si>
  <si>
    <t>PlotRenderingInfoTests</t>
  </si>
  <si>
    <t>PlotTests</t>
  </si>
  <si>
    <t>PolarPlotTests</t>
  </si>
  <si>
    <t>testGetLegendItems2</t>
  </si>
  <si>
    <t>testTranslateToJava2D_NumberAxis</t>
  </si>
  <si>
    <t>testTranslateToJava2D_NumberAxisAndMargin</t>
  </si>
  <si>
    <t>testTranslateToJava2D_LogAxis</t>
  </si>
  <si>
    <t>RingPlotTests</t>
  </si>
  <si>
    <t>SpiderWebPlotTests</t>
  </si>
  <si>
    <t>ThermometerPlotTests</t>
  </si>
  <si>
    <t>testSetUnits</t>
  </si>
  <si>
    <t>ValueMarkerTests</t>
  </si>
  <si>
    <t>testGetSetValue</t>
  </si>
  <si>
    <t>test1802195</t>
  </si>
  <si>
    <t>test1808376</t>
  </si>
  <si>
    <t>XYPlotTests</t>
  </si>
  <si>
    <t>testCloning4</t>
  </si>
  <si>
    <t>testCloning_QuadrantOrigin</t>
  </si>
  <si>
    <t>testCloning_QuadrantPaint</t>
  </si>
  <si>
    <t>testCloneIndependence</t>
  </si>
  <si>
    <t>testSetNullRenderer</t>
  </si>
  <si>
    <t>testGetRendererForDataset</t>
  </si>
  <si>
    <t>testRemoveAnnotation</t>
  </si>
  <si>
    <t>testDrawRangeGridlines</t>
  </si>
  <si>
    <t>testDrawSeriesWithZeroItems</t>
  </si>
  <si>
    <t>AbstractDialLayerTests</t>
  </si>
  <si>
    <t>ArcDialFrameTests</t>
  </si>
  <si>
    <t>DialBackgroundTests</t>
  </si>
  <si>
    <t>DialCapTests</t>
  </si>
  <si>
    <t>DialPlotTests</t>
  </si>
  <si>
    <t>testBackgroundListener</t>
  </si>
  <si>
    <t>testCapListener</t>
  </si>
  <si>
    <t>testFrameListener</t>
  </si>
  <si>
    <t>testScaleListener</t>
  </si>
  <si>
    <t>testLayerListener</t>
  </si>
  <si>
    <t>DialPointerTests</t>
  </si>
  <si>
    <t>testEqualsPin</t>
  </si>
  <si>
    <t>testEqualsPointer</t>
  </si>
  <si>
    <t>DialTextAnnotationTests</t>
  </si>
  <si>
    <t>DialValueIndicatorTests</t>
  </si>
  <si>
    <t>StandardDialFrameTests</t>
  </si>
  <si>
    <t>StandardDialRangeTests</t>
  </si>
  <si>
    <t>StandardDialScaleTests</t>
  </si>
  <si>
    <t>testValueToAngle</t>
  </si>
  <si>
    <t>testAngleToValue</t>
  </si>
  <si>
    <t>AbstractRendererTests</t>
  </si>
  <si>
    <t>setTreatLegendShapeAsLine</t>
  </si>
  <si>
    <t>MyRendererChangeListener</t>
  </si>
  <si>
    <t>rendererChanged</t>
  </si>
  <si>
    <t>testSetSeriesVisible</t>
  </si>
  <si>
    <t>testSetPaint</t>
  </si>
  <si>
    <t>testSetOutlinePaint</t>
  </si>
  <si>
    <t>testSetStroke</t>
  </si>
  <si>
    <t>testSetOutlineStroke</t>
  </si>
  <si>
    <t>testSetShape</t>
  </si>
  <si>
    <t>testSetItemLabelsVisible</t>
  </si>
  <si>
    <t>testSetItemLabelFont</t>
  </si>
  <si>
    <t>testSetItemLabelPaint</t>
  </si>
  <si>
    <t>testSetPositiveItemLabelPosition</t>
  </si>
  <si>
    <t>testSetNegativeItemLabelPosition</t>
  </si>
  <si>
    <t>testEventNotification</t>
  </si>
  <si>
    <t>testAutoPopulateFlagDefaults</t>
  </si>
  <si>
    <t>testPaintLookup</t>
  </si>
  <si>
    <t>testFillPaintLookup</t>
  </si>
  <si>
    <t>testOutlinePaintLookup</t>
  </si>
  <si>
    <t>AreaRendererEndTypeTests</t>
  </si>
  <si>
    <t>DefaultPolarItemRendererTests</t>
  </si>
  <si>
    <t>GrayPaintScaleTests</t>
  </si>
  <si>
    <t>LookupPaintScaleTests</t>
  </si>
  <si>
    <t>testConstructor2</t>
  </si>
  <si>
    <t>testGeneral</t>
  </si>
  <si>
    <t>OutlierTests</t>
  </si>
  <si>
    <t>RendererUtilitiesTests</t>
  </si>
  <si>
    <t>testFindLiveItemsLowerBound_Unordered</t>
  </si>
  <si>
    <t>testFindLiveItemsLowerBound_Ascending</t>
  </si>
  <si>
    <t>testFindLiveItemsLowerBound_Descending</t>
  </si>
  <si>
    <t>testFindLiveItemsUpperBound_Unordered</t>
  </si>
  <si>
    <t>testFindLiveItemsUpperBound_Ascending</t>
  </si>
  <si>
    <t>testFindLiveItemsUpperBound_Descending</t>
  </si>
  <si>
    <t>test3561093</t>
  </si>
  <si>
    <t>testCloning1</t>
  </si>
  <si>
    <t>testCloning_LegendItemLabelGenerator</t>
  </si>
  <si>
    <t>testCloning_LegendItemToolTipGenerator</t>
  </si>
  <si>
    <t>testCloning_LegendItemURLGenerator</t>
  </si>
  <si>
    <t>testFindRangeBounds</t>
  </si>
  <si>
    <t>test2947660</t>
  </si>
  <si>
    <t>AreaRendererTests</t>
  </si>
  <si>
    <t>testGetLegendItemSeriesIndex</t>
  </si>
  <si>
    <t>BarRenderer3DTests</t>
  </si>
  <si>
    <t>BarRendererTests</t>
  </si>
  <si>
    <t>testGetLegendItem</t>
  </si>
  <si>
    <t>BoxAndWhiskerRendererTests</t>
  </si>
  <si>
    <t>testBug1572478Vertical</t>
  </si>
  <si>
    <t>testBug1572478Horizontal</t>
  </si>
  <si>
    <t>testDrawWithNullMean</t>
  </si>
  <si>
    <t>testDrawWithNullMedian</t>
  </si>
  <si>
    <t>testDrawWithNullQ1</t>
  </si>
  <si>
    <t>testDrawWithNullQ3</t>
  </si>
  <si>
    <t>testDrawWithNullMinRegular</t>
  </si>
  <si>
    <t>testDrawWithNullMaxRegular</t>
  </si>
  <si>
    <t>testDrawWithNullMinOutlier</t>
  </si>
  <si>
    <t>testDrawWithNullMaxOutlier</t>
  </si>
  <si>
    <t>CategoryStepRendererTests</t>
  </si>
  <si>
    <t>DefaultCategoryItemRendererTests</t>
  </si>
  <si>
    <t>GanttRendererTests</t>
  </si>
  <si>
    <t>GradientBarPainterTests</t>
  </si>
  <si>
    <t>GroupedStackedBarRendererTests</t>
  </si>
  <si>
    <t>IntervalBarRendererTests</t>
  </si>
  <si>
    <t>LayeredBarRendererTests</t>
  </si>
  <si>
    <t>LevelRendererTests</t>
  </si>
  <si>
    <t>checkIndependence</t>
  </si>
  <si>
    <t>LineAndShapeRendererTests</t>
  </si>
  <si>
    <t>LineRenderer3DTests</t>
  </si>
  <si>
    <t>MinMaxCategoryRendererTests</t>
  </si>
  <si>
    <t>ScatterRendererTests</t>
  </si>
  <si>
    <t>StackedAreaRendererTests</t>
  </si>
  <si>
    <t>createStackedValueList</t>
  </si>
  <si>
    <t>StackedBarRenderer3DTests</t>
  </si>
  <si>
    <t>testCreateStackedValueList1</t>
  </si>
  <si>
    <t>testCreateStackedValueList2</t>
  </si>
  <si>
    <t>testCreateStackedValueList3</t>
  </si>
  <si>
    <t>testCreateStackedValueList4</t>
  </si>
  <si>
    <t>testCreateStackedValueList1a</t>
  </si>
  <si>
    <t>testCreateStackedValueList1b</t>
  </si>
  <si>
    <t>testCreateStackedValueList1c</t>
  </si>
  <si>
    <t>testCreateStackedValueList1d</t>
  </si>
  <si>
    <t>testCreateStackedValueList2a</t>
  </si>
  <si>
    <t>testCreateStackedValueList2b</t>
  </si>
  <si>
    <t>testCreateStackedValueList2c</t>
  </si>
  <si>
    <t>testCreateStackedValueList2d</t>
  </si>
  <si>
    <t>testCreateStackedValueList3a</t>
  </si>
  <si>
    <t>testCreateStackedValueList3b</t>
  </si>
  <si>
    <t>testCreateStackedValueList3c</t>
  </si>
  <si>
    <t>testCreateStackedValueList3d</t>
  </si>
  <si>
    <t>testCreateStackedValueList5</t>
  </si>
  <si>
    <t>StackedBarRendererTests</t>
  </si>
  <si>
    <t>StandardBarPainterTests</t>
  </si>
  <si>
    <t>StatisticalBarRendererTests</t>
  </si>
  <si>
    <t>testDrawWithNullMeanVertical</t>
  </si>
  <si>
    <t>testDrawWithNullMeanHorizontal</t>
  </si>
  <si>
    <t>testDrawWithNullDeviationVertical</t>
  </si>
  <si>
    <t>testDrawWithNullDeviationHorizontal</t>
  </si>
  <si>
    <t>StatisticalLineAndShapeRendererTests</t>
  </si>
  <si>
    <t>test1562759</t>
  </si>
  <si>
    <t>WaterfallBarRendererTests</t>
  </si>
  <si>
    <t>AbstractXYItemRendererTests</t>
  </si>
  <si>
    <t>testFindDomainBounds</t>
  </si>
  <si>
    <t>CandlestickRendererTests</t>
  </si>
  <si>
    <t>ClusteredXYBarRendererTests</t>
  </si>
  <si>
    <t>createSampleDataset1</t>
  </si>
  <si>
    <t>DeviationRendererTests</t>
  </si>
  <si>
    <t>GradientXYBarPainterTests</t>
  </si>
  <si>
    <t>HighLowRendererTests</t>
  </si>
  <si>
    <t>StackedXYAreaRenderer2Tests</t>
  </si>
  <si>
    <t>testDrawWithEmptyDataset</t>
  </si>
  <si>
    <t>StackedXYAreaRendererTests</t>
  </si>
  <si>
    <t>testBug1593156</t>
  </si>
  <si>
    <t>StackedXYBarRendererTests</t>
  </si>
  <si>
    <t>StandardXYBarPainterTests</t>
  </si>
  <si>
    <t>StandardXYItemRendererTests</t>
  </si>
  <si>
    <t>testNoDisplayedItem</t>
  </si>
  <si>
    <t>VectorRendererTests</t>
  </si>
  <si>
    <t>WindItemRendererTests</t>
  </si>
  <si>
    <t>XYAreaRenderer2Tests</t>
  </si>
  <si>
    <t>XYAreaRendererTests</t>
  </si>
  <si>
    <t>XYBarRendererTests</t>
  </si>
  <si>
    <t>testFindDomainBounds2</t>
  </si>
  <si>
    <t>testFindRangeBounds2</t>
  </si>
  <si>
    <t>XYBlockRendererTests</t>
  </si>
  <si>
    <t>testBug1766646A</t>
  </si>
  <si>
    <t>testBug1766646B</t>
  </si>
  <si>
    <t>XYBoxAndWhiskerRendererTests</t>
  </si>
  <si>
    <t>test2909215</t>
  </si>
  <si>
    <t>XYBubbleRendererTests</t>
  </si>
  <si>
    <t>XYDifferenceRendererTests</t>
  </si>
  <si>
    <t>XYDotRendererTests</t>
  </si>
  <si>
    <t>XYErrorRendererTests</t>
  </si>
  <si>
    <t>XYLine3DRendererTests</t>
  </si>
  <si>
    <t>XYLineAndShapeRendererTests</t>
  </si>
  <si>
    <t>XYShapeRendererTests</t>
  </si>
  <si>
    <t>testFindZBounds</t>
  </si>
  <si>
    <t>test3026341</t>
  </si>
  <si>
    <t>XYSplineRendererTests</t>
  </si>
  <si>
    <t>XYStepAreaRendererTests</t>
  </si>
  <si>
    <t>XYStepRendererTests</t>
  </si>
  <si>
    <t>testDrawWithNullValue</t>
  </si>
  <si>
    <t>YIntervalRendererTests</t>
  </si>
  <si>
    <t>CompositeTitleTests</t>
  </si>
  <si>
    <t>DateTitleTests</t>
  </si>
  <si>
    <t>ImageTitleTests</t>
  </si>
  <si>
    <t>testWidthAndHeight</t>
  </si>
  <si>
    <t>testArrangeNN</t>
  </si>
  <si>
    <t>LegendGraphicTests</t>
  </si>
  <si>
    <t>LegendTitleTests</t>
  </si>
  <si>
    <t>PaintScaleLegendTests</t>
  </si>
  <si>
    <t>ShortTextTitleTests</t>
  </si>
  <si>
    <t>TextTitleTests</t>
  </si>
  <si>
    <t>TitleTests</t>
  </si>
  <si>
    <t>CustomCategoryURLGeneratorTests</t>
  </si>
  <si>
    <t>testAddURLSeries</t>
  </si>
  <si>
    <t>CustomPieURLGeneratorTests</t>
  </si>
  <si>
    <t>CustomXYURLGeneratorTests</t>
  </si>
  <si>
    <t>StandardCategoryURLGeneratorTests</t>
  </si>
  <si>
    <t>testGenerateURL</t>
  </si>
  <si>
    <t>StandardPieURLGeneratorTests</t>
  </si>
  <si>
    <t>testURL</t>
  </si>
  <si>
    <t>StandardXYURLGeneratorTests</t>
  </si>
  <si>
    <t>TimeSeriesURLGeneratorTests</t>
  </si>
  <si>
    <t>LineUtilitiesTests</t>
  </si>
  <si>
    <t>lineEquals</t>
  </si>
  <si>
    <t>testClipLine</t>
  </si>
  <si>
    <t>LogFormatTests</t>
  </si>
  <si>
    <t>RelativeDateFormatTests</t>
  </si>
  <si>
    <t>testFormat</t>
  </si>
  <si>
    <t>test2033092</t>
  </si>
  <si>
    <t>testNegative</t>
  </si>
  <si>
    <t>ComparableObjectItemTests</t>
  </si>
  <si>
    <t>testCompareTo</t>
  </si>
  <si>
    <t>MyComparableObjectSeries</t>
  </si>
  <si>
    <t>add</t>
  </si>
  <si>
    <t>remove</t>
  </si>
  <si>
    <t>ComparableObjectSeriesTests</t>
  </si>
  <si>
    <t>testCreateNumberArray2D</t>
  </si>
  <si>
    <t>testCalculateColumnTotal</t>
  </si>
  <si>
    <t>testCalculateColumnTotal2</t>
  </si>
  <si>
    <t>testCalculateRowTotal</t>
  </si>
  <si>
    <t>testCalculateRowTotal2</t>
  </si>
  <si>
    <t>testEqual</t>
  </si>
  <si>
    <t>testClone</t>
  </si>
  <si>
    <t>DefaultKeyedValueTests</t>
  </si>
  <si>
    <t>DefaultKeyedValues2DTests</t>
  </si>
  <si>
    <t>testGetValue</t>
  </si>
  <si>
    <t>testSparsePopulation</t>
  </si>
  <si>
    <t>testRowCount</t>
  </si>
  <si>
    <t>testColumnCount</t>
  </si>
  <si>
    <t>testGetValue2</t>
  </si>
  <si>
    <t>testGetRowKey</t>
  </si>
  <si>
    <t>testGetColumnKey</t>
  </si>
  <si>
    <t>testRemoveValue</t>
  </si>
  <si>
    <t>testRemoveValueBug1690654</t>
  </si>
  <si>
    <t>testRemoveRow</t>
  </si>
  <si>
    <t>testRemoveColumnByKey</t>
  </si>
  <si>
    <t>DefaultKeyedValuesTests</t>
  </si>
  <si>
    <t>testGetItemCount</t>
  </si>
  <si>
    <t>testGetKeys</t>
  </si>
  <si>
    <t>testClear</t>
  </si>
  <si>
    <t>testGetKey</t>
  </si>
  <si>
    <t>testGetIndex</t>
  </si>
  <si>
    <t>testGetIndex2</t>
  </si>
  <si>
    <t>testAddValue</t>
  </si>
  <si>
    <t>testInsertValue</t>
  </si>
  <si>
    <t>testInsertAndRetrieve</t>
  </si>
  <si>
    <t>testSortByKeyAscending</t>
  </si>
  <si>
    <t>testSortByKeyDescending</t>
  </si>
  <si>
    <t>testSortByValueAscending</t>
  </si>
  <si>
    <t>testSortByValueDescending</t>
  </si>
  <si>
    <t>DomainOrderTests</t>
  </si>
  <si>
    <t>KeyToGroupMapTests</t>
  </si>
  <si>
    <t>testMapKeyToGroup</t>
  </si>
  <si>
    <t>testGroupCount</t>
  </si>
  <si>
    <t>testKeyCount</t>
  </si>
  <si>
    <t>testGetGroupIndex</t>
  </si>
  <si>
    <t>testGetGroup</t>
  </si>
  <si>
    <t>KeyedObjectTests</t>
  </si>
  <si>
    <t>KeyedObjects2DTests</t>
  </si>
  <si>
    <t>testGetValueByIndex</t>
  </si>
  <si>
    <t>testGetValueByKey</t>
  </si>
  <si>
    <t>testSetObject</t>
  </si>
  <si>
    <t>testRemoveRowByIndex</t>
  </si>
  <si>
    <t>testRemoveColumnByIndex</t>
  </si>
  <si>
    <t>testRemoveRowByKey</t>
  </si>
  <si>
    <t>KeyedObjectsTests</t>
  </si>
  <si>
    <t>testGetObject</t>
  </si>
  <si>
    <t>testRemoveValueInt</t>
  </si>
  <si>
    <t>RangeTests</t>
  </si>
  <si>
    <t>testContains</t>
  </si>
  <si>
    <t>testConstrain</t>
  </si>
  <si>
    <t>testIntersects</t>
  </si>
  <si>
    <t>testExpand</t>
  </si>
  <si>
    <t>testShift</t>
  </si>
  <si>
    <t>testScale</t>
  </si>
  <si>
    <t>testCombine</t>
  </si>
  <si>
    <t>testCombineIgnoringNaN</t>
  </si>
  <si>
    <t>RangeTypeTests</t>
  </si>
  <si>
    <t>CategoryToPieDatasetTests</t>
  </si>
  <si>
    <t>DefaultCategoryDatasetTests</t>
  </si>
  <si>
    <t>testIncrementValue</t>
  </si>
  <si>
    <t>testGetRowCount</t>
  </si>
  <si>
    <t>testGetColumnCount</t>
  </si>
  <si>
    <t>testBug1835955</t>
  </si>
  <si>
    <t>testRemoveColumn</t>
  </si>
  <si>
    <t>DefaultIntervalCategoryDatasetTests</t>
  </si>
  <si>
    <t>testGetRowAndColumnCount</t>
  </si>
  <si>
    <t>testSetStartValue</t>
  </si>
  <si>
    <t>testSetEndValue</t>
  </si>
  <si>
    <t>testGetSeriesCount</t>
  </si>
  <si>
    <t>testGetCategoryCount</t>
  </si>
  <si>
    <t>testGetSeriesIndex</t>
  </si>
  <si>
    <t>testGetRowIndex</t>
  </si>
  <si>
    <t>testSetSeriesKeys</t>
  </si>
  <si>
    <t>testGetCategoryIndex</t>
  </si>
  <si>
    <t>testGetColumnIndex</t>
  </si>
  <si>
    <t>testSetCategoryKeys</t>
  </si>
  <si>
    <t>testGetColumnKeys</t>
  </si>
  <si>
    <t>testGetRowKeys</t>
  </si>
  <si>
    <t>SlidingCategoryDatasetTests</t>
  </si>
  <si>
    <t>LineFunction2DTests</t>
  </si>
  <si>
    <t>NormalDistributionFunction2DTests</t>
  </si>
  <si>
    <t>PolynomialFunction2DTests</t>
  </si>
  <si>
    <t>testGetCoefficients</t>
  </si>
  <si>
    <t>testGetOrder</t>
  </si>
  <si>
    <t>PowerFunction2DTests</t>
  </si>
  <si>
    <t>SlidingGanttCategoryDatasetTests</t>
  </si>
  <si>
    <t>TaskSeriesCollectionTests</t>
  </si>
  <si>
    <t>createCollection1</t>
  </si>
  <si>
    <t>createCollection2</t>
  </si>
  <si>
    <t>createCollection3</t>
  </si>
  <si>
    <t>testGetSeriesKey</t>
  </si>
  <si>
    <t>testGetStartValue</t>
  </si>
  <si>
    <t>testGetStartValue2</t>
  </si>
  <si>
    <t>testGetStartValue3</t>
  </si>
  <si>
    <t>testGetEndValue</t>
  </si>
  <si>
    <t>testGetEndValue2</t>
  </si>
  <si>
    <t>testGetEndValue3</t>
  </si>
  <si>
    <t>testGetPercentComplete</t>
  </si>
  <si>
    <t>test697153</t>
  </si>
  <si>
    <t>test800324</t>
  </si>
  <si>
    <t>testGetSubIntervalCount</t>
  </si>
  <si>
    <t>testGetSeries</t>
  </si>
  <si>
    <t>testRemove</t>
  </si>
  <si>
    <t>TaskSeriesTests</t>
  </si>
  <si>
    <t>testGetTask</t>
  </si>
  <si>
    <t>TaskTests</t>
  </si>
  <si>
    <t>testGetSubTaskCount</t>
  </si>
  <si>
    <t>XYTaskDatasetTests</t>
  </si>
  <si>
    <t>DatasetGroupTests</t>
  </si>
  <si>
    <t>DatasetUtilitiesTests</t>
  </si>
  <si>
    <t>testJava</t>
  </si>
  <si>
    <t>testCalculatePieDatasetTotal</t>
  </si>
  <si>
    <t>testFindDomainBounds3</t>
  </si>
  <si>
    <t>testFindDomainBounds_NaN</t>
  </si>
  <si>
    <t>testIterateDomainBounds</t>
  </si>
  <si>
    <t>testIterateDomainBounds_NaN</t>
  </si>
  <si>
    <t>testIterateDomainBounds_NaN2</t>
  </si>
  <si>
    <t>testFindRangeBounds_CategoryDataset</t>
  </si>
  <si>
    <t>testIterateRangeBounds_CategoryDataset</t>
  </si>
  <si>
    <t>testIterateRangeBounds2_CategoryDataset</t>
  </si>
  <si>
    <t>testIterateRangeBounds3_CategoryDataset</t>
  </si>
  <si>
    <t>testIterateRangeBounds</t>
  </si>
  <si>
    <t>testIterateRangeBounds2</t>
  </si>
  <si>
    <t>testIterateRangeBounds3</t>
  </si>
  <si>
    <t>testIterateRangeBounds4</t>
  </si>
  <si>
    <t>testFindMinimumDomainValue</t>
  </si>
  <si>
    <t>testFindMaximumDomainValue</t>
  </si>
  <si>
    <t>testFindMinimumRangeValue</t>
  </si>
  <si>
    <t>testFindMaximumRangeValue</t>
  </si>
  <si>
    <t>testMinMaxRange</t>
  </si>
  <si>
    <t>test803660</t>
  </si>
  <si>
    <t>testCumulativeRange1</t>
  </si>
  <si>
    <t>testCumulativeRange2</t>
  </si>
  <si>
    <t>testCumulativeRange3</t>
  </si>
  <si>
    <t>testCumulativeRange_NaN</t>
  </si>
  <si>
    <t>testCreateCategoryDataset1</t>
  </si>
  <si>
    <t>testCreateCategoryDataset2</t>
  </si>
  <si>
    <t>testMaximumStackedRangeValue</t>
  </si>
  <si>
    <t>testFindStackedRangeBounds_CategoryDataset1</t>
  </si>
  <si>
    <t>testFindStackedRangeBounds_CategoryDataset2</t>
  </si>
  <si>
    <t>testFindStackedRangeBounds_CategoryDataset3</t>
  </si>
  <si>
    <t>testFindStackedRangeBoundsForTableXYDataset1</t>
  </si>
  <si>
    <t>testFindStackedRangeBoundsForTableXYDataset2</t>
  </si>
  <si>
    <t>testStackedRangeWithMap</t>
  </si>
  <si>
    <t>testIsEmptyOrNullXYDataset</t>
  </si>
  <si>
    <t>testLimitPieDataset</t>
  </si>
  <si>
    <t>testSampleFunction2D</t>
  </si>
  <si>
    <t>testFindMinimumStackedRangeValue</t>
  </si>
  <si>
    <t>testFindMinimumStackedRangeValue2</t>
  </si>
  <si>
    <t>testFindMaximumStackedRangeValue</t>
  </si>
  <si>
    <t>testFindMaximumStackedRangeValue2</t>
  </si>
  <si>
    <t>createCategoryDataset1</t>
  </si>
  <si>
    <t>createCategoryDataset2</t>
  </si>
  <si>
    <t>createXYDataset1</t>
  </si>
  <si>
    <t>createTableXYDataset1</t>
  </si>
  <si>
    <t>testIterateToFindRangeBounds1_XYDataset</t>
  </si>
  <si>
    <t>testIterateToFindRangeBounds2_XYDataset</t>
  </si>
  <si>
    <t>testIterateToFindRangeBounds_BoxAndWhiskerXYDataset</t>
  </si>
  <si>
    <t>testIterateToFindRangeBounds_StatisticalCategoryDataset</t>
  </si>
  <si>
    <t>testIterateToFindRangeBounds_MultiValueCategoryDataset</t>
  </si>
  <si>
    <t>testIterateRangeBounds_IntervalCategoryDataset</t>
  </si>
  <si>
    <t>testBug2849731</t>
  </si>
  <si>
    <t>testBug2849731_2</t>
  </si>
  <si>
    <t>testBug2849731_3</t>
  </si>
  <si>
    <t>datasetChanged</t>
  </si>
  <si>
    <t>DefaultHeatMapDatasetTests</t>
  </si>
  <si>
    <t>DefaultKeyedValueDatasetTests</t>
  </si>
  <si>
    <t>DefaultKeyedValues2DDatasetTests</t>
  </si>
  <si>
    <t>DefaultKeyedValuesDatasetTests</t>
  </si>
  <si>
    <t>DefaultPieDatasetTests</t>
  </si>
  <si>
    <t>BoxAndWhiskerCalculatorTests</t>
  </si>
  <si>
    <t>testCalculateBoxAndWhiskerStatistics</t>
  </si>
  <si>
    <t>testCalculateQ1</t>
  </si>
  <si>
    <t>testCalculateQ3</t>
  </si>
  <si>
    <t>test1593149</t>
  </si>
  <si>
    <t>BoxAndWhiskerItemTests</t>
  </si>
  <si>
    <t>DefaultBoxAndWhiskerCategoryDatasetTests</t>
  </si>
  <si>
    <t>test1701822</t>
  </si>
  <si>
    <t>testAdd</t>
  </si>
  <si>
    <t>testAddUpdatesCachedRange</t>
  </si>
  <si>
    <t>testGetRangeBounds</t>
  </si>
  <si>
    <t>DefaultBoxAndWhiskerXYDatasetTests</t>
  </si>
  <si>
    <t>DefaultMultiValueCategoryDatasetTests</t>
  </si>
  <si>
    <t>DefaultStatisticalCategoryDatasetTests</t>
  </si>
  <si>
    <t>testGetRangeLowerBound</t>
  </si>
  <si>
    <t>testGetRangeUpperBound</t>
  </si>
  <si>
    <t>testGetRangeBounds2</t>
  </si>
  <si>
    <t>test3072674</t>
  </si>
  <si>
    <t>HistogramBinTests</t>
  </si>
  <si>
    <t>HistogramDatasetTests</t>
  </si>
  <si>
    <t>testBins</t>
  </si>
  <si>
    <t>testAddSeries</t>
  </si>
  <si>
    <t>testAddSeries2</t>
  </si>
  <si>
    <t>testBinBoundaries</t>
  </si>
  <si>
    <t>test1553088</t>
  </si>
  <si>
    <t>test2902842</t>
  </si>
  <si>
    <t>MeanAndStandardDeviationTests</t>
  </si>
  <si>
    <t>RegressionTests</t>
  </si>
  <si>
    <t>testOLSRegression1a</t>
  </si>
  <si>
    <t>testOLSRegression1b</t>
  </si>
  <si>
    <t>testPowerRegression1a</t>
  </si>
  <si>
    <t>testPowerRegression1b</t>
  </si>
  <si>
    <t>testOLSRegression2a</t>
  </si>
  <si>
    <t>testOLSRegression2b</t>
  </si>
  <si>
    <t>testPowerRegression2a</t>
  </si>
  <si>
    <t>testPowerRegression2b</t>
  </si>
  <si>
    <t>createSampleData1</t>
  </si>
  <si>
    <t>createSampleData2</t>
  </si>
  <si>
    <t>SimpleHistogramBinTests</t>
  </si>
  <si>
    <t>testAccepts</t>
  </si>
  <si>
    <t>testOverlapsWidth</t>
  </si>
  <si>
    <t>SimpleHistogramDatasetTests</t>
  </si>
  <si>
    <t>testClearObservations</t>
  </si>
  <si>
    <t>testRemoveAllBins</t>
  </si>
  <si>
    <t>StatisticsTests</t>
  </si>
  <si>
    <t>testCalculateMean_Array</t>
  </si>
  <si>
    <t>testCalculateMean_Collection</t>
  </si>
  <si>
    <t>testCalculateMedian</t>
  </si>
  <si>
    <t>testCalculateMedian1</t>
  </si>
  <si>
    <t>testCalculateMedian2</t>
  </si>
  <si>
    <t>testCalculateMedian3</t>
  </si>
  <si>
    <t>testCalculateMedian4</t>
  </si>
  <si>
    <t>testCalculateMedian5</t>
  </si>
  <si>
    <t>testCalculateMedian6</t>
  </si>
  <si>
    <t>testCorrelation1</t>
  </si>
  <si>
    <t>testCorrelation2</t>
  </si>
  <si>
    <t>testGetStdDev</t>
  </si>
  <si>
    <t>DateRangeTests</t>
  </si>
  <si>
    <t>testImmutable</t>
  </si>
  <si>
    <t>DayTests</t>
  </si>
  <si>
    <t>testEqualsSelf</t>
  </si>
  <si>
    <t>testDateConstructor1</t>
  </si>
  <si>
    <t>testDateConstructor2</t>
  </si>
  <si>
    <t>test1Jan1900Previous</t>
  </si>
  <si>
    <t>test1Jan1900Next</t>
  </si>
  <si>
    <t>test31Dec9999Previous</t>
  </si>
  <si>
    <t>test31Dec9999Next</t>
  </si>
  <si>
    <t>testParseDay</t>
  </si>
  <si>
    <t>testNotCloneable</t>
  </si>
  <si>
    <t>testGetSerialIndex</t>
  </si>
  <si>
    <t>testGetFirstMillisecond</t>
  </si>
  <si>
    <t>testGetFirstMillisecondWithTimeZone</t>
  </si>
  <si>
    <t>testGetFirstMillisecondWithCalendar</t>
  </si>
  <si>
    <t>testGetLastMillisecond</t>
  </si>
  <si>
    <t>testGetLastMillisecondWithTimeZone</t>
  </si>
  <si>
    <t>testGetLastMillisecondWithCalendar</t>
  </si>
  <si>
    <t>testNext</t>
  </si>
  <si>
    <t>testGetStart</t>
  </si>
  <si>
    <t>testGetEnd</t>
  </si>
  <si>
    <t>FixedMillisecondTests</t>
  </si>
  <si>
    <t>testImmutability</t>
  </si>
  <si>
    <t>HourTests</t>
  </si>
  <si>
    <t>testFirstHourPrevious</t>
  </si>
  <si>
    <t>testFirstHourNext</t>
  </si>
  <si>
    <t>testLastHourPrevious</t>
  </si>
  <si>
    <t>testLastHourNext</t>
  </si>
  <si>
    <t>testParseHour</t>
  </si>
  <si>
    <t>MillisecondTests</t>
  </si>
  <si>
    <t>test943985</t>
  </si>
  <si>
    <t>MinuteTests</t>
  </si>
  <si>
    <t>test1611872</t>
  </si>
  <si>
    <t>MonthTests</t>
  </si>
  <si>
    <t>testJan1900Previous</t>
  </si>
  <si>
    <t>testJan1900Next</t>
  </si>
  <si>
    <t>testDec9999Previous</t>
  </si>
  <si>
    <t>testDec9999Next</t>
  </si>
  <si>
    <t>testParseMonth</t>
  </si>
  <si>
    <t>MovingAverageTests</t>
  </si>
  <si>
    <t>test1</t>
  </si>
  <si>
    <t>createDailyTimeSeries1</t>
  </si>
  <si>
    <t>QuarterTests</t>
  </si>
  <si>
    <t>testQ1Y1900Previous</t>
  </si>
  <si>
    <t>testQ1Y1900Next</t>
  </si>
  <si>
    <t>testQ4Y9999Previous</t>
  </si>
  <si>
    <t>testQ4Y9999Next</t>
  </si>
  <si>
    <t>testParseQuarter</t>
  </si>
  <si>
    <t>SecondTests</t>
  </si>
  <si>
    <t>SimpleTimePeriodTests</t>
  </si>
  <si>
    <t>TimePeriodAnchorTests</t>
  </si>
  <si>
    <t>TimePeriodValueTests</t>
  </si>
  <si>
    <t>TimePeriodValuesCollectionTests</t>
  </si>
  <si>
    <t>test1161340</t>
  </si>
  <si>
    <t>testGetDomainBoundsWithoutInterval</t>
  </si>
  <si>
    <t>testGetDomainBoundsWithInterval</t>
  </si>
  <si>
    <t>TimePeriodValuesTests</t>
  </si>
  <si>
    <t>test1161329</t>
  </si>
  <si>
    <t>testGetMinStartIndex</t>
  </si>
  <si>
    <t>testGetMaxStartIndex</t>
  </si>
  <si>
    <t>testGetMinMiddleIndex</t>
  </si>
  <si>
    <t>testGetMaxMiddleIndex</t>
  </si>
  <si>
    <t>getMinEndIndex</t>
  </si>
  <si>
    <t>getMaxEndIndex</t>
  </si>
  <si>
    <t>MySeriesChangeListener</t>
  </si>
  <si>
    <t>getLastEvent</t>
  </si>
  <si>
    <t>clearLastEvent</t>
  </si>
  <si>
    <t>seriesChanged</t>
  </si>
  <si>
    <t>TimeSeriesCollectionTests</t>
  </si>
  <si>
    <t>testRemoveSeries</t>
  </si>
  <si>
    <t>testRemoveSeries_int</t>
  </si>
  <si>
    <t>testGetSurroundingItems</t>
  </si>
  <si>
    <t>createSeries</t>
  </si>
  <si>
    <t>test1170825</t>
  </si>
  <si>
    <t>testIndexOf</t>
  </si>
  <si>
    <t>testBug3445507</t>
  </si>
  <si>
    <t>TimeSeriesDataItemTests</t>
  </si>
  <si>
    <t>TimeSeriesTests</t>
  </si>
  <si>
    <t>testClone2</t>
  </si>
  <si>
    <t>testDelete</t>
  </si>
  <si>
    <t>testDelete2</t>
  </si>
  <si>
    <t>testDelete3</t>
  </si>
  <si>
    <t>testDelete_RegularTimePeriod</t>
  </si>
  <si>
    <t>testEquals3</t>
  </si>
  <si>
    <t>testCreateCopy1</t>
  </si>
  <si>
    <t>testCreateCopy2</t>
  </si>
  <si>
    <t>testCreateCopy3</t>
  </si>
  <si>
    <t>testSetMaximumItemCount</t>
  </si>
  <si>
    <t>testAddOrUpdate</t>
  </si>
  <si>
    <t>testAddOrUpdate2</t>
  </si>
  <si>
    <t>testAddOrUpdate3</t>
  </si>
  <si>
    <t>testAddOrUpdate4</t>
  </si>
  <si>
    <t>testBug1075255</t>
  </si>
  <si>
    <t>testBug1832432</t>
  </si>
  <si>
    <t>testGetDataItem1</t>
  </si>
  <si>
    <t>testGetDataItem2</t>
  </si>
  <si>
    <t>testRemoveAgedItems</t>
  </si>
  <si>
    <t>testRemoveAgedItems2</t>
  </si>
  <si>
    <t>testRemoveAgedItems3</t>
  </si>
  <si>
    <t>testRemoveAgedItems4</t>
  </si>
  <si>
    <t>testRemoveAgedItems5</t>
  </si>
  <si>
    <t>testBug1864222</t>
  </si>
  <si>
    <t>testBug3446965</t>
  </si>
  <si>
    <t>testGetMinY</t>
  </si>
  <si>
    <t>testGetMaxY</t>
  </si>
  <si>
    <t>testUpdate_RegularTimePeriod</t>
  </si>
  <si>
    <t>testAdd_TimeSeriesDataItem</t>
  </si>
  <si>
    <t>TimeTableXYDatasetTests</t>
  </si>
  <si>
    <t>testStandard</t>
  </si>
  <si>
    <t>testGetTimePeriod</t>
  </si>
  <si>
    <t>WeekTests</t>
  </si>
  <si>
    <t>testW1Y1900Previous</t>
  </si>
  <si>
    <t>testW1Y1900Next</t>
  </si>
  <si>
    <t>testW52Y9999Previous</t>
  </si>
  <si>
    <t>testW52Y9999Next</t>
  </si>
  <si>
    <t>testWeek12005</t>
  </si>
  <si>
    <t>testWeek532005</t>
  </si>
  <si>
    <t>testBug1448828</t>
  </si>
  <si>
    <t>testBug1498805</t>
  </si>
  <si>
    <t>YearTests</t>
  </si>
  <si>
    <t>testMinuss9999Previous</t>
  </si>
  <si>
    <t>test1900Next</t>
  </si>
  <si>
    <t>test9999Previous</t>
  </si>
  <si>
    <t>test9999Next</t>
  </si>
  <si>
    <t>testParseYear</t>
  </si>
  <si>
    <t>OHLCItemTests</t>
  </si>
  <si>
    <t>OHLCSeriesCollectionTests</t>
  </si>
  <si>
    <t>testRemoveAllSeries</t>
  </si>
  <si>
    <t>OHLCSeriesTests</t>
  </si>
  <si>
    <t>testRemove_int</t>
  </si>
  <si>
    <t>testAdditionOfDuplicatePeriod</t>
  </si>
  <si>
    <t>testSetMaximumItemCount2</t>
  </si>
  <si>
    <t>OHLCTests</t>
  </si>
  <si>
    <t>CategoryTableXYDatasetTests</t>
  </si>
  <si>
    <t>DefaultHighLowDatasetTests</t>
  </si>
  <si>
    <t>DefaultIntervalXYDatasetTests</t>
  </si>
  <si>
    <t>testGetXValue</t>
  </si>
  <si>
    <t>testGetYValue</t>
  </si>
  <si>
    <t>testGetStartXValue</t>
  </si>
  <si>
    <t>testGetEndXValue</t>
  </si>
  <si>
    <t>testGetStartYValue</t>
  </si>
  <si>
    <t>testGetEndYValue</t>
  </si>
  <si>
    <t>DefaultOHLCDatasetTests</t>
  </si>
  <si>
    <t>testDataRange</t>
  </si>
  <si>
    <t>DefaultTableXYDatasetTests</t>
  </si>
  <si>
    <t>DefaultWindDatasetTests</t>
  </si>
  <si>
    <t>createItem</t>
  </si>
  <si>
    <t>DefaultXYDatasetTests</t>
  </si>
  <si>
    <t>DefaultXYZDatasetTests</t>
  </si>
  <si>
    <t>IntervalXYDelegateTests</t>
  </si>
  <si>
    <t>MatrixSeriesCollectionTests</t>
  </si>
  <si>
    <t>MatrixSeriesTests</t>
  </si>
  <si>
    <t>testGetItemColumn</t>
  </si>
  <si>
    <t>testGetItemRow</t>
  </si>
  <si>
    <t>testGetItem</t>
  </si>
  <si>
    <t>OHLCDataItemTests</t>
  </si>
  <si>
    <t>TableXYDatasetTests</t>
  </si>
  <si>
    <t>testTableXYDataset</t>
  </si>
  <si>
    <t>test788597</t>
  </si>
  <si>
    <t>testRemoveAllValuesForX</t>
  </si>
  <si>
    <t>testPrune</t>
  </si>
  <si>
    <t>testAutoPrune</t>
  </si>
  <si>
    <t>createSeriesA</t>
  </si>
  <si>
    <t>createSeriesB</t>
  </si>
  <si>
    <t>createSeries1</t>
  </si>
  <si>
    <t>createSeries2</t>
  </si>
  <si>
    <t>VectorDataItemTests</t>
  </si>
  <si>
    <t>VectorSeriesCollectionTests</t>
  </si>
  <si>
    <t>VectorSeriesTests</t>
  </si>
  <si>
    <t>testIndexOf2</t>
  </si>
  <si>
    <t>testAdditionOfDuplicateXValues</t>
  </si>
  <si>
    <t>VectorTests</t>
  </si>
  <si>
    <t>XIntervalDataItemTests</t>
  </si>
  <si>
    <t>XIntervalSeriesCollectionTests</t>
  </si>
  <si>
    <t>XIntervalSeriesTests</t>
  </si>
  <si>
    <t>testGetXLowValue</t>
  </si>
  <si>
    <t>testGetXHighValue</t>
  </si>
  <si>
    <t>XYBarDatasetTests</t>
  </si>
  <si>
    <t>XYCoordinateTests</t>
  </si>
  <si>
    <t>XYDataItemTests</t>
  </si>
  <si>
    <t>XYIntervalDataItemTests</t>
  </si>
  <si>
    <t>XYIntervalSeriesCollectionTests</t>
  </si>
  <si>
    <t>XYIntervalSeriesTests</t>
  </si>
  <si>
    <t>testValues</t>
  </si>
  <si>
    <t>XYIntervalTests</t>
  </si>
  <si>
    <t>XYSeriesCollectionTests</t>
  </si>
  <si>
    <t>testGetSeriesByKey</t>
  </si>
  <si>
    <t>testGetDomainBounds</t>
  </si>
  <si>
    <t>testRenameSeries</t>
  </si>
  <si>
    <t>testSeriesRename</t>
  </si>
  <si>
    <t>XYSeriesTests</t>
  </si>
  <si>
    <t>testIndexOf3</t>
  </si>
  <si>
    <t>testRemove2</t>
  </si>
  <si>
    <t>testUpdate</t>
  </si>
  <si>
    <t>testUpdate2</t>
  </si>
  <si>
    <t>testSetMaximumItemCount3</t>
  </si>
  <si>
    <t>testSetMaximumItemCount4</t>
  </si>
  <si>
    <t>testToArray</t>
  </si>
  <si>
    <t>testToArrayExample</t>
  </si>
  <si>
    <t>testBug1955483</t>
  </si>
  <si>
    <t>testGetMinX</t>
  </si>
  <si>
    <t>testGetMaxX</t>
  </si>
  <si>
    <t>testUpdateByIndex</t>
  </si>
  <si>
    <t>testUpdateByIndex2</t>
  </si>
  <si>
    <t>testUpdateByIndex3</t>
  </si>
  <si>
    <t>testUpdateXY</t>
  </si>
  <si>
    <t>YIntervalDataItemTests</t>
  </si>
  <si>
    <t>YIntervalSeriesCollectionTests</t>
  </si>
  <si>
    <t>YIntervalSeriesTests</t>
  </si>
  <si>
    <t>YIntervalTests</t>
  </si>
  <si>
    <t>YWithXIntervalTests</t>
  </si>
  <si>
    <t>BarChartTest</t>
  </si>
  <si>
    <t>ChartPanelTest</t>
  </si>
  <si>
    <t>ChartRenderingInfoTest</t>
  </si>
  <si>
    <t>GanttChartTest</t>
  </si>
  <si>
    <t>HashUtilitiesTest</t>
  </si>
  <si>
    <t>JFreeChartTest</t>
  </si>
  <si>
    <t>LegendItemCollectionTest</t>
  </si>
  <si>
    <t>LegendItemTest</t>
  </si>
  <si>
    <t>LineChart3DTest</t>
  </si>
  <si>
    <t>LineChartTest</t>
  </si>
  <si>
    <t>MeterChartTest</t>
  </si>
  <si>
    <t>PaintMapTest</t>
  </si>
  <si>
    <t>PieChart3DTest</t>
  </si>
  <si>
    <t>PieChartTest</t>
  </si>
  <si>
    <t>AxisTest</t>
  </si>
  <si>
    <t>OHLCItemTest</t>
  </si>
  <si>
    <t>OHLCSeriesCollectionTest</t>
  </si>
  <si>
    <t>OHLCSeriesTest</t>
  </si>
  <si>
    <t>OHLCTest</t>
  </si>
  <si>
    <t>DateRangeTest</t>
  </si>
  <si>
    <t>DayTest</t>
  </si>
  <si>
    <t>FixedMillisecondTest</t>
  </si>
  <si>
    <t>HourTest</t>
  </si>
  <si>
    <t>MillisecondTest</t>
  </si>
  <si>
    <t>MinuteTest</t>
  </si>
  <si>
    <t>MonthTest</t>
  </si>
  <si>
    <t>MovingAverageTest</t>
  </si>
  <si>
    <t>QuarterTest</t>
  </si>
  <si>
    <t>SecondTest</t>
  </si>
  <si>
    <t>SimpleTimePeriodTest</t>
  </si>
  <si>
    <t>TimePeriodAnchorTest</t>
  </si>
  <si>
    <t>TimePeriodValueTest</t>
  </si>
  <si>
    <t>TimePeriodValuesCollectionTest</t>
  </si>
  <si>
    <t>TimePeriodValuesTest</t>
  </si>
  <si>
    <t>TimeSeriesCollectionTest</t>
  </si>
  <si>
    <t>TimeSeriesDataItemTest</t>
  </si>
  <si>
    <t>TimeSeriesTest</t>
  </si>
  <si>
    <t>TimeTableXYDatasetTest</t>
  </si>
  <si>
    <t>WeekTest</t>
  </si>
  <si>
    <t>YearTest</t>
  </si>
  <si>
    <t>BoxAndWhiskerCalculatorTest</t>
  </si>
  <si>
    <t>BoxAndWhiskerItemTest</t>
  </si>
  <si>
    <t>DefaultBoxAndWhiskerCategoryDatasetTest</t>
  </si>
  <si>
    <t>DefaultBoxAndWhiskerXYDatasetTest</t>
  </si>
  <si>
    <t>DefaultMultiValueCategoryDatasetTest</t>
  </si>
  <si>
    <t>DefaultStatisticalCategoryDatasetTest</t>
  </si>
  <si>
    <t>HistogramBinTest</t>
  </si>
  <si>
    <t>HistogramDatasetTest</t>
  </si>
  <si>
    <t>MeanAndStandardDeviationTest</t>
  </si>
  <si>
    <t>RegressionTest</t>
  </si>
  <si>
    <t>SimpleHistogramBinTest</t>
  </si>
  <si>
    <t>SimpleHistogramDatasetTest</t>
  </si>
  <si>
    <t>StatisticsTest</t>
  </si>
  <si>
    <t>CrosshairOverlayTest</t>
  </si>
  <si>
    <t>LineUtilitiesTest</t>
  </si>
  <si>
    <t>LogFormatTest</t>
  </si>
  <si>
    <t>RelativeDateFormatTest</t>
  </si>
  <si>
    <t>ComparableObjectItemTest</t>
  </si>
  <si>
    <t>ComparableObjectSeriesTest</t>
  </si>
  <si>
    <t>DefaultKeyedValueTest</t>
  </si>
  <si>
    <t>DefaultKeyedValues2DTest</t>
  </si>
  <si>
    <t>DefaultKeyedValuesTest</t>
  </si>
  <si>
    <t>DomainOrderTest</t>
  </si>
  <si>
    <t>KeyToGroupMapTest</t>
  </si>
  <si>
    <t>KeyedObjectTest</t>
  </si>
  <si>
    <t>KeyedObjects2DTest</t>
  </si>
  <si>
    <t>KeyedObjectsTest</t>
  </si>
  <si>
    <t>RangeTest</t>
  </si>
  <si>
    <t>RangeTypeTest</t>
  </si>
  <si>
    <t>CategoryToPieDatasetTest</t>
  </si>
  <si>
    <t>DefaultCategoryDatasetTest</t>
  </si>
  <si>
    <t>DefaultIntervalCategoryDatasetTest</t>
  </si>
  <si>
    <t>SlidingCategoryDatasetTest</t>
  </si>
  <si>
    <t>LineFunction2DTest</t>
  </si>
  <si>
    <t>NormalDistributionFunction2DTest</t>
  </si>
  <si>
    <t>PolynomialFunction2DTest</t>
  </si>
  <si>
    <t>PowerFunction2DTest</t>
  </si>
  <si>
    <t>SlidingGanttCategoryDatasetTest</t>
  </si>
  <si>
    <t>TaskSeriesCollectionTest</t>
  </si>
  <si>
    <t>TaskSeriesTest</t>
  </si>
  <si>
    <t>TaskTest</t>
  </si>
  <si>
    <t>XYTaskDatasetTest</t>
  </si>
  <si>
    <t>DatasetGroupTest</t>
  </si>
  <si>
    <t>DatasetUtilitiesTest</t>
  </si>
  <si>
    <t>DefaultHeatMapDatasetTest</t>
  </si>
  <si>
    <t>DefaultKeyedValueDatasetTest</t>
  </si>
  <si>
    <t>DefaultKeyedValues2DDatasetTest</t>
  </si>
  <si>
    <t>DefaultKeyedValuesDatasetTest</t>
  </si>
  <si>
    <t>DefaultPieDatasetTest</t>
  </si>
  <si>
    <t>CategoryTableXYDatasetTest</t>
  </si>
  <si>
    <t>DefaultHighLowDatasetTest</t>
  </si>
  <si>
    <t>DefaultIntervalXYDatasetTest</t>
  </si>
  <si>
    <t>DefaultOHLCDatasetTest</t>
  </si>
  <si>
    <t>DefaultTableXYDatasetTest</t>
  </si>
  <si>
    <t>DefaultWindDatasetTest</t>
  </si>
  <si>
    <t>DefaultXYDatasetTest</t>
  </si>
  <si>
    <t>DefaultXYZDatasetTest</t>
  </si>
  <si>
    <t>IntervalXYDelegateTest</t>
  </si>
  <si>
    <t>MatrixSeriesCollectionTest</t>
  </si>
  <si>
    <t>MatrixSeriesTest</t>
  </si>
  <si>
    <t>OHLCDataItemTest</t>
  </si>
  <si>
    <t>TableXYDatasetTest</t>
  </si>
  <si>
    <t>VectorDataItemTest</t>
  </si>
  <si>
    <t>VectorSeriesCollectionTest</t>
  </si>
  <si>
    <t>VectorSeriesTest</t>
  </si>
  <si>
    <t>VectorTest</t>
  </si>
  <si>
    <t>XIntervalDataItemTest</t>
  </si>
  <si>
    <t>XIntervalSeriesCollectionTest</t>
  </si>
  <si>
    <t>XIntervalSeriesTest</t>
  </si>
  <si>
    <t>XYBarDatasetTest</t>
  </si>
  <si>
    <t>XYCoordinateTest</t>
  </si>
  <si>
    <t>XYDataItemTest</t>
  </si>
  <si>
    <t>XYIntervalDataItemTest</t>
  </si>
  <si>
    <t>XYIntervalSeriesCollectionTest</t>
  </si>
  <si>
    <t>XYIntervalSeriesTest</t>
  </si>
  <si>
    <t>XYIntervalTest</t>
  </si>
  <si>
    <t>XYSeriesCollectionTest</t>
  </si>
  <si>
    <t>XYSeriesTest</t>
  </si>
  <si>
    <t>YIntervalDataItemTest</t>
  </si>
  <si>
    <t>YIntervalSeriesCollectionTest</t>
  </si>
  <si>
    <t>YIntervalSeriesTest</t>
  </si>
  <si>
    <t>YIntervalTest</t>
  </si>
  <si>
    <t>YWithXIntervalTest</t>
  </si>
  <si>
    <t>ScatterPlotTest</t>
  </si>
  <si>
    <t>StackedAreaChartTest</t>
  </si>
  <si>
    <t>StackedBarChart3DTest</t>
  </si>
  <si>
    <t>StackedBarChartTest</t>
  </si>
  <si>
    <t>StandardChartThemeTest</t>
  </si>
  <si>
    <t>StrokeMapTest</t>
  </si>
  <si>
    <t>TimeSeriesChartTest</t>
  </si>
  <si>
    <t>WaterfallChartTest</t>
  </si>
  <si>
    <t>XYAreaChartTest</t>
  </si>
  <si>
    <t>XYBarChartTest</t>
  </si>
  <si>
    <t>XYLineChartTest</t>
  </si>
  <si>
    <t>XYStepAreaChartTest</t>
  </si>
  <si>
    <t>XYStepChartTest</t>
  </si>
  <si>
    <t>CategoryLineAnnotationTest</t>
  </si>
  <si>
    <t>CategoryPointerAnnotationTest</t>
  </si>
  <si>
    <t>CategoryTextAnnotationTest</t>
  </si>
  <si>
    <t>TextAnnotationTest</t>
  </si>
  <si>
    <t>XYBoxAnnotationTest</t>
  </si>
  <si>
    <t>XYDrawableAnnotationTest</t>
  </si>
  <si>
    <t>XYImageAnnotationTest</t>
  </si>
  <si>
    <t>XYLineAnnotationTest</t>
  </si>
  <si>
    <t>XYPointerAnnotationTest</t>
  </si>
  <si>
    <t>XYPolygonAnnotationTest</t>
  </si>
  <si>
    <t>XYShapeAnnotationTest</t>
  </si>
  <si>
    <t>XYTextAnnotationTest</t>
  </si>
  <si>
    <t>XYTitleAnnotationTest</t>
  </si>
  <si>
    <t>AxisLocationTest</t>
  </si>
  <si>
    <t>AxisSpaceTest</t>
  </si>
  <si>
    <t>CategoryAnchorTest</t>
  </si>
  <si>
    <t>CategoryAxis3DTest</t>
  </si>
  <si>
    <t>CategoryAxisTest</t>
  </si>
  <si>
    <t>CategoryLabelPositionTest</t>
  </si>
  <si>
    <t>CategoryLabelPositionsTest</t>
  </si>
  <si>
    <t>CategoryLabelWidthTypeTest</t>
  </si>
  <si>
    <t>CategoryTickTest</t>
  </si>
  <si>
    <t>ColorBarTest</t>
  </si>
  <si>
    <t>CyclicNumberAxisTest</t>
  </si>
  <si>
    <t>DateAxisTest</t>
  </si>
  <si>
    <t>DateTickMarkPositionTest</t>
  </si>
  <si>
    <t>DateTickTest</t>
  </si>
  <si>
    <t>DateTickUnitTest</t>
  </si>
  <si>
    <t>ExtendedCategoryAxisTest</t>
  </si>
  <si>
    <t>LogAxisTest</t>
  </si>
  <si>
    <t>LogarithmicAxisTest</t>
  </si>
  <si>
    <t>MarkerAxisBandTest</t>
  </si>
  <si>
    <t>ModuloAxisTest</t>
  </si>
  <si>
    <t>MonthDateFormatTest</t>
  </si>
  <si>
    <t>NumberAxis3DTest</t>
  </si>
  <si>
    <t>NumberAxisTest</t>
  </si>
  <si>
    <t>NumberTickUnitTest</t>
  </si>
  <si>
    <t>PeriodAxisLabelInfoTest</t>
  </si>
  <si>
    <t>PeriodAxisTest</t>
  </si>
  <si>
    <t>QuarterDateFormatTest</t>
  </si>
  <si>
    <t>SegmentedTimelineTest</t>
  </si>
  <si>
    <t>StandardTickUnitSourceTest</t>
  </si>
  <si>
    <t>SubCategoryAxisTest</t>
  </si>
  <si>
    <t>SymbolAxisTest</t>
  </si>
  <si>
    <t>TickUnitsTest</t>
  </si>
  <si>
    <t>ValueAxisTest</t>
  </si>
  <si>
    <t>AbstractBlockTest</t>
  </si>
  <si>
    <t>BlockBorderTest</t>
  </si>
  <si>
    <t>BlockContainerTest</t>
  </si>
  <si>
    <t>BorderArrangementTest</t>
  </si>
  <si>
    <t>ColorBlockTest</t>
  </si>
  <si>
    <t>ColumnArrangementTest</t>
  </si>
  <si>
    <t>EmptyBlockTest</t>
  </si>
  <si>
    <t>FlowArrangementTest</t>
  </si>
  <si>
    <t>GridArrangementTest</t>
  </si>
  <si>
    <t>LabelBlockTest</t>
  </si>
  <si>
    <t>LineBorderTest</t>
  </si>
  <si>
    <t>RectangleConstraintTest</t>
  </si>
  <si>
    <t>CategoryItemEntityTest</t>
  </si>
  <si>
    <t>CategoryLabelEntityTest</t>
  </si>
  <si>
    <t>ContourEntityTest</t>
  </si>
  <si>
    <t>LegendItemEntityTest</t>
  </si>
  <si>
    <t>PieSectionEntityTest</t>
  </si>
  <si>
    <t>StandardEntityCollectionTest</t>
  </si>
  <si>
    <t>TickLabelEntityTest</t>
  </si>
  <si>
    <t>XYItemEntityTest</t>
  </si>
  <si>
    <t>DynamicDriveToolTipTagFragmentGeneratorTest</t>
  </si>
  <si>
    <t>ImageMapPackageTest</t>
  </si>
  <si>
    <t>ImageMapUtilitiesTest</t>
  </si>
  <si>
    <t>OverLIBToolTipTagFragmentGeneratorTest</t>
  </si>
  <si>
    <t>StandardToolTipTagFragmentGeneratorTest</t>
  </si>
  <si>
    <t>StandardURLTagFragmentGeneratorTest</t>
  </si>
  <si>
    <t>BoxAndWhiskerToolTipGeneratorTest</t>
  </si>
  <si>
    <t>BoxAndWhiskerXYToolTipGeneratorTest</t>
  </si>
  <si>
    <t>BubbleXYItemLabelGeneratorTest</t>
  </si>
  <si>
    <t>CustomXYItemLabelGeneratorTest</t>
  </si>
  <si>
    <t>HighLowItemLabelGeneratorTest</t>
  </si>
  <si>
    <t>IntervalCategoryItemLabelGeneratorTest</t>
  </si>
  <si>
    <t>IntervalCategoryToolTipGeneratorTest</t>
  </si>
  <si>
    <t>ItemLabelAnchorTest</t>
  </si>
  <si>
    <t>ItemLabelPositionTest</t>
  </si>
  <si>
    <t>MultipleXYSeriesLabelGeneratorTest</t>
  </si>
  <si>
    <t>StandardCategoryItemLabelGeneratorTest</t>
  </si>
  <si>
    <t>StandardCategorySeriesLabelGeneratorTest</t>
  </si>
  <si>
    <t>StandardCategoryToolTipGeneratorTest</t>
  </si>
  <si>
    <t>StandardContourToolTipGeneratorTest</t>
  </si>
  <si>
    <t>StandardPieSectionLabelGeneratorTest</t>
  </si>
  <si>
    <t>StandardPieToolTipGeneratorTest</t>
  </si>
  <si>
    <t>StandardXYItemLabelGeneratorTest</t>
  </si>
  <si>
    <t>StandardXYSeriesLabelGeneratorTest</t>
  </si>
  <si>
    <t>StandardXYToolTipGeneratorTest</t>
  </si>
  <si>
    <t>StandardXYZToolTipGeneratorTest</t>
  </si>
  <si>
    <t>SymbolicXYItemLabelGeneratorTest</t>
  </si>
  <si>
    <t>ArrowNeedleTest</t>
  </si>
  <si>
    <t>LineNeedleTest</t>
  </si>
  <si>
    <t>LongNeedleTest</t>
  </si>
  <si>
    <t>MeterNeedleTest</t>
  </si>
  <si>
    <t>MiddlePinNeedleTest</t>
  </si>
  <si>
    <t>PinNeedleTest</t>
  </si>
  <si>
    <t>PlumNeedleTest</t>
  </si>
  <si>
    <t>PointerNeedleTest</t>
  </si>
  <si>
    <t>ShipNeedleTest</t>
  </si>
  <si>
    <t>WindNeedleTest</t>
  </si>
  <si>
    <t>CategoryMarkerTest</t>
  </si>
  <si>
    <t>CategoryPlotTest</t>
  </si>
  <si>
    <t>ColorPaletteTest</t>
  </si>
  <si>
    <t>CombinedDomainCategoryPlotTest</t>
  </si>
  <si>
    <t>CombinedDomainXYPlotTest</t>
  </si>
  <si>
    <t>CombinedRangeCategoryPlotTest</t>
  </si>
  <si>
    <t>CombinedRangeXYPlotTest</t>
  </si>
  <si>
    <t>CompassPlotTest</t>
  </si>
  <si>
    <t>ContourPlotTest</t>
  </si>
  <si>
    <t>CrosshairTest</t>
  </si>
  <si>
    <t>DefaultDrawingSupplierTest</t>
  </si>
  <si>
    <t>FastScatterPlotTest</t>
  </si>
  <si>
    <t>IntervalMarkerTest</t>
  </si>
  <si>
    <t>MarkerTest</t>
  </si>
  <si>
    <t>MeterIntervalTest</t>
  </si>
  <si>
    <t>MeterPlotTest</t>
  </si>
  <si>
    <t>MultiplePiePlotTest</t>
  </si>
  <si>
    <t>PieLabelRecordTest</t>
  </si>
  <si>
    <t>PiePlot3DTest</t>
  </si>
  <si>
    <t>PiePlotTest</t>
  </si>
  <si>
    <t>PlotOrientationTest</t>
  </si>
  <si>
    <t>PlotRenderingInfoTest</t>
  </si>
  <si>
    <t>PlotTest</t>
  </si>
  <si>
    <t>PolarPlotTest</t>
  </si>
  <si>
    <t>RingPlotTest</t>
  </si>
  <si>
    <t>SpiderWebPlotTest</t>
  </si>
  <si>
    <t>ThermometerPlotTest</t>
  </si>
  <si>
    <t>ValueMarkerTest</t>
  </si>
  <si>
    <t>XYPlotTest</t>
  </si>
  <si>
    <t>AbstractDialLayerTest</t>
  </si>
  <si>
    <t>ArcDialFrameTest</t>
  </si>
  <si>
    <t>DialBackgroundTest</t>
  </si>
  <si>
    <t>DialCapTest</t>
  </si>
  <si>
    <t>DialPlotTest</t>
  </si>
  <si>
    <t>DialPointerTest</t>
  </si>
  <si>
    <t>DialTextAnnotationTest</t>
  </si>
  <si>
    <t>DialValueIndicatorTest</t>
  </si>
  <si>
    <t>StandardDialFrameTest</t>
  </si>
  <si>
    <t>StandardDialRangeTest</t>
  </si>
  <si>
    <t>StandardDialScaleTest</t>
  </si>
  <si>
    <t>AbstractRendererTest</t>
  </si>
  <si>
    <t>AreaRendererEndTypeTest</t>
  </si>
  <si>
    <t>DefaultPolarItemRendererTest</t>
  </si>
  <si>
    <t>GrayPaintScaleTest</t>
  </si>
  <si>
    <t>LookupPaintScaleTest</t>
  </si>
  <si>
    <t>OutlierTest</t>
  </si>
  <si>
    <t>RendererUtilitiesTest</t>
  </si>
  <si>
    <t>AreaRendererTest</t>
  </si>
  <si>
    <t>BarRenderer3DTest</t>
  </si>
  <si>
    <t>BarRendererTest</t>
  </si>
  <si>
    <t>BoxAndWhiskerRendererTest</t>
  </si>
  <si>
    <t>CategoryStepRendererTest</t>
  </si>
  <si>
    <t>DefaultCategoryItemRendererTest</t>
  </si>
  <si>
    <t>GanttRendererTest</t>
  </si>
  <si>
    <t>GradientBarPainterTest</t>
  </si>
  <si>
    <t>GroupedStackedBarRendererTest</t>
  </si>
  <si>
    <t>IntervalBarRendererTest</t>
  </si>
  <si>
    <t>LayeredBarRendererTest</t>
  </si>
  <si>
    <t>LevelRendererTest</t>
  </si>
  <si>
    <t>LineAndShapeRendererTest</t>
  </si>
  <si>
    <t>LineRenderer3DTest</t>
  </si>
  <si>
    <t>MinMaxCategoryRendererTest</t>
  </si>
  <si>
    <t>ScatterRendererTest</t>
  </si>
  <si>
    <t>StackedAreaRendererTest</t>
  </si>
  <si>
    <t>StackedBarRenderer3DTest</t>
  </si>
  <si>
    <t>StackedBarRendererTest</t>
  </si>
  <si>
    <t>StandardBarPainterTest</t>
  </si>
  <si>
    <t>StatisticalBarRendererTest</t>
  </si>
  <si>
    <t>StatisticalLineAndShapeRendererTest</t>
  </si>
  <si>
    <t>WaterfallBarRendererTest</t>
  </si>
  <si>
    <t>AbstractXYItemRendererTest</t>
  </si>
  <si>
    <t>CandlestickRendererTest</t>
  </si>
  <si>
    <t>ClusteredXYBarRendererTest</t>
  </si>
  <si>
    <t>DeviationRendererTest</t>
  </si>
  <si>
    <t>GradientXYBarPainterTest</t>
  </si>
  <si>
    <t>HighLowRendererTest</t>
  </si>
  <si>
    <t>StackedXYAreaRenderer2Test</t>
  </si>
  <si>
    <t>StackedXYAreaRendererTest</t>
  </si>
  <si>
    <t>StackedXYBarRendererTest</t>
  </si>
  <si>
    <t>StandardXYBarPainterTest</t>
  </si>
  <si>
    <t>StandardXYItemRendererTest</t>
  </si>
  <si>
    <t>VectorRendererTest</t>
  </si>
  <si>
    <t>WindItemRendererTest</t>
  </si>
  <si>
    <t>XYAreaRenderer2Test</t>
  </si>
  <si>
    <t>XYAreaRendererTest</t>
  </si>
  <si>
    <t>XYBarRendererTest</t>
  </si>
  <si>
    <t>XYBlockRendererTest</t>
  </si>
  <si>
    <t>XYBoxAndWhiskerRendererTest</t>
  </si>
  <si>
    <t>XYBubbleRendererTest</t>
  </si>
  <si>
    <t>XYDifferenceRendererTest</t>
  </si>
  <si>
    <t>XYDotRendererTest</t>
  </si>
  <si>
    <t>XYErrorRendererTest</t>
  </si>
  <si>
    <t>XYLine3DRendererTest</t>
  </si>
  <si>
    <t>XYLineAndShapeRendererTest</t>
  </si>
  <si>
    <t>XYShapeRendererTest</t>
  </si>
  <si>
    <t>XYSplineRendererTest</t>
  </si>
  <si>
    <t>XYStepAreaRendererTest</t>
  </si>
  <si>
    <t>XYStepRendererTest</t>
  </si>
  <si>
    <t>YIntervalRendererTest</t>
  </si>
  <si>
    <t>CompositeTitleTest</t>
  </si>
  <si>
    <t>DateTitleTest</t>
  </si>
  <si>
    <t>ImageTitleTest</t>
  </si>
  <si>
    <t>LegendGraphicTest</t>
  </si>
  <si>
    <t>LegendTitleTest</t>
  </si>
  <si>
    <t>PaintScaleLegendTest</t>
  </si>
  <si>
    <t>ShortTextTitleTest</t>
  </si>
  <si>
    <t>TextTitleTest</t>
  </si>
  <si>
    <t>TitleTest</t>
  </si>
  <si>
    <t>CustomCategoryURLGeneratorTest</t>
  </si>
  <si>
    <t>CustomPieURLGeneratorTest</t>
  </si>
  <si>
    <t>CustomXYURLGeneratorTest</t>
  </si>
  <si>
    <t>StandardCategoryURLGeneratorTest</t>
  </si>
  <si>
    <t>StandardPieURLGeneratorTest</t>
  </si>
  <si>
    <t>StandardXYURLGeneratorTest</t>
  </si>
  <si>
    <t>TimeSeriesURLGeneratorTest</t>
  </si>
  <si>
    <t>SegmentedTimelineTest2</t>
  </si>
  <si>
    <t>test2</t>
  </si>
  <si>
    <t>test3</t>
  </si>
  <si>
    <t>test4</t>
  </si>
  <si>
    <t>test5</t>
  </si>
  <si>
    <t>test6</t>
  </si>
  <si>
    <t>test7</t>
  </si>
  <si>
    <t>test8</t>
  </si>
  <si>
    <t>getTimeline</t>
  </si>
  <si>
    <t>SegmentedTimelineAdditionalTest</t>
  </si>
  <si>
    <t>testMondayThroughFridayTranslations</t>
  </si>
  <si>
    <t>testFindDomainBounds4</t>
  </si>
  <si>
    <t>testIterateToFindDomainBounds_IntervalXYDataset</t>
  </si>
  <si>
    <t>testIterateToFindRangeBounds_IntervalXYDataset</t>
  </si>
  <si>
    <t>testFindYValue</t>
  </si>
  <si>
    <t>testFindYValueNonSorted</t>
  </si>
  <si>
    <t>testFindYValueWithDuplicates</t>
  </si>
  <si>
    <t>containsInstanceOf</t>
  </si>
  <si>
    <t>serialised</t>
  </si>
  <si>
    <t>beforeMethod</t>
  </si>
  <si>
    <t>testNextWithThreadLocalCalendar</t>
  </si>
  <si>
    <t>testNextWithCalendarPrototype</t>
  </si>
  <si>
    <t>testNextWithCustomCalendar</t>
  </si>
  <si>
    <t>getGroup</t>
  </si>
  <si>
    <t>setGroup</t>
  </si>
  <si>
    <t>testCloneString</t>
  </si>
  <si>
    <t>testSetKey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</si>
</sst>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83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f>HYPERLINK("https://github.com/jfree/jfreechart/commit/faf54131eea23c3297c70c82e1b9cc49557dc1fa", "faf54131eea23c3297c70c82e1b9cc49557dc1fa")</f>
        <v>0</v>
      </c>
      <c r="C2">
        <f>HYPERLINK("https://github.com/jfree/jfreechart/commit/16a304ac522cc8085efb67e0e8dfe3312249f3db", "16a304ac522cc8085efb67e0e8dfe3312249f3db")</f>
        <v>0</v>
      </c>
      <c r="D2" t="s">
        <v>52</v>
      </c>
      <c r="E2" t="s">
        <v>56</v>
      </c>
      <c r="F2" t="s">
        <v>86</v>
      </c>
      <c r="G2" t="s">
        <v>852</v>
      </c>
      <c r="H2" t="s">
        <v>1220</v>
      </c>
    </row>
    <row r="3" spans="1:8">
      <c r="H3" t="s">
        <v>1221</v>
      </c>
    </row>
    <row r="4" spans="1:8">
      <c r="H4" t="s">
        <v>1222</v>
      </c>
    </row>
    <row r="5" spans="1:8">
      <c r="H5" t="s">
        <v>1223</v>
      </c>
    </row>
    <row r="6" spans="1:8">
      <c r="H6" t="s">
        <v>1224</v>
      </c>
    </row>
    <row r="7" spans="1:8">
      <c r="H7" t="s">
        <v>1225</v>
      </c>
    </row>
    <row r="8" spans="1:8">
      <c r="H8" t="s">
        <v>1226</v>
      </c>
    </row>
    <row r="9" spans="1:8">
      <c r="H9" t="s">
        <v>1227</v>
      </c>
    </row>
    <row r="10" spans="1:8">
      <c r="H10" t="s">
        <v>1228</v>
      </c>
    </row>
    <row r="11" spans="1:8">
      <c r="F11" t="s">
        <v>87</v>
      </c>
      <c r="G11" t="s">
        <v>853</v>
      </c>
      <c r="H11" t="s">
        <v>1220</v>
      </c>
    </row>
    <row r="12" spans="1:8">
      <c r="H12" t="s">
        <v>1229</v>
      </c>
    </row>
    <row r="13" spans="1:8">
      <c r="H13" t="s">
        <v>1222</v>
      </c>
    </row>
    <row r="14" spans="1:8">
      <c r="H14" t="s">
        <v>1225</v>
      </c>
    </row>
    <row r="15" spans="1:8">
      <c r="H15" t="s">
        <v>1226</v>
      </c>
    </row>
    <row r="16" spans="1:8">
      <c r="H16" t="s">
        <v>1223</v>
      </c>
    </row>
    <row r="17" spans="6:8">
      <c r="H17" t="s">
        <v>1224</v>
      </c>
    </row>
    <row r="18" spans="6:8">
      <c r="H18" t="s">
        <v>1230</v>
      </c>
    </row>
    <row r="19" spans="6:8">
      <c r="H19" t="s">
        <v>1228</v>
      </c>
    </row>
    <row r="20" spans="6:8">
      <c r="F20" t="s">
        <v>88</v>
      </c>
      <c r="G20" t="s">
        <v>854</v>
      </c>
      <c r="H20" t="s">
        <v>1220</v>
      </c>
    </row>
    <row r="21" spans="6:8">
      <c r="H21" t="s">
        <v>1231</v>
      </c>
    </row>
    <row r="22" spans="6:8">
      <c r="H22" t="s">
        <v>1222</v>
      </c>
    </row>
    <row r="23" spans="6:8">
      <c r="H23" t="s">
        <v>1225</v>
      </c>
    </row>
    <row r="24" spans="6:8">
      <c r="H24" t="s">
        <v>1226</v>
      </c>
    </row>
    <row r="25" spans="6:8">
      <c r="H25" t="s">
        <v>1223</v>
      </c>
    </row>
    <row r="26" spans="6:8">
      <c r="H26" t="s">
        <v>1224</v>
      </c>
    </row>
    <row r="27" spans="6:8">
      <c r="H27" t="s">
        <v>1232</v>
      </c>
    </row>
    <row r="28" spans="6:8">
      <c r="H28" t="s">
        <v>1228</v>
      </c>
    </row>
    <row r="29" spans="6:8">
      <c r="F29" t="s">
        <v>89</v>
      </c>
      <c r="G29" t="s">
        <v>855</v>
      </c>
      <c r="H29" t="s">
        <v>1228</v>
      </c>
    </row>
    <row r="30" spans="6:8">
      <c r="H30" t="s">
        <v>1220</v>
      </c>
    </row>
    <row r="31" spans="6:8">
      <c r="H31" t="s">
        <v>1233</v>
      </c>
    </row>
    <row r="32" spans="6:8">
      <c r="H32" t="s">
        <v>1234</v>
      </c>
    </row>
    <row r="33" spans="6:8">
      <c r="H33" t="s">
        <v>1235</v>
      </c>
    </row>
    <row r="34" spans="6:8">
      <c r="H34" t="s">
        <v>1236</v>
      </c>
    </row>
    <row r="35" spans="6:8">
      <c r="H35" t="s">
        <v>1237</v>
      </c>
    </row>
    <row r="36" spans="6:8">
      <c r="H36" t="s">
        <v>1238</v>
      </c>
    </row>
    <row r="37" spans="6:8">
      <c r="H37" t="s">
        <v>1239</v>
      </c>
    </row>
    <row r="38" spans="6:8">
      <c r="H38" t="s">
        <v>1240</v>
      </c>
    </row>
    <row r="39" spans="6:8">
      <c r="H39" t="s">
        <v>1241</v>
      </c>
    </row>
    <row r="40" spans="6:8">
      <c r="H40" t="s">
        <v>1242</v>
      </c>
    </row>
    <row r="41" spans="6:8">
      <c r="H41" t="s">
        <v>1243</v>
      </c>
    </row>
    <row r="42" spans="6:8">
      <c r="H42" t="s">
        <v>1244</v>
      </c>
    </row>
    <row r="43" spans="6:8">
      <c r="H43" t="s">
        <v>1245</v>
      </c>
    </row>
    <row r="44" spans="6:8">
      <c r="H44" t="s">
        <v>1246</v>
      </c>
    </row>
    <row r="45" spans="6:8">
      <c r="H45" t="s">
        <v>1247</v>
      </c>
    </row>
    <row r="46" spans="6:8">
      <c r="H46" t="s">
        <v>1248</v>
      </c>
    </row>
    <row r="47" spans="6:8">
      <c r="H47" t="s">
        <v>1249</v>
      </c>
    </row>
    <row r="48" spans="6:8">
      <c r="F48" t="s">
        <v>90</v>
      </c>
      <c r="G48" t="s">
        <v>856</v>
      </c>
      <c r="H48" t="s">
        <v>1220</v>
      </c>
    </row>
    <row r="49" spans="6:8">
      <c r="H49" t="s">
        <v>1250</v>
      </c>
    </row>
    <row r="50" spans="6:8">
      <c r="H50" t="s">
        <v>1251</v>
      </c>
    </row>
    <row r="51" spans="6:8">
      <c r="H51" t="s">
        <v>1252</v>
      </c>
    </row>
    <row r="52" spans="6:8">
      <c r="H52" t="s">
        <v>1253</v>
      </c>
    </row>
    <row r="53" spans="6:8">
      <c r="H53" t="s">
        <v>1254</v>
      </c>
    </row>
    <row r="54" spans="6:8">
      <c r="F54" t="s">
        <v>91</v>
      </c>
      <c r="G54" t="s">
        <v>857</v>
      </c>
      <c r="H54" t="s">
        <v>1220</v>
      </c>
    </row>
    <row r="55" spans="6:8">
      <c r="H55" t="s">
        <v>1255</v>
      </c>
    </row>
    <row r="56" spans="6:8">
      <c r="H56" t="s">
        <v>1222</v>
      </c>
    </row>
    <row r="57" spans="6:8">
      <c r="H57" t="s">
        <v>1225</v>
      </c>
    </row>
    <row r="58" spans="6:8">
      <c r="H58" t="s">
        <v>1256</v>
      </c>
    </row>
    <row r="59" spans="6:8">
      <c r="H59" t="s">
        <v>1226</v>
      </c>
    </row>
    <row r="60" spans="6:8">
      <c r="H60" t="s">
        <v>1223</v>
      </c>
    </row>
    <row r="61" spans="6:8">
      <c r="H61" t="s">
        <v>1224</v>
      </c>
    </row>
    <row r="62" spans="6:8">
      <c r="H62" t="s">
        <v>1257</v>
      </c>
    </row>
    <row r="63" spans="6:8">
      <c r="H63" t="s">
        <v>1258</v>
      </c>
    </row>
    <row r="64" spans="6:8">
      <c r="H64" t="s">
        <v>1259</v>
      </c>
    </row>
    <row r="65" spans="6:8">
      <c r="H65" t="s">
        <v>1228</v>
      </c>
    </row>
    <row r="66" spans="6:8">
      <c r="F66" t="s">
        <v>92</v>
      </c>
      <c r="G66" t="s">
        <v>858</v>
      </c>
      <c r="H66" t="s">
        <v>1220</v>
      </c>
    </row>
    <row r="67" spans="6:8">
      <c r="H67" t="s">
        <v>1260</v>
      </c>
    </row>
    <row r="68" spans="6:8">
      <c r="H68" t="s">
        <v>1261</v>
      </c>
    </row>
    <row r="69" spans="6:8">
      <c r="F69" t="s">
        <v>93</v>
      </c>
      <c r="G69" t="s">
        <v>859</v>
      </c>
      <c r="H69" t="s">
        <v>1220</v>
      </c>
    </row>
    <row r="70" spans="6:8">
      <c r="H70" t="s">
        <v>1262</v>
      </c>
    </row>
    <row r="71" spans="6:8">
      <c r="H71" t="s">
        <v>1222</v>
      </c>
    </row>
    <row r="72" spans="6:8">
      <c r="H72" t="s">
        <v>1251</v>
      </c>
    </row>
    <row r="73" spans="6:8">
      <c r="H73" t="s">
        <v>1263</v>
      </c>
    </row>
    <row r="74" spans="6:8">
      <c r="H74" t="s">
        <v>1264</v>
      </c>
    </row>
    <row r="75" spans="6:8">
      <c r="H75" t="s">
        <v>1265</v>
      </c>
    </row>
    <row r="76" spans="6:8">
      <c r="H76" t="s">
        <v>1266</v>
      </c>
    </row>
    <row r="77" spans="6:8">
      <c r="H77" t="s">
        <v>1254</v>
      </c>
    </row>
    <row r="78" spans="6:8">
      <c r="H78" t="s">
        <v>1267</v>
      </c>
    </row>
    <row r="79" spans="6:8">
      <c r="H79" t="s">
        <v>1268</v>
      </c>
    </row>
    <row r="80" spans="6:8">
      <c r="H80" t="s">
        <v>1269</v>
      </c>
    </row>
    <row r="81" spans="6:8">
      <c r="H81" t="s">
        <v>1270</v>
      </c>
    </row>
    <row r="82" spans="6:8">
      <c r="H82" t="s">
        <v>1271</v>
      </c>
    </row>
    <row r="83" spans="6:8">
      <c r="H83" t="s">
        <v>1272</v>
      </c>
    </row>
    <row r="84" spans="6:8">
      <c r="H84" t="s">
        <v>1228</v>
      </c>
    </row>
    <row r="85" spans="6:8">
      <c r="F85" t="s">
        <v>94</v>
      </c>
      <c r="G85" t="s">
        <v>860</v>
      </c>
      <c r="H85" t="s">
        <v>1220</v>
      </c>
    </row>
    <row r="86" spans="6:8">
      <c r="H86" t="s">
        <v>1273</v>
      </c>
    </row>
    <row r="87" spans="6:8">
      <c r="H87" t="s">
        <v>1251</v>
      </c>
    </row>
    <row r="88" spans="6:8">
      <c r="H88" t="s">
        <v>1253</v>
      </c>
    </row>
    <row r="89" spans="6:8">
      <c r="H89" t="s">
        <v>1252</v>
      </c>
    </row>
    <row r="90" spans="6:8">
      <c r="F90" t="s">
        <v>95</v>
      </c>
      <c r="G90" t="s">
        <v>861</v>
      </c>
      <c r="H90" t="s">
        <v>1220</v>
      </c>
    </row>
    <row r="91" spans="6:8">
      <c r="H91" t="s">
        <v>1274</v>
      </c>
    </row>
    <row r="92" spans="6:8">
      <c r="H92" t="s">
        <v>1251</v>
      </c>
    </row>
    <row r="93" spans="6:8">
      <c r="H93" t="s">
        <v>1253</v>
      </c>
    </row>
    <row r="94" spans="6:8">
      <c r="H94" t="s">
        <v>1254</v>
      </c>
    </row>
    <row r="95" spans="6:8">
      <c r="H95" t="s">
        <v>1252</v>
      </c>
    </row>
    <row r="96" spans="6:8">
      <c r="F96" t="s">
        <v>96</v>
      </c>
      <c r="G96" t="s">
        <v>862</v>
      </c>
      <c r="H96" t="s">
        <v>1220</v>
      </c>
    </row>
    <row r="97" spans="6:8">
      <c r="H97" t="s">
        <v>1275</v>
      </c>
    </row>
    <row r="98" spans="6:8">
      <c r="H98" t="s">
        <v>1222</v>
      </c>
    </row>
    <row r="99" spans="6:8">
      <c r="H99" t="s">
        <v>1225</v>
      </c>
    </row>
    <row r="100" spans="6:8">
      <c r="H100" t="s">
        <v>1226</v>
      </c>
    </row>
    <row r="101" spans="6:8">
      <c r="H101" t="s">
        <v>1223</v>
      </c>
    </row>
    <row r="102" spans="6:8">
      <c r="H102" t="s">
        <v>1224</v>
      </c>
    </row>
    <row r="103" spans="6:8">
      <c r="H103" t="s">
        <v>1276</v>
      </c>
    </row>
    <row r="104" spans="6:8">
      <c r="H104" t="s">
        <v>1228</v>
      </c>
    </row>
    <row r="105" spans="6:8">
      <c r="F105" t="s">
        <v>97</v>
      </c>
      <c r="G105" t="s">
        <v>863</v>
      </c>
      <c r="H105" t="s">
        <v>1220</v>
      </c>
    </row>
    <row r="106" spans="6:8">
      <c r="H106" t="s">
        <v>1277</v>
      </c>
    </row>
    <row r="107" spans="6:8">
      <c r="H107" t="s">
        <v>1222</v>
      </c>
    </row>
    <row r="108" spans="6:8">
      <c r="H108" t="s">
        <v>1225</v>
      </c>
    </row>
    <row r="109" spans="6:8">
      <c r="H109" t="s">
        <v>1226</v>
      </c>
    </row>
    <row r="110" spans="6:8">
      <c r="H110" t="s">
        <v>1223</v>
      </c>
    </row>
    <row r="111" spans="6:8">
      <c r="H111" t="s">
        <v>1224</v>
      </c>
    </row>
    <row r="112" spans="6:8">
      <c r="H112" t="s">
        <v>1278</v>
      </c>
    </row>
    <row r="113" spans="6:8">
      <c r="H113" t="s">
        <v>1228</v>
      </c>
    </row>
    <row r="114" spans="6:8">
      <c r="F114" t="s">
        <v>98</v>
      </c>
      <c r="G114" t="s">
        <v>864</v>
      </c>
      <c r="H114" t="s">
        <v>1220</v>
      </c>
    </row>
    <row r="115" spans="6:8">
      <c r="H115" t="s">
        <v>1279</v>
      </c>
    </row>
    <row r="116" spans="6:8">
      <c r="H116" t="s">
        <v>1225</v>
      </c>
    </row>
    <row r="117" spans="6:8">
      <c r="F117" t="s">
        <v>99</v>
      </c>
      <c r="G117" t="s">
        <v>865</v>
      </c>
      <c r="H117" t="s">
        <v>1220</v>
      </c>
    </row>
    <row r="118" spans="6:8">
      <c r="H118" t="s">
        <v>1280</v>
      </c>
    </row>
    <row r="119" spans="6:8">
      <c r="H119" t="s">
        <v>1281</v>
      </c>
    </row>
    <row r="120" spans="6:8">
      <c r="H120" t="s">
        <v>1282</v>
      </c>
    </row>
    <row r="121" spans="6:8">
      <c r="H121" t="s">
        <v>1251</v>
      </c>
    </row>
    <row r="122" spans="6:8">
      <c r="H122" t="s">
        <v>1252</v>
      </c>
    </row>
    <row r="123" spans="6:8">
      <c r="H123" t="s">
        <v>1266</v>
      </c>
    </row>
    <row r="124" spans="6:8">
      <c r="H124" t="s">
        <v>1254</v>
      </c>
    </row>
    <row r="125" spans="6:8">
      <c r="H125" t="s">
        <v>1283</v>
      </c>
    </row>
    <row r="126" spans="6:8">
      <c r="F126" t="s">
        <v>100</v>
      </c>
      <c r="G126" t="s">
        <v>866</v>
      </c>
      <c r="H126" t="s">
        <v>1220</v>
      </c>
    </row>
    <row r="127" spans="6:8">
      <c r="H127" t="s">
        <v>1284</v>
      </c>
    </row>
    <row r="128" spans="6:8">
      <c r="H128" t="s">
        <v>1222</v>
      </c>
    </row>
    <row r="129" spans="6:8">
      <c r="H129" t="s">
        <v>1285</v>
      </c>
    </row>
    <row r="130" spans="6:8">
      <c r="H130" t="s">
        <v>1286</v>
      </c>
    </row>
    <row r="131" spans="6:8">
      <c r="H131" t="s">
        <v>1287</v>
      </c>
    </row>
    <row r="132" spans="6:8">
      <c r="H132" t="s">
        <v>1228</v>
      </c>
    </row>
    <row r="133" spans="6:8">
      <c r="F133" t="s">
        <v>101</v>
      </c>
      <c r="G133" t="s">
        <v>867</v>
      </c>
      <c r="H133" t="s">
        <v>1220</v>
      </c>
    </row>
    <row r="134" spans="6:8">
      <c r="H134" t="s">
        <v>1288</v>
      </c>
    </row>
    <row r="135" spans="6:8">
      <c r="H135" t="s">
        <v>1222</v>
      </c>
    </row>
    <row r="136" spans="6:8">
      <c r="H136" t="s">
        <v>1285</v>
      </c>
    </row>
    <row r="137" spans="6:8">
      <c r="H137" t="s">
        <v>1289</v>
      </c>
    </row>
    <row r="138" spans="6:8">
      <c r="H138" t="s">
        <v>1228</v>
      </c>
    </row>
    <row r="139" spans="6:8">
      <c r="F139" t="s">
        <v>102</v>
      </c>
      <c r="G139" t="s">
        <v>868</v>
      </c>
      <c r="H139" t="s">
        <v>1220</v>
      </c>
    </row>
    <row r="140" spans="6:8">
      <c r="H140" t="s">
        <v>1290</v>
      </c>
    </row>
    <row r="141" spans="6:8">
      <c r="H141" t="s">
        <v>1222</v>
      </c>
    </row>
    <row r="142" spans="6:8">
      <c r="H142" t="s">
        <v>1225</v>
      </c>
    </row>
    <row r="143" spans="6:8">
      <c r="H143" t="s">
        <v>1226</v>
      </c>
    </row>
    <row r="144" spans="6:8">
      <c r="H144" t="s">
        <v>1223</v>
      </c>
    </row>
    <row r="145" spans="6:8">
      <c r="H145" t="s">
        <v>1291</v>
      </c>
    </row>
    <row r="146" spans="6:8">
      <c r="H146" t="s">
        <v>1228</v>
      </c>
    </row>
    <row r="147" spans="6:8">
      <c r="F147" t="s">
        <v>103</v>
      </c>
      <c r="G147" t="s">
        <v>869</v>
      </c>
      <c r="H147" t="s">
        <v>1220</v>
      </c>
    </row>
    <row r="148" spans="6:8">
      <c r="H148" t="s">
        <v>1292</v>
      </c>
    </row>
    <row r="149" spans="6:8">
      <c r="H149" t="s">
        <v>1222</v>
      </c>
    </row>
    <row r="150" spans="6:8">
      <c r="H150" t="s">
        <v>1225</v>
      </c>
    </row>
    <row r="151" spans="6:8">
      <c r="H151" t="s">
        <v>1226</v>
      </c>
    </row>
    <row r="152" spans="6:8">
      <c r="H152" t="s">
        <v>1223</v>
      </c>
    </row>
    <row r="153" spans="6:8">
      <c r="H153" t="s">
        <v>1224</v>
      </c>
    </row>
    <row r="154" spans="6:8">
      <c r="H154" t="s">
        <v>1291</v>
      </c>
    </row>
    <row r="155" spans="6:8">
      <c r="H155" t="s">
        <v>1228</v>
      </c>
    </row>
    <row r="156" spans="6:8">
      <c r="F156" t="s">
        <v>104</v>
      </c>
      <c r="G156" t="s">
        <v>870</v>
      </c>
      <c r="H156" t="s">
        <v>1220</v>
      </c>
    </row>
    <row r="157" spans="6:8">
      <c r="H157" t="s">
        <v>1293</v>
      </c>
    </row>
    <row r="158" spans="6:8">
      <c r="H158" t="s">
        <v>1222</v>
      </c>
    </row>
    <row r="159" spans="6:8">
      <c r="H159" t="s">
        <v>1225</v>
      </c>
    </row>
    <row r="160" spans="6:8">
      <c r="H160" t="s">
        <v>1226</v>
      </c>
    </row>
    <row r="161" spans="6:8">
      <c r="H161" t="s">
        <v>1223</v>
      </c>
    </row>
    <row r="162" spans="6:8">
      <c r="H162" t="s">
        <v>1224</v>
      </c>
    </row>
    <row r="163" spans="6:8">
      <c r="H163" t="s">
        <v>1291</v>
      </c>
    </row>
    <row r="164" spans="6:8">
      <c r="H164" t="s">
        <v>1228</v>
      </c>
    </row>
    <row r="165" spans="6:8">
      <c r="F165" t="s">
        <v>105</v>
      </c>
      <c r="G165" t="s">
        <v>871</v>
      </c>
      <c r="H165" t="s">
        <v>1220</v>
      </c>
    </row>
    <row r="166" spans="6:8">
      <c r="H166" t="s">
        <v>1294</v>
      </c>
    </row>
    <row r="167" spans="6:8">
      <c r="H167" t="s">
        <v>1222</v>
      </c>
    </row>
    <row r="168" spans="6:8">
      <c r="H168" t="s">
        <v>1225</v>
      </c>
    </row>
    <row r="169" spans="6:8">
      <c r="H169" t="s">
        <v>1226</v>
      </c>
    </row>
    <row r="170" spans="6:8">
      <c r="H170" t="s">
        <v>1223</v>
      </c>
    </row>
    <row r="171" spans="6:8">
      <c r="H171" t="s">
        <v>1224</v>
      </c>
    </row>
    <row r="172" spans="6:8">
      <c r="H172" t="s">
        <v>1291</v>
      </c>
    </row>
    <row r="173" spans="6:8">
      <c r="H173" t="s">
        <v>1228</v>
      </c>
    </row>
    <row r="174" spans="6:8">
      <c r="F174" t="s">
        <v>106</v>
      </c>
      <c r="G174" t="s">
        <v>872</v>
      </c>
      <c r="H174" t="s">
        <v>1220</v>
      </c>
    </row>
    <row r="175" spans="6:8">
      <c r="H175" t="s">
        <v>1295</v>
      </c>
    </row>
    <row r="176" spans="6:8">
      <c r="H176" t="s">
        <v>1251</v>
      </c>
    </row>
    <row r="177" spans="6:8">
      <c r="H177" t="s">
        <v>1253</v>
      </c>
    </row>
    <row r="178" spans="6:8">
      <c r="H178" t="s">
        <v>1252</v>
      </c>
    </row>
    <row r="179" spans="6:8">
      <c r="F179" t="s">
        <v>107</v>
      </c>
      <c r="G179" t="s">
        <v>873</v>
      </c>
      <c r="H179" t="s">
        <v>1220</v>
      </c>
    </row>
    <row r="180" spans="6:8">
      <c r="H180" t="s">
        <v>1296</v>
      </c>
    </row>
    <row r="181" spans="6:8">
      <c r="H181" t="s">
        <v>1297</v>
      </c>
    </row>
    <row r="182" spans="6:8">
      <c r="H182" t="s">
        <v>1282</v>
      </c>
    </row>
    <row r="183" spans="6:8">
      <c r="H183" t="s">
        <v>1251</v>
      </c>
    </row>
    <row r="184" spans="6:8">
      <c r="H184" t="s">
        <v>1252</v>
      </c>
    </row>
    <row r="185" spans="6:8">
      <c r="H185" t="s">
        <v>1266</v>
      </c>
    </row>
    <row r="186" spans="6:8">
      <c r="H186" t="s">
        <v>1254</v>
      </c>
    </row>
    <row r="187" spans="6:8">
      <c r="F187" t="s">
        <v>108</v>
      </c>
      <c r="G187" t="s">
        <v>874</v>
      </c>
      <c r="H187" t="s">
        <v>1220</v>
      </c>
    </row>
    <row r="188" spans="6:8">
      <c r="H188" t="s">
        <v>1298</v>
      </c>
    </row>
    <row r="189" spans="6:8">
      <c r="H189" t="s">
        <v>1222</v>
      </c>
    </row>
    <row r="190" spans="6:8">
      <c r="H190" t="s">
        <v>1225</v>
      </c>
    </row>
    <row r="191" spans="6:8">
      <c r="H191" t="s">
        <v>1226</v>
      </c>
    </row>
    <row r="192" spans="6:8">
      <c r="H192" t="s">
        <v>1223</v>
      </c>
    </row>
    <row r="193" spans="6:8">
      <c r="H193" t="s">
        <v>1291</v>
      </c>
    </row>
    <row r="194" spans="6:8">
      <c r="H194" t="s">
        <v>1228</v>
      </c>
    </row>
    <row r="195" spans="6:8">
      <c r="F195" t="s">
        <v>109</v>
      </c>
      <c r="G195" t="s">
        <v>875</v>
      </c>
      <c r="H195" t="s">
        <v>1220</v>
      </c>
    </row>
    <row r="196" spans="6:8">
      <c r="H196" t="s">
        <v>1299</v>
      </c>
    </row>
    <row r="197" spans="6:8">
      <c r="H197" t="s">
        <v>1222</v>
      </c>
    </row>
    <row r="198" spans="6:8">
      <c r="H198" t="s">
        <v>1225</v>
      </c>
    </row>
    <row r="199" spans="6:8">
      <c r="H199" t="s">
        <v>1223</v>
      </c>
    </row>
    <row r="200" spans="6:8">
      <c r="H200" t="s">
        <v>1224</v>
      </c>
    </row>
    <row r="201" spans="6:8">
      <c r="H201" t="s">
        <v>1300</v>
      </c>
    </row>
    <row r="202" spans="6:8">
      <c r="F202" t="s">
        <v>110</v>
      </c>
      <c r="G202" t="s">
        <v>876</v>
      </c>
      <c r="H202" t="s">
        <v>1220</v>
      </c>
    </row>
    <row r="203" spans="6:8">
      <c r="H203" t="s">
        <v>1301</v>
      </c>
    </row>
    <row r="204" spans="6:8">
      <c r="H204" t="s">
        <v>1222</v>
      </c>
    </row>
    <row r="205" spans="6:8">
      <c r="H205" t="s">
        <v>1225</v>
      </c>
    </row>
    <row r="206" spans="6:8">
      <c r="H206" t="s">
        <v>1226</v>
      </c>
    </row>
    <row r="207" spans="6:8">
      <c r="H207" t="s">
        <v>1223</v>
      </c>
    </row>
    <row r="208" spans="6:8">
      <c r="H208" t="s">
        <v>1291</v>
      </c>
    </row>
    <row r="209" spans="6:8">
      <c r="H209" t="s">
        <v>1228</v>
      </c>
    </row>
    <row r="210" spans="6:8">
      <c r="F210" t="s">
        <v>111</v>
      </c>
      <c r="G210" t="s">
        <v>877</v>
      </c>
      <c r="H210" t="s">
        <v>1220</v>
      </c>
    </row>
    <row r="211" spans="6:8">
      <c r="H211" t="s">
        <v>1302</v>
      </c>
    </row>
    <row r="212" spans="6:8">
      <c r="H212" t="s">
        <v>1222</v>
      </c>
    </row>
    <row r="213" spans="6:8">
      <c r="H213" t="s">
        <v>1225</v>
      </c>
    </row>
    <row r="214" spans="6:8">
      <c r="H214" t="s">
        <v>1226</v>
      </c>
    </row>
    <row r="215" spans="6:8">
      <c r="H215" t="s">
        <v>1223</v>
      </c>
    </row>
    <row r="216" spans="6:8">
      <c r="H216" t="s">
        <v>1291</v>
      </c>
    </row>
    <row r="217" spans="6:8">
      <c r="H217" t="s">
        <v>1228</v>
      </c>
    </row>
    <row r="218" spans="6:8">
      <c r="F218" t="s">
        <v>112</v>
      </c>
      <c r="G218" t="s">
        <v>878</v>
      </c>
      <c r="H218" t="s">
        <v>1220</v>
      </c>
    </row>
    <row r="219" spans="6:8">
      <c r="H219" t="s">
        <v>1303</v>
      </c>
    </row>
    <row r="220" spans="6:8">
      <c r="H220" t="s">
        <v>1222</v>
      </c>
    </row>
    <row r="221" spans="6:8">
      <c r="H221" t="s">
        <v>1225</v>
      </c>
    </row>
    <row r="222" spans="6:8">
      <c r="H222" t="s">
        <v>1226</v>
      </c>
    </row>
    <row r="223" spans="6:8">
      <c r="H223" t="s">
        <v>1223</v>
      </c>
    </row>
    <row r="224" spans="6:8">
      <c r="H224" t="s">
        <v>1291</v>
      </c>
    </row>
    <row r="225" spans="6:8">
      <c r="H225" t="s">
        <v>1228</v>
      </c>
    </row>
    <row r="226" spans="6:8">
      <c r="F226" t="s">
        <v>113</v>
      </c>
      <c r="G226" t="s">
        <v>879</v>
      </c>
      <c r="H226" t="s">
        <v>1220</v>
      </c>
    </row>
    <row r="227" spans="6:8">
      <c r="H227" t="s">
        <v>1304</v>
      </c>
    </row>
    <row r="228" spans="6:8">
      <c r="H228" t="s">
        <v>1222</v>
      </c>
    </row>
    <row r="229" spans="6:8">
      <c r="H229" t="s">
        <v>1225</v>
      </c>
    </row>
    <row r="230" spans="6:8">
      <c r="H230" t="s">
        <v>1226</v>
      </c>
    </row>
    <row r="231" spans="6:8">
      <c r="H231" t="s">
        <v>1223</v>
      </c>
    </row>
    <row r="232" spans="6:8">
      <c r="H232" t="s">
        <v>1291</v>
      </c>
    </row>
    <row r="233" spans="6:8">
      <c r="H233" t="s">
        <v>1228</v>
      </c>
    </row>
    <row r="234" spans="6:8">
      <c r="F234" t="s">
        <v>114</v>
      </c>
      <c r="G234" t="s">
        <v>880</v>
      </c>
      <c r="H234" t="s">
        <v>1220</v>
      </c>
    </row>
    <row r="235" spans="6:8">
      <c r="H235" t="s">
        <v>1305</v>
      </c>
    </row>
    <row r="236" spans="6:8">
      <c r="H236" t="s">
        <v>1222</v>
      </c>
    </row>
    <row r="237" spans="6:8">
      <c r="H237" t="s">
        <v>1225</v>
      </c>
    </row>
    <row r="238" spans="6:8">
      <c r="H238" t="s">
        <v>1226</v>
      </c>
    </row>
    <row r="239" spans="6:8">
      <c r="H239" t="s">
        <v>1223</v>
      </c>
    </row>
    <row r="240" spans="6:8">
      <c r="H240" t="s">
        <v>1291</v>
      </c>
    </row>
    <row r="241" spans="6:8">
      <c r="H241" t="s">
        <v>1228</v>
      </c>
    </row>
    <row r="242" spans="6:8">
      <c r="F242" t="s">
        <v>115</v>
      </c>
      <c r="G242" t="s">
        <v>881</v>
      </c>
      <c r="H242" t="s">
        <v>1220</v>
      </c>
    </row>
    <row r="243" spans="6:8">
      <c r="H243" t="s">
        <v>1306</v>
      </c>
    </row>
    <row r="244" spans="6:8">
      <c r="H244" t="s">
        <v>1251</v>
      </c>
    </row>
    <row r="245" spans="6:8">
      <c r="H245" t="s">
        <v>1307</v>
      </c>
    </row>
    <row r="246" spans="6:8">
      <c r="H246" t="s">
        <v>1252</v>
      </c>
    </row>
    <row r="247" spans="6:8">
      <c r="H247" t="s">
        <v>1308</v>
      </c>
    </row>
    <row r="248" spans="6:8">
      <c r="H248" t="s">
        <v>1253</v>
      </c>
    </row>
    <row r="249" spans="6:8">
      <c r="F249" t="s">
        <v>116</v>
      </c>
      <c r="G249" t="s">
        <v>882</v>
      </c>
      <c r="H249" t="s">
        <v>1220</v>
      </c>
    </row>
    <row r="250" spans="6:8">
      <c r="H250" t="s">
        <v>1309</v>
      </c>
    </row>
    <row r="251" spans="6:8">
      <c r="H251" t="s">
        <v>1251</v>
      </c>
    </row>
    <row r="252" spans="6:8">
      <c r="H252" t="s">
        <v>1310</v>
      </c>
    </row>
    <row r="253" spans="6:8">
      <c r="H253" t="s">
        <v>1252</v>
      </c>
    </row>
    <row r="254" spans="6:8">
      <c r="H254" t="s">
        <v>1308</v>
      </c>
    </row>
    <row r="255" spans="6:8">
      <c r="H255" t="s">
        <v>1253</v>
      </c>
    </row>
    <row r="256" spans="6:8">
      <c r="F256" t="s">
        <v>117</v>
      </c>
      <c r="G256" t="s">
        <v>883</v>
      </c>
      <c r="H256" t="s">
        <v>1220</v>
      </c>
    </row>
    <row r="257" spans="6:8">
      <c r="H257" t="s">
        <v>1311</v>
      </c>
    </row>
    <row r="258" spans="6:8">
      <c r="H258" t="s">
        <v>1251</v>
      </c>
    </row>
    <row r="259" spans="6:8">
      <c r="H259" t="s">
        <v>1307</v>
      </c>
    </row>
    <row r="260" spans="6:8">
      <c r="H260" t="s">
        <v>1252</v>
      </c>
    </row>
    <row r="261" spans="6:8">
      <c r="H261" t="s">
        <v>1308</v>
      </c>
    </row>
    <row r="262" spans="6:8">
      <c r="H262" t="s">
        <v>1253</v>
      </c>
    </row>
    <row r="263" spans="6:8">
      <c r="F263" t="s">
        <v>118</v>
      </c>
      <c r="G263" t="s">
        <v>884</v>
      </c>
      <c r="H263" t="s">
        <v>1220</v>
      </c>
    </row>
    <row r="264" spans="6:8">
      <c r="H264" t="s">
        <v>1312</v>
      </c>
    </row>
    <row r="265" spans="6:8">
      <c r="H265" t="s">
        <v>1251</v>
      </c>
    </row>
    <row r="266" spans="6:8">
      <c r="H266" t="s">
        <v>1310</v>
      </c>
    </row>
    <row r="267" spans="6:8">
      <c r="H267" t="s">
        <v>1313</v>
      </c>
    </row>
    <row r="268" spans="6:8">
      <c r="H268" t="s">
        <v>1314</v>
      </c>
    </row>
    <row r="269" spans="6:8">
      <c r="H269" t="s">
        <v>1315</v>
      </c>
    </row>
    <row r="270" spans="6:8">
      <c r="F270" t="s">
        <v>119</v>
      </c>
      <c r="G270" t="s">
        <v>885</v>
      </c>
      <c r="H270" t="s">
        <v>1220</v>
      </c>
    </row>
    <row r="271" spans="6:8">
      <c r="H271" t="s">
        <v>1316</v>
      </c>
    </row>
    <row r="272" spans="6:8">
      <c r="H272" t="s">
        <v>1251</v>
      </c>
    </row>
    <row r="273" spans="6:8">
      <c r="H273" t="s">
        <v>1310</v>
      </c>
    </row>
    <row r="274" spans="6:8">
      <c r="H274" t="s">
        <v>1252</v>
      </c>
    </row>
    <row r="275" spans="6:8">
      <c r="H275" t="s">
        <v>1308</v>
      </c>
    </row>
    <row r="276" spans="6:8">
      <c r="H276" t="s">
        <v>1253</v>
      </c>
    </row>
    <row r="277" spans="6:8">
      <c r="H277" t="s">
        <v>1225</v>
      </c>
    </row>
    <row r="278" spans="6:8">
      <c r="F278" t="s">
        <v>120</v>
      </c>
      <c r="G278" t="s">
        <v>886</v>
      </c>
      <c r="H278" t="s">
        <v>1317</v>
      </c>
    </row>
    <row r="279" spans="6:8">
      <c r="H279" t="s">
        <v>1318</v>
      </c>
    </row>
    <row r="280" spans="6:8">
      <c r="H280" t="s">
        <v>1319</v>
      </c>
    </row>
    <row r="281" spans="6:8">
      <c r="H281" t="s">
        <v>1320</v>
      </c>
    </row>
    <row r="282" spans="6:8">
      <c r="H282" t="s">
        <v>1220</v>
      </c>
    </row>
    <row r="283" spans="6:8">
      <c r="H283" t="s">
        <v>1321</v>
      </c>
    </row>
    <row r="284" spans="6:8">
      <c r="H284" t="s">
        <v>1251</v>
      </c>
    </row>
    <row r="285" spans="6:8">
      <c r="H285" t="s">
        <v>1310</v>
      </c>
    </row>
    <row r="286" spans="6:8">
      <c r="H286" t="s">
        <v>1252</v>
      </c>
    </row>
    <row r="287" spans="6:8">
      <c r="H287" t="s">
        <v>1308</v>
      </c>
    </row>
    <row r="288" spans="6:8">
      <c r="H288" t="s">
        <v>1253</v>
      </c>
    </row>
    <row r="289" spans="6:8">
      <c r="F289" t="s">
        <v>121</v>
      </c>
      <c r="G289" t="s">
        <v>887</v>
      </c>
      <c r="H289" t="s">
        <v>1220</v>
      </c>
    </row>
    <row r="290" spans="6:8">
      <c r="H290" t="s">
        <v>1322</v>
      </c>
    </row>
    <row r="291" spans="6:8">
      <c r="H291" t="s">
        <v>1251</v>
      </c>
    </row>
    <row r="292" spans="6:8">
      <c r="H292" t="s">
        <v>1310</v>
      </c>
    </row>
    <row r="293" spans="6:8">
      <c r="H293" t="s">
        <v>1252</v>
      </c>
    </row>
    <row r="294" spans="6:8">
      <c r="H294" t="s">
        <v>1308</v>
      </c>
    </row>
    <row r="295" spans="6:8">
      <c r="F295" t="s">
        <v>122</v>
      </c>
      <c r="G295" t="s">
        <v>888</v>
      </c>
      <c r="H295" t="s">
        <v>1220</v>
      </c>
    </row>
    <row r="296" spans="6:8">
      <c r="H296" t="s">
        <v>1323</v>
      </c>
    </row>
    <row r="297" spans="6:8">
      <c r="H297" t="s">
        <v>1251</v>
      </c>
    </row>
    <row r="298" spans="6:8">
      <c r="H298" t="s">
        <v>1310</v>
      </c>
    </row>
    <row r="299" spans="6:8">
      <c r="H299" t="s">
        <v>1252</v>
      </c>
    </row>
    <row r="300" spans="6:8">
      <c r="H300" t="s">
        <v>1308</v>
      </c>
    </row>
    <row r="301" spans="6:8">
      <c r="H301" t="s">
        <v>1253</v>
      </c>
    </row>
    <row r="302" spans="6:8">
      <c r="F302" t="s">
        <v>123</v>
      </c>
      <c r="G302" t="s">
        <v>889</v>
      </c>
      <c r="H302" t="s">
        <v>1220</v>
      </c>
    </row>
    <row r="303" spans="6:8">
      <c r="H303" t="s">
        <v>1324</v>
      </c>
    </row>
    <row r="304" spans="6:8">
      <c r="H304" t="s">
        <v>1251</v>
      </c>
    </row>
    <row r="305" spans="6:8">
      <c r="H305" t="s">
        <v>1310</v>
      </c>
    </row>
    <row r="306" spans="6:8">
      <c r="H306" t="s">
        <v>1252</v>
      </c>
    </row>
    <row r="307" spans="6:8">
      <c r="H307" t="s">
        <v>1308</v>
      </c>
    </row>
    <row r="308" spans="6:8">
      <c r="H308" t="s">
        <v>1253</v>
      </c>
    </row>
    <row r="309" spans="6:8">
      <c r="F309" t="s">
        <v>124</v>
      </c>
      <c r="G309" t="s">
        <v>890</v>
      </c>
      <c r="H309" t="s">
        <v>1220</v>
      </c>
    </row>
    <row r="310" spans="6:8">
      <c r="H310" t="s">
        <v>1325</v>
      </c>
    </row>
    <row r="311" spans="6:8">
      <c r="H311" t="s">
        <v>1251</v>
      </c>
    </row>
    <row r="312" spans="6:8">
      <c r="H312" t="s">
        <v>1310</v>
      </c>
    </row>
    <row r="313" spans="6:8">
      <c r="H313" t="s">
        <v>1252</v>
      </c>
    </row>
    <row r="314" spans="6:8">
      <c r="H314" t="s">
        <v>1308</v>
      </c>
    </row>
    <row r="315" spans="6:8">
      <c r="H315" t="s">
        <v>1253</v>
      </c>
    </row>
    <row r="316" spans="6:8">
      <c r="F316" t="s">
        <v>125</v>
      </c>
      <c r="G316" t="s">
        <v>891</v>
      </c>
      <c r="H316" t="s">
        <v>1220</v>
      </c>
    </row>
    <row r="317" spans="6:8">
      <c r="H317" t="s">
        <v>1326</v>
      </c>
    </row>
    <row r="318" spans="6:8">
      <c r="H318" t="s">
        <v>1251</v>
      </c>
    </row>
    <row r="319" spans="6:8">
      <c r="H319" t="s">
        <v>1310</v>
      </c>
    </row>
    <row r="320" spans="6:8">
      <c r="H320" t="s">
        <v>1252</v>
      </c>
    </row>
    <row r="321" spans="6:8">
      <c r="H321" t="s">
        <v>1308</v>
      </c>
    </row>
    <row r="322" spans="6:8">
      <c r="H322" t="s">
        <v>1253</v>
      </c>
    </row>
    <row r="323" spans="6:8">
      <c r="F323" t="s">
        <v>126</v>
      </c>
      <c r="G323" t="s">
        <v>892</v>
      </c>
      <c r="H323" t="s">
        <v>1220</v>
      </c>
    </row>
    <row r="324" spans="6:8">
      <c r="H324" t="s">
        <v>1327</v>
      </c>
    </row>
    <row r="325" spans="6:8">
      <c r="H325" t="s">
        <v>1251</v>
      </c>
    </row>
    <row r="326" spans="6:8">
      <c r="H326" t="s">
        <v>1310</v>
      </c>
    </row>
    <row r="327" spans="6:8">
      <c r="H327" t="s">
        <v>1252</v>
      </c>
    </row>
    <row r="328" spans="6:8">
      <c r="H328" t="s">
        <v>1308</v>
      </c>
    </row>
    <row r="329" spans="6:8">
      <c r="H329" t="s">
        <v>1253</v>
      </c>
    </row>
    <row r="330" spans="6:8">
      <c r="F330" t="s">
        <v>127</v>
      </c>
      <c r="G330" t="s">
        <v>893</v>
      </c>
      <c r="H330" t="s">
        <v>1220</v>
      </c>
    </row>
    <row r="331" spans="6:8">
      <c r="H331" t="s">
        <v>1328</v>
      </c>
    </row>
    <row r="332" spans="6:8">
      <c r="H332" t="s">
        <v>1251</v>
      </c>
    </row>
    <row r="333" spans="6:8">
      <c r="H333" t="s">
        <v>1310</v>
      </c>
    </row>
    <row r="334" spans="6:8">
      <c r="H334" t="s">
        <v>1252</v>
      </c>
    </row>
    <row r="335" spans="6:8">
      <c r="H335" t="s">
        <v>1253</v>
      </c>
    </row>
    <row r="336" spans="6:8">
      <c r="H336" t="s">
        <v>1225</v>
      </c>
    </row>
    <row r="337" spans="6:8">
      <c r="F337" t="s">
        <v>128</v>
      </c>
      <c r="G337" t="s">
        <v>894</v>
      </c>
      <c r="H337" t="s">
        <v>1220</v>
      </c>
    </row>
    <row r="338" spans="6:8">
      <c r="H338" t="s">
        <v>1329</v>
      </c>
    </row>
    <row r="339" spans="6:8">
      <c r="H339" t="s">
        <v>1251</v>
      </c>
    </row>
    <row r="340" spans="6:8">
      <c r="H340" t="s">
        <v>1310</v>
      </c>
    </row>
    <row r="341" spans="6:8">
      <c r="H341" t="s">
        <v>1253</v>
      </c>
    </row>
    <row r="342" spans="6:8">
      <c r="F342" t="s">
        <v>129</v>
      </c>
      <c r="G342" t="s">
        <v>895</v>
      </c>
      <c r="H342" t="s">
        <v>1220</v>
      </c>
    </row>
    <row r="343" spans="6:8">
      <c r="H343" t="s">
        <v>1330</v>
      </c>
    </row>
    <row r="344" spans="6:8">
      <c r="H344" t="s">
        <v>1251</v>
      </c>
    </row>
    <row r="345" spans="6:8">
      <c r="H345" t="s">
        <v>1310</v>
      </c>
    </row>
    <row r="346" spans="6:8">
      <c r="H346" t="s">
        <v>1252</v>
      </c>
    </row>
    <row r="347" spans="6:8">
      <c r="F347" t="s">
        <v>130</v>
      </c>
      <c r="G347" t="s">
        <v>896</v>
      </c>
      <c r="H347" t="s">
        <v>1220</v>
      </c>
    </row>
    <row r="348" spans="6:8">
      <c r="H348" t="s">
        <v>1331</v>
      </c>
    </row>
    <row r="349" spans="6:8">
      <c r="H349" t="s">
        <v>1252</v>
      </c>
    </row>
    <row r="350" spans="6:8">
      <c r="H350" t="s">
        <v>1251</v>
      </c>
    </row>
    <row r="351" spans="6:8">
      <c r="H351" t="s">
        <v>1310</v>
      </c>
    </row>
    <row r="352" spans="6:8">
      <c r="F352" t="s">
        <v>131</v>
      </c>
      <c r="G352" t="s">
        <v>897</v>
      </c>
      <c r="H352" t="s">
        <v>1220</v>
      </c>
    </row>
    <row r="353" spans="6:8">
      <c r="H353" t="s">
        <v>1332</v>
      </c>
    </row>
    <row r="354" spans="6:8">
      <c r="H354" t="s">
        <v>1251</v>
      </c>
    </row>
    <row r="355" spans="6:8">
      <c r="H355" t="s">
        <v>1310</v>
      </c>
    </row>
    <row r="356" spans="6:8">
      <c r="H356" t="s">
        <v>1253</v>
      </c>
    </row>
    <row r="357" spans="6:8">
      <c r="F357" t="s">
        <v>132</v>
      </c>
      <c r="G357" t="s">
        <v>898</v>
      </c>
      <c r="H357" t="s">
        <v>1220</v>
      </c>
    </row>
    <row r="358" spans="6:8">
      <c r="H358" t="s">
        <v>1333</v>
      </c>
    </row>
    <row r="359" spans="6:8">
      <c r="H359" t="s">
        <v>1252</v>
      </c>
    </row>
    <row r="360" spans="6:8">
      <c r="H360" t="s">
        <v>1253</v>
      </c>
    </row>
    <row r="361" spans="6:8">
      <c r="F361" t="s">
        <v>133</v>
      </c>
      <c r="G361" t="s">
        <v>899</v>
      </c>
      <c r="H361" t="s">
        <v>1220</v>
      </c>
    </row>
    <row r="362" spans="6:8">
      <c r="H362" t="s">
        <v>1334</v>
      </c>
    </row>
    <row r="363" spans="6:8">
      <c r="H363" t="s">
        <v>1251</v>
      </c>
    </row>
    <row r="364" spans="6:8">
      <c r="H364" t="s">
        <v>1310</v>
      </c>
    </row>
    <row r="365" spans="6:8">
      <c r="H365" t="s">
        <v>1252</v>
      </c>
    </row>
    <row r="366" spans="6:8">
      <c r="H366" t="s">
        <v>1335</v>
      </c>
    </row>
    <row r="367" spans="6:8">
      <c r="H367" t="s">
        <v>1253</v>
      </c>
    </row>
    <row r="368" spans="6:8">
      <c r="F368" t="s">
        <v>134</v>
      </c>
      <c r="G368" t="s">
        <v>900</v>
      </c>
      <c r="H368" t="s">
        <v>1220</v>
      </c>
    </row>
    <row r="369" spans="6:8">
      <c r="H369" t="s">
        <v>1336</v>
      </c>
    </row>
    <row r="370" spans="6:8">
      <c r="H370" t="s">
        <v>1251</v>
      </c>
    </row>
    <row r="371" spans="6:8">
      <c r="H371" t="s">
        <v>1310</v>
      </c>
    </row>
    <row r="372" spans="6:8">
      <c r="H372" t="s">
        <v>1253</v>
      </c>
    </row>
    <row r="373" spans="6:8">
      <c r="F373" t="s">
        <v>135</v>
      </c>
      <c r="G373" t="s">
        <v>901</v>
      </c>
      <c r="H373" t="s">
        <v>1220</v>
      </c>
    </row>
    <row r="374" spans="6:8">
      <c r="H374" t="s">
        <v>1337</v>
      </c>
    </row>
    <row r="375" spans="6:8">
      <c r="H375" t="s">
        <v>1251</v>
      </c>
    </row>
    <row r="376" spans="6:8">
      <c r="H376" t="s">
        <v>1310</v>
      </c>
    </row>
    <row r="377" spans="6:8">
      <c r="H377" t="s">
        <v>1253</v>
      </c>
    </row>
    <row r="378" spans="6:8">
      <c r="F378" t="s">
        <v>136</v>
      </c>
      <c r="G378" t="s">
        <v>902</v>
      </c>
      <c r="H378" t="s">
        <v>1220</v>
      </c>
    </row>
    <row r="379" spans="6:8">
      <c r="H379" t="s">
        <v>1338</v>
      </c>
    </row>
    <row r="380" spans="6:8">
      <c r="H380" t="s">
        <v>1251</v>
      </c>
    </row>
    <row r="381" spans="6:8">
      <c r="H381" t="s">
        <v>1310</v>
      </c>
    </row>
    <row r="382" spans="6:8">
      <c r="H382" t="s">
        <v>1253</v>
      </c>
    </row>
    <row r="383" spans="6:8">
      <c r="F383" t="s">
        <v>137</v>
      </c>
      <c r="G383" t="s">
        <v>903</v>
      </c>
      <c r="H383" t="s">
        <v>1220</v>
      </c>
    </row>
    <row r="384" spans="6:8">
      <c r="H384" t="s">
        <v>1339</v>
      </c>
    </row>
    <row r="385" spans="6:8">
      <c r="H385" t="s">
        <v>1251</v>
      </c>
    </row>
    <row r="386" spans="6:8">
      <c r="H386" t="s">
        <v>1310</v>
      </c>
    </row>
    <row r="387" spans="6:8">
      <c r="H387" t="s">
        <v>1252</v>
      </c>
    </row>
    <row r="388" spans="6:8">
      <c r="H388" t="s">
        <v>1253</v>
      </c>
    </row>
    <row r="389" spans="6:8">
      <c r="F389" t="s">
        <v>138</v>
      </c>
      <c r="G389" t="s">
        <v>904</v>
      </c>
      <c r="H389" t="s">
        <v>1220</v>
      </c>
    </row>
    <row r="390" spans="6:8">
      <c r="H390" t="s">
        <v>1340</v>
      </c>
    </row>
    <row r="391" spans="6:8">
      <c r="H391" t="s">
        <v>1251</v>
      </c>
    </row>
    <row r="392" spans="6:8">
      <c r="H392" t="s">
        <v>1310</v>
      </c>
    </row>
    <row r="393" spans="6:8">
      <c r="H393" t="s">
        <v>1252</v>
      </c>
    </row>
    <row r="394" spans="6:8">
      <c r="H394" t="s">
        <v>1253</v>
      </c>
    </row>
    <row r="395" spans="6:8">
      <c r="F395" t="s">
        <v>139</v>
      </c>
      <c r="G395" t="s">
        <v>905</v>
      </c>
      <c r="H395" t="s">
        <v>1220</v>
      </c>
    </row>
    <row r="396" spans="6:8">
      <c r="H396" t="s">
        <v>1341</v>
      </c>
    </row>
    <row r="397" spans="6:8">
      <c r="H397" t="s">
        <v>1252</v>
      </c>
    </row>
    <row r="398" spans="6:8">
      <c r="H398" t="s">
        <v>1251</v>
      </c>
    </row>
    <row r="399" spans="6:8">
      <c r="H399" t="s">
        <v>1310</v>
      </c>
    </row>
    <row r="400" spans="6:8">
      <c r="H400" t="s">
        <v>1253</v>
      </c>
    </row>
    <row r="401" spans="6:8">
      <c r="F401" t="s">
        <v>140</v>
      </c>
      <c r="G401" t="s">
        <v>906</v>
      </c>
      <c r="H401" t="s">
        <v>1342</v>
      </c>
    </row>
    <row r="402" spans="6:8">
      <c r="H402" t="s">
        <v>1343</v>
      </c>
    </row>
    <row r="403" spans="6:8">
      <c r="H403" t="s">
        <v>1220</v>
      </c>
    </row>
    <row r="404" spans="6:8">
      <c r="H404" t="s">
        <v>1344</v>
      </c>
    </row>
    <row r="405" spans="6:8">
      <c r="H405" t="s">
        <v>1251</v>
      </c>
    </row>
    <row r="406" spans="6:8">
      <c r="H406" t="s">
        <v>1345</v>
      </c>
    </row>
    <row r="407" spans="6:8">
      <c r="H407" t="s">
        <v>1310</v>
      </c>
    </row>
    <row r="408" spans="6:8">
      <c r="H408" t="s">
        <v>1252</v>
      </c>
    </row>
    <row r="409" spans="6:8">
      <c r="H409" t="s">
        <v>1346</v>
      </c>
    </row>
    <row r="410" spans="6:8">
      <c r="H410" t="s">
        <v>1347</v>
      </c>
    </row>
    <row r="411" spans="6:8">
      <c r="H411" t="s">
        <v>1348</v>
      </c>
    </row>
    <row r="412" spans="6:8">
      <c r="H412" t="s">
        <v>1349</v>
      </c>
    </row>
    <row r="413" spans="6:8">
      <c r="H413" t="s">
        <v>1350</v>
      </c>
    </row>
    <row r="414" spans="6:8">
      <c r="H414" t="s">
        <v>1253</v>
      </c>
    </row>
    <row r="415" spans="6:8">
      <c r="H415" t="s">
        <v>1351</v>
      </c>
    </row>
    <row r="416" spans="6:8">
      <c r="H416" t="s">
        <v>1352</v>
      </c>
    </row>
    <row r="417" spans="6:8">
      <c r="H417" t="s">
        <v>1353</v>
      </c>
    </row>
    <row r="418" spans="6:8">
      <c r="H418" t="s">
        <v>1354</v>
      </c>
    </row>
    <row r="419" spans="6:8">
      <c r="H419" t="s">
        <v>1355</v>
      </c>
    </row>
    <row r="420" spans="6:8">
      <c r="H420" t="s">
        <v>1356</v>
      </c>
    </row>
    <row r="421" spans="6:8">
      <c r="H421" t="s">
        <v>1357</v>
      </c>
    </row>
    <row r="422" spans="6:8">
      <c r="H422" t="s">
        <v>1358</v>
      </c>
    </row>
    <row r="423" spans="6:8">
      <c r="H423" t="s">
        <v>1359</v>
      </c>
    </row>
    <row r="424" spans="6:8">
      <c r="H424" t="s">
        <v>1360</v>
      </c>
    </row>
    <row r="425" spans="6:8">
      <c r="H425" t="s">
        <v>1361</v>
      </c>
    </row>
    <row r="426" spans="6:8">
      <c r="H426" t="s">
        <v>1362</v>
      </c>
    </row>
    <row r="427" spans="6:8">
      <c r="H427" t="s">
        <v>1363</v>
      </c>
    </row>
    <row r="428" spans="6:8">
      <c r="H428" t="s">
        <v>1364</v>
      </c>
    </row>
    <row r="429" spans="6:8">
      <c r="F429" t="s">
        <v>141</v>
      </c>
      <c r="G429" t="s">
        <v>907</v>
      </c>
      <c r="H429" t="s">
        <v>1220</v>
      </c>
    </row>
    <row r="430" spans="6:8">
      <c r="H430" t="s">
        <v>1365</v>
      </c>
    </row>
    <row r="431" spans="6:8">
      <c r="H431" t="s">
        <v>1251</v>
      </c>
    </row>
    <row r="432" spans="6:8">
      <c r="H432" t="s">
        <v>1310</v>
      </c>
    </row>
    <row r="433" spans="6:8">
      <c r="H433" t="s">
        <v>1253</v>
      </c>
    </row>
    <row r="434" spans="6:8">
      <c r="F434" t="s">
        <v>142</v>
      </c>
      <c r="G434" t="s">
        <v>908</v>
      </c>
      <c r="H434" t="s">
        <v>1220</v>
      </c>
    </row>
    <row r="435" spans="6:8">
      <c r="H435" t="s">
        <v>1366</v>
      </c>
    </row>
    <row r="436" spans="6:8">
      <c r="H436" t="s">
        <v>1251</v>
      </c>
    </row>
    <row r="437" spans="6:8">
      <c r="H437" t="s">
        <v>1310</v>
      </c>
    </row>
    <row r="438" spans="6:8">
      <c r="H438" t="s">
        <v>1252</v>
      </c>
    </row>
    <row r="439" spans="6:8">
      <c r="H439" t="s">
        <v>1253</v>
      </c>
    </row>
    <row r="440" spans="6:8">
      <c r="F440" t="s">
        <v>143</v>
      </c>
      <c r="G440" t="s">
        <v>909</v>
      </c>
      <c r="H440" t="s">
        <v>1220</v>
      </c>
    </row>
    <row r="441" spans="6:8">
      <c r="H441" t="s">
        <v>1367</v>
      </c>
    </row>
    <row r="442" spans="6:8">
      <c r="H442" t="s">
        <v>1251</v>
      </c>
    </row>
    <row r="443" spans="6:8">
      <c r="H443" t="s">
        <v>1310</v>
      </c>
    </row>
    <row r="444" spans="6:8">
      <c r="H444" t="s">
        <v>1253</v>
      </c>
    </row>
    <row r="445" spans="6:8">
      <c r="F445" t="s">
        <v>144</v>
      </c>
      <c r="G445" t="s">
        <v>910</v>
      </c>
      <c r="H445" t="s">
        <v>1220</v>
      </c>
    </row>
    <row r="446" spans="6:8">
      <c r="H446" t="s">
        <v>1368</v>
      </c>
    </row>
    <row r="447" spans="6:8">
      <c r="H447" t="s">
        <v>1251</v>
      </c>
    </row>
    <row r="448" spans="6:8">
      <c r="H448" t="s">
        <v>1310</v>
      </c>
    </row>
    <row r="449" spans="6:8">
      <c r="H449" t="s">
        <v>1252</v>
      </c>
    </row>
    <row r="450" spans="6:8">
      <c r="H450" t="s">
        <v>1335</v>
      </c>
    </row>
    <row r="451" spans="6:8">
      <c r="H451" t="s">
        <v>1253</v>
      </c>
    </row>
    <row r="452" spans="6:8">
      <c r="F452" t="s">
        <v>145</v>
      </c>
      <c r="G452" t="s">
        <v>911</v>
      </c>
      <c r="H452" t="s">
        <v>1220</v>
      </c>
    </row>
    <row r="453" spans="6:8">
      <c r="H453" t="s">
        <v>1369</v>
      </c>
    </row>
    <row r="454" spans="6:8">
      <c r="H454" t="s">
        <v>1252</v>
      </c>
    </row>
    <row r="455" spans="6:8">
      <c r="H455" t="s">
        <v>1251</v>
      </c>
    </row>
    <row r="456" spans="6:8">
      <c r="H456" t="s">
        <v>1310</v>
      </c>
    </row>
    <row r="457" spans="6:8">
      <c r="H457" t="s">
        <v>1370</v>
      </c>
    </row>
    <row r="458" spans="6:8">
      <c r="H458" t="s">
        <v>1253</v>
      </c>
    </row>
    <row r="459" spans="6:8">
      <c r="H459" t="s">
        <v>1371</v>
      </c>
    </row>
    <row r="460" spans="6:8">
      <c r="H460" t="s">
        <v>1372</v>
      </c>
    </row>
    <row r="461" spans="6:8">
      <c r="H461" t="s">
        <v>1373</v>
      </c>
    </row>
    <row r="462" spans="6:8">
      <c r="H462" t="s">
        <v>1374</v>
      </c>
    </row>
    <row r="463" spans="6:8">
      <c r="H463" t="s">
        <v>1375</v>
      </c>
    </row>
    <row r="464" spans="6:8">
      <c r="H464" t="s">
        <v>1376</v>
      </c>
    </row>
    <row r="465" spans="6:8">
      <c r="H465" t="s">
        <v>1377</v>
      </c>
    </row>
    <row r="466" spans="6:8">
      <c r="F466" t="s">
        <v>146</v>
      </c>
      <c r="G466" t="s">
        <v>912</v>
      </c>
      <c r="H466" t="s">
        <v>1378</v>
      </c>
    </row>
    <row r="467" spans="6:8">
      <c r="H467" t="s">
        <v>1379</v>
      </c>
    </row>
    <row r="468" spans="6:8">
      <c r="H468" t="s">
        <v>1220</v>
      </c>
    </row>
    <row r="469" spans="6:8">
      <c r="H469" t="s">
        <v>1380</v>
      </c>
    </row>
    <row r="470" spans="6:8">
      <c r="H470" t="s">
        <v>1222</v>
      </c>
    </row>
    <row r="471" spans="6:8">
      <c r="H471" t="s">
        <v>1253</v>
      </c>
    </row>
    <row r="472" spans="6:8">
      <c r="H472" t="s">
        <v>1381</v>
      </c>
    </row>
    <row r="473" spans="6:8">
      <c r="H473" t="s">
        <v>1382</v>
      </c>
    </row>
    <row r="474" spans="6:8">
      <c r="H474" t="s">
        <v>1383</v>
      </c>
    </row>
    <row r="475" spans="6:8">
      <c r="H475" t="s">
        <v>1384</v>
      </c>
    </row>
    <row r="476" spans="6:8">
      <c r="H476" t="s">
        <v>1350</v>
      </c>
    </row>
    <row r="477" spans="6:8">
      <c r="H477" t="s">
        <v>1385</v>
      </c>
    </row>
    <row r="478" spans="6:8">
      <c r="H478" t="s">
        <v>1386</v>
      </c>
    </row>
    <row r="479" spans="6:8">
      <c r="H479" t="s">
        <v>1387</v>
      </c>
    </row>
    <row r="480" spans="6:8">
      <c r="H480" t="s">
        <v>1388</v>
      </c>
    </row>
    <row r="481" spans="6:8">
      <c r="F481" t="s">
        <v>147</v>
      </c>
      <c r="G481" t="s">
        <v>913</v>
      </c>
      <c r="H481" t="s">
        <v>1220</v>
      </c>
    </row>
    <row r="482" spans="6:8">
      <c r="H482" t="s">
        <v>1389</v>
      </c>
    </row>
    <row r="483" spans="6:8">
      <c r="H483" t="s">
        <v>1251</v>
      </c>
    </row>
    <row r="484" spans="6:8">
      <c r="H484" t="s">
        <v>1310</v>
      </c>
    </row>
    <row r="485" spans="6:8">
      <c r="H485" t="s">
        <v>1253</v>
      </c>
    </row>
    <row r="486" spans="6:8">
      <c r="F486" t="s">
        <v>148</v>
      </c>
      <c r="G486" t="s">
        <v>914</v>
      </c>
      <c r="H486" t="s">
        <v>1220</v>
      </c>
    </row>
    <row r="487" spans="6:8">
      <c r="H487" t="s">
        <v>1390</v>
      </c>
    </row>
    <row r="488" spans="6:8">
      <c r="H488" t="s">
        <v>1252</v>
      </c>
    </row>
    <row r="489" spans="6:8">
      <c r="H489" t="s">
        <v>1251</v>
      </c>
    </row>
    <row r="490" spans="6:8">
      <c r="H490" t="s">
        <v>1310</v>
      </c>
    </row>
    <row r="491" spans="6:8">
      <c r="H491" t="s">
        <v>1253</v>
      </c>
    </row>
    <row r="492" spans="6:8">
      <c r="F492" t="s">
        <v>149</v>
      </c>
      <c r="G492" t="s">
        <v>915</v>
      </c>
      <c r="H492" t="s">
        <v>1220</v>
      </c>
    </row>
    <row r="493" spans="6:8">
      <c r="H493" t="s">
        <v>1391</v>
      </c>
    </row>
    <row r="494" spans="6:8">
      <c r="H494" t="s">
        <v>1251</v>
      </c>
    </row>
    <row r="495" spans="6:8">
      <c r="H495" t="s">
        <v>1310</v>
      </c>
    </row>
    <row r="496" spans="6:8">
      <c r="H496" t="s">
        <v>1252</v>
      </c>
    </row>
    <row r="497" spans="6:8">
      <c r="H497" t="s">
        <v>1253</v>
      </c>
    </row>
    <row r="498" spans="6:8">
      <c r="F498" t="s">
        <v>150</v>
      </c>
      <c r="G498" t="s">
        <v>916</v>
      </c>
      <c r="H498" t="s">
        <v>1220</v>
      </c>
    </row>
    <row r="499" spans="6:8">
      <c r="H499" t="s">
        <v>1392</v>
      </c>
    </row>
    <row r="500" spans="6:8">
      <c r="H500" t="s">
        <v>1253</v>
      </c>
    </row>
    <row r="501" spans="6:8">
      <c r="F501" t="s">
        <v>151</v>
      </c>
      <c r="G501" t="s">
        <v>917</v>
      </c>
      <c r="H501" t="s">
        <v>1220</v>
      </c>
    </row>
    <row r="502" spans="6:8">
      <c r="H502" t="s">
        <v>1393</v>
      </c>
    </row>
    <row r="503" spans="6:8">
      <c r="H503" t="s">
        <v>1252</v>
      </c>
    </row>
    <row r="504" spans="6:8">
      <c r="H504" t="s">
        <v>1251</v>
      </c>
    </row>
    <row r="505" spans="6:8">
      <c r="H505" t="s">
        <v>1310</v>
      </c>
    </row>
    <row r="506" spans="6:8">
      <c r="H506" t="s">
        <v>1370</v>
      </c>
    </row>
    <row r="507" spans="6:8">
      <c r="H507" t="s">
        <v>1253</v>
      </c>
    </row>
    <row r="508" spans="6:8">
      <c r="H508" t="s">
        <v>1371</v>
      </c>
    </row>
    <row r="509" spans="6:8">
      <c r="H509" t="s">
        <v>1394</v>
      </c>
    </row>
    <row r="510" spans="6:8">
      <c r="H510" t="s">
        <v>1372</v>
      </c>
    </row>
    <row r="511" spans="6:8">
      <c r="H511" t="s">
        <v>1395</v>
      </c>
    </row>
    <row r="512" spans="6:8">
      <c r="H512" t="s">
        <v>1373</v>
      </c>
    </row>
    <row r="513" spans="6:8">
      <c r="H513" t="s">
        <v>1374</v>
      </c>
    </row>
    <row r="514" spans="6:8">
      <c r="H514" t="s">
        <v>1375</v>
      </c>
    </row>
    <row r="515" spans="6:8">
      <c r="F515" t="s">
        <v>152</v>
      </c>
      <c r="G515" t="s">
        <v>918</v>
      </c>
      <c r="H515" t="s">
        <v>1220</v>
      </c>
    </row>
    <row r="516" spans="6:8">
      <c r="H516" t="s">
        <v>1396</v>
      </c>
    </row>
    <row r="517" spans="6:8">
      <c r="H517" t="s">
        <v>1251</v>
      </c>
    </row>
    <row r="518" spans="6:8">
      <c r="H518" t="s">
        <v>1310</v>
      </c>
    </row>
    <row r="519" spans="6:8">
      <c r="H519" t="s">
        <v>1252</v>
      </c>
    </row>
    <row r="520" spans="6:8">
      <c r="H520" t="s">
        <v>1253</v>
      </c>
    </row>
    <row r="521" spans="6:8">
      <c r="F521" t="s">
        <v>153</v>
      </c>
      <c r="G521" t="s">
        <v>919</v>
      </c>
      <c r="H521" t="s">
        <v>1220</v>
      </c>
    </row>
    <row r="522" spans="6:8">
      <c r="H522" t="s">
        <v>1397</v>
      </c>
    </row>
    <row r="523" spans="6:8">
      <c r="H523" t="s">
        <v>1251</v>
      </c>
    </row>
    <row r="524" spans="6:8">
      <c r="H524" t="s">
        <v>1310</v>
      </c>
    </row>
    <row r="525" spans="6:8">
      <c r="H525" t="s">
        <v>1252</v>
      </c>
    </row>
    <row r="526" spans="6:8">
      <c r="H526" t="s">
        <v>1253</v>
      </c>
    </row>
    <row r="527" spans="6:8">
      <c r="H527" t="s">
        <v>1398</v>
      </c>
    </row>
    <row r="528" spans="6:8">
      <c r="F528" t="s">
        <v>154</v>
      </c>
      <c r="G528" t="s">
        <v>920</v>
      </c>
      <c r="H528" t="s">
        <v>1399</v>
      </c>
    </row>
    <row r="529" spans="6:8">
      <c r="H529" t="s">
        <v>1220</v>
      </c>
    </row>
    <row r="530" spans="6:8">
      <c r="H530" t="s">
        <v>1400</v>
      </c>
    </row>
    <row r="531" spans="6:8">
      <c r="H531" t="s">
        <v>1251</v>
      </c>
    </row>
    <row r="532" spans="6:8">
      <c r="H532" t="s">
        <v>1401</v>
      </c>
    </row>
    <row r="533" spans="6:8">
      <c r="H533" t="s">
        <v>1310</v>
      </c>
    </row>
    <row r="534" spans="6:8">
      <c r="H534" t="s">
        <v>1252</v>
      </c>
    </row>
    <row r="535" spans="6:8">
      <c r="H535" t="s">
        <v>1253</v>
      </c>
    </row>
    <row r="536" spans="6:8">
      <c r="H536" t="s">
        <v>1402</v>
      </c>
    </row>
    <row r="537" spans="6:8">
      <c r="H537" t="s">
        <v>1403</v>
      </c>
    </row>
    <row r="538" spans="6:8">
      <c r="F538" t="s">
        <v>155</v>
      </c>
      <c r="G538" t="s">
        <v>921</v>
      </c>
      <c r="H538" t="s">
        <v>1220</v>
      </c>
    </row>
    <row r="539" spans="6:8">
      <c r="H539" t="s">
        <v>1404</v>
      </c>
    </row>
    <row r="540" spans="6:8">
      <c r="H540" t="s">
        <v>1251</v>
      </c>
    </row>
    <row r="541" spans="6:8">
      <c r="H541" t="s">
        <v>1310</v>
      </c>
    </row>
    <row r="542" spans="6:8">
      <c r="H542" t="s">
        <v>1252</v>
      </c>
    </row>
    <row r="543" spans="6:8">
      <c r="H543" t="s">
        <v>1253</v>
      </c>
    </row>
    <row r="544" spans="6:8">
      <c r="F544" t="s">
        <v>156</v>
      </c>
      <c r="G544" t="s">
        <v>922</v>
      </c>
      <c r="H544" t="s">
        <v>1220</v>
      </c>
    </row>
    <row r="545" spans="8:8">
      <c r="H545" t="s">
        <v>1405</v>
      </c>
    </row>
    <row r="546" spans="8:8">
      <c r="H546" t="s">
        <v>1222</v>
      </c>
    </row>
    <row r="547" spans="8:8">
      <c r="H547" t="s">
        <v>1406</v>
      </c>
    </row>
    <row r="548" spans="8:8">
      <c r="H548" t="s">
        <v>1407</v>
      </c>
    </row>
    <row r="549" spans="8:8">
      <c r="H549" t="s">
        <v>1408</v>
      </c>
    </row>
    <row r="550" spans="8:8">
      <c r="H550" t="s">
        <v>1409</v>
      </c>
    </row>
    <row r="551" spans="8:8">
      <c r="H551" t="s">
        <v>1410</v>
      </c>
    </row>
    <row r="552" spans="8:8">
      <c r="H552" t="s">
        <v>1411</v>
      </c>
    </row>
    <row r="553" spans="8:8">
      <c r="H553" t="s">
        <v>1412</v>
      </c>
    </row>
    <row r="554" spans="8:8">
      <c r="H554" t="s">
        <v>1413</v>
      </c>
    </row>
    <row r="555" spans="8:8">
      <c r="H555" t="s">
        <v>1414</v>
      </c>
    </row>
    <row r="556" spans="8:8">
      <c r="H556" t="s">
        <v>1415</v>
      </c>
    </row>
    <row r="557" spans="8:8">
      <c r="H557" t="s">
        <v>1416</v>
      </c>
    </row>
    <row r="558" spans="8:8">
      <c r="H558" t="s">
        <v>1417</v>
      </c>
    </row>
    <row r="559" spans="8:8">
      <c r="H559" t="s">
        <v>1418</v>
      </c>
    </row>
    <row r="560" spans="8:8">
      <c r="H560" t="s">
        <v>1419</v>
      </c>
    </row>
    <row r="561" spans="8:8">
      <c r="H561" t="s">
        <v>1420</v>
      </c>
    </row>
    <row r="562" spans="8:8">
      <c r="H562" t="s">
        <v>1421</v>
      </c>
    </row>
    <row r="563" spans="8:8">
      <c r="H563" t="s">
        <v>1422</v>
      </c>
    </row>
    <row r="564" spans="8:8">
      <c r="H564" t="s">
        <v>1423</v>
      </c>
    </row>
    <row r="565" spans="8:8">
      <c r="H565" t="s">
        <v>1424</v>
      </c>
    </row>
    <row r="566" spans="8:8">
      <c r="H566" t="s">
        <v>1425</v>
      </c>
    </row>
    <row r="567" spans="8:8">
      <c r="H567" t="s">
        <v>1426</v>
      </c>
    </row>
    <row r="568" spans="8:8">
      <c r="H568" t="s">
        <v>1427</v>
      </c>
    </row>
    <row r="569" spans="8:8">
      <c r="H569" t="s">
        <v>1428</v>
      </c>
    </row>
    <row r="570" spans="8:8">
      <c r="H570" t="s">
        <v>1429</v>
      </c>
    </row>
    <row r="571" spans="8:8">
      <c r="H571" t="s">
        <v>1430</v>
      </c>
    </row>
    <row r="572" spans="8:8">
      <c r="H572" t="s">
        <v>1431</v>
      </c>
    </row>
    <row r="573" spans="8:8">
      <c r="H573" t="s">
        <v>1432</v>
      </c>
    </row>
    <row r="574" spans="8:8">
      <c r="H574" t="s">
        <v>1433</v>
      </c>
    </row>
    <row r="575" spans="8:8">
      <c r="H575" t="s">
        <v>1434</v>
      </c>
    </row>
    <row r="576" spans="8:8">
      <c r="H576" t="s">
        <v>1435</v>
      </c>
    </row>
    <row r="577" spans="6:8">
      <c r="H577" t="s">
        <v>1436</v>
      </c>
    </row>
    <row r="578" spans="6:8">
      <c r="H578" t="s">
        <v>1253</v>
      </c>
    </row>
    <row r="579" spans="6:8">
      <c r="H579" t="s">
        <v>1437</v>
      </c>
    </row>
    <row r="580" spans="6:8">
      <c r="H580" t="s">
        <v>1438</v>
      </c>
    </row>
    <row r="581" spans="6:8">
      <c r="H581" t="s">
        <v>1439</v>
      </c>
    </row>
    <row r="582" spans="6:8">
      <c r="H582" t="s">
        <v>1440</v>
      </c>
    </row>
    <row r="583" spans="6:8">
      <c r="H583" t="s">
        <v>1252</v>
      </c>
    </row>
    <row r="584" spans="6:8">
      <c r="H584" t="s">
        <v>1251</v>
      </c>
    </row>
    <row r="585" spans="6:8">
      <c r="H585" t="s">
        <v>1310</v>
      </c>
    </row>
    <row r="586" spans="6:8">
      <c r="H586" t="s">
        <v>1254</v>
      </c>
    </row>
    <row r="587" spans="6:8">
      <c r="H587" t="s">
        <v>1441</v>
      </c>
    </row>
    <row r="588" spans="6:8">
      <c r="H588" t="s">
        <v>1442</v>
      </c>
    </row>
    <row r="589" spans="6:8">
      <c r="H589" t="s">
        <v>1388</v>
      </c>
    </row>
    <row r="590" spans="6:8">
      <c r="F590" t="s">
        <v>157</v>
      </c>
      <c r="G590" t="s">
        <v>923</v>
      </c>
      <c r="H590" t="s">
        <v>1220</v>
      </c>
    </row>
    <row r="591" spans="6:8">
      <c r="H591" t="s">
        <v>1443</v>
      </c>
    </row>
    <row r="592" spans="6:8">
      <c r="H592" t="s">
        <v>1251</v>
      </c>
    </row>
    <row r="593" spans="6:8">
      <c r="H593" t="s">
        <v>1253</v>
      </c>
    </row>
    <row r="594" spans="6:8">
      <c r="F594" t="s">
        <v>158</v>
      </c>
      <c r="G594" t="s">
        <v>924</v>
      </c>
      <c r="H594" t="s">
        <v>1220</v>
      </c>
    </row>
    <row r="595" spans="6:8">
      <c r="H595" t="s">
        <v>1444</v>
      </c>
    </row>
    <row r="596" spans="6:8">
      <c r="H596" t="s">
        <v>1251</v>
      </c>
    </row>
    <row r="597" spans="6:8">
      <c r="H597" t="s">
        <v>1310</v>
      </c>
    </row>
    <row r="598" spans="6:8">
      <c r="H598" t="s">
        <v>1252</v>
      </c>
    </row>
    <row r="599" spans="6:8">
      <c r="H599" t="s">
        <v>1253</v>
      </c>
    </row>
    <row r="600" spans="6:8">
      <c r="H600" t="s">
        <v>1445</v>
      </c>
    </row>
    <row r="601" spans="6:8">
      <c r="F601" t="s">
        <v>159</v>
      </c>
      <c r="G601" t="s">
        <v>925</v>
      </c>
      <c r="H601" t="s">
        <v>1220</v>
      </c>
    </row>
    <row r="602" spans="6:8">
      <c r="H602" t="s">
        <v>1446</v>
      </c>
    </row>
    <row r="603" spans="6:8">
      <c r="H603" t="s">
        <v>1253</v>
      </c>
    </row>
    <row r="604" spans="6:8">
      <c r="H604" t="s">
        <v>1252</v>
      </c>
    </row>
    <row r="605" spans="6:8">
      <c r="H605" t="s">
        <v>1251</v>
      </c>
    </row>
    <row r="606" spans="6:8">
      <c r="F606" t="s">
        <v>160</v>
      </c>
      <c r="G606" t="s">
        <v>926</v>
      </c>
      <c r="H606" t="s">
        <v>1220</v>
      </c>
    </row>
    <row r="607" spans="6:8">
      <c r="H607" t="s">
        <v>1447</v>
      </c>
    </row>
    <row r="608" spans="6:8">
      <c r="H608" t="s">
        <v>1253</v>
      </c>
    </row>
    <row r="609" spans="6:8">
      <c r="H609" t="s">
        <v>1252</v>
      </c>
    </row>
    <row r="610" spans="6:8">
      <c r="H610" t="s">
        <v>1251</v>
      </c>
    </row>
    <row r="611" spans="6:8">
      <c r="F611" t="s">
        <v>161</v>
      </c>
      <c r="G611" t="s">
        <v>927</v>
      </c>
      <c r="H611" t="s">
        <v>1220</v>
      </c>
    </row>
    <row r="612" spans="6:8">
      <c r="H612" t="s">
        <v>1448</v>
      </c>
    </row>
    <row r="613" spans="6:8">
      <c r="H613" t="s">
        <v>1252</v>
      </c>
    </row>
    <row r="614" spans="6:8">
      <c r="H614" t="s">
        <v>1251</v>
      </c>
    </row>
    <row r="615" spans="6:8">
      <c r="H615" t="s">
        <v>1449</v>
      </c>
    </row>
    <row r="616" spans="6:8">
      <c r="H616" t="s">
        <v>1450</v>
      </c>
    </row>
    <row r="617" spans="6:8">
      <c r="F617" t="s">
        <v>162</v>
      </c>
      <c r="G617" t="s">
        <v>928</v>
      </c>
      <c r="H617" t="s">
        <v>1220</v>
      </c>
    </row>
    <row r="618" spans="6:8">
      <c r="H618" t="s">
        <v>1451</v>
      </c>
    </row>
    <row r="619" spans="6:8">
      <c r="H619" t="s">
        <v>1251</v>
      </c>
    </row>
    <row r="620" spans="6:8">
      <c r="H620" t="s">
        <v>1252</v>
      </c>
    </row>
    <row r="621" spans="6:8">
      <c r="H621" t="s">
        <v>1253</v>
      </c>
    </row>
    <row r="622" spans="6:8">
      <c r="F622" t="s">
        <v>163</v>
      </c>
      <c r="G622" t="s">
        <v>929</v>
      </c>
      <c r="H622" t="s">
        <v>1220</v>
      </c>
    </row>
    <row r="623" spans="6:8">
      <c r="H623" t="s">
        <v>1452</v>
      </c>
    </row>
    <row r="624" spans="6:8">
      <c r="H624" t="s">
        <v>1251</v>
      </c>
    </row>
    <row r="625" spans="6:8">
      <c r="H625" t="s">
        <v>1252</v>
      </c>
    </row>
    <row r="626" spans="6:8">
      <c r="H626" t="s">
        <v>1253</v>
      </c>
    </row>
    <row r="627" spans="6:8">
      <c r="F627" t="s">
        <v>164</v>
      </c>
      <c r="G627" t="s">
        <v>930</v>
      </c>
      <c r="H627" t="s">
        <v>1220</v>
      </c>
    </row>
    <row r="628" spans="6:8">
      <c r="H628" t="s">
        <v>1453</v>
      </c>
    </row>
    <row r="629" spans="6:8">
      <c r="H629" t="s">
        <v>1251</v>
      </c>
    </row>
    <row r="630" spans="6:8">
      <c r="H630" t="s">
        <v>1252</v>
      </c>
    </row>
    <row r="631" spans="6:8">
      <c r="H631" t="s">
        <v>1253</v>
      </c>
    </row>
    <row r="632" spans="6:8">
      <c r="F632" t="s">
        <v>165</v>
      </c>
      <c r="G632" t="s">
        <v>931</v>
      </c>
      <c r="H632" t="s">
        <v>1220</v>
      </c>
    </row>
    <row r="633" spans="6:8">
      <c r="H633" t="s">
        <v>1454</v>
      </c>
    </row>
    <row r="634" spans="6:8">
      <c r="H634" t="s">
        <v>1251</v>
      </c>
    </row>
    <row r="635" spans="6:8">
      <c r="H635" t="s">
        <v>1252</v>
      </c>
    </row>
    <row r="636" spans="6:8">
      <c r="H636" t="s">
        <v>1253</v>
      </c>
    </row>
    <row r="637" spans="6:8">
      <c r="H637" t="s">
        <v>1455</v>
      </c>
    </row>
    <row r="638" spans="6:8">
      <c r="H638" t="s">
        <v>1456</v>
      </c>
    </row>
    <row r="639" spans="6:8">
      <c r="H639" t="s">
        <v>1457</v>
      </c>
    </row>
    <row r="640" spans="6:8">
      <c r="F640" t="s">
        <v>166</v>
      </c>
      <c r="G640" t="s">
        <v>932</v>
      </c>
      <c r="H640" t="s">
        <v>1220</v>
      </c>
    </row>
    <row r="641" spans="6:8">
      <c r="H641" t="s">
        <v>1458</v>
      </c>
    </row>
    <row r="642" spans="6:8">
      <c r="H642" t="s">
        <v>1251</v>
      </c>
    </row>
    <row r="643" spans="6:8">
      <c r="H643" t="s">
        <v>1252</v>
      </c>
    </row>
    <row r="644" spans="6:8">
      <c r="H644" t="s">
        <v>1253</v>
      </c>
    </row>
    <row r="645" spans="6:8">
      <c r="F645" t="s">
        <v>167</v>
      </c>
      <c r="G645" t="s">
        <v>933</v>
      </c>
      <c r="H645" t="s">
        <v>1220</v>
      </c>
    </row>
    <row r="646" spans="6:8">
      <c r="H646" t="s">
        <v>1459</v>
      </c>
    </row>
    <row r="647" spans="6:8">
      <c r="H647" t="s">
        <v>1251</v>
      </c>
    </row>
    <row r="648" spans="6:8">
      <c r="H648" t="s">
        <v>1252</v>
      </c>
    </row>
    <row r="649" spans="6:8">
      <c r="H649" t="s">
        <v>1253</v>
      </c>
    </row>
    <row r="650" spans="6:8">
      <c r="F650" t="s">
        <v>168</v>
      </c>
      <c r="G650" t="s">
        <v>934</v>
      </c>
      <c r="H650" t="s">
        <v>1220</v>
      </c>
    </row>
    <row r="651" spans="6:8">
      <c r="H651" t="s">
        <v>1460</v>
      </c>
    </row>
    <row r="652" spans="6:8">
      <c r="H652" t="s">
        <v>1251</v>
      </c>
    </row>
    <row r="653" spans="6:8">
      <c r="H653" t="s">
        <v>1252</v>
      </c>
    </row>
    <row r="654" spans="6:8">
      <c r="H654" t="s">
        <v>1253</v>
      </c>
    </row>
    <row r="655" spans="6:8">
      <c r="F655" t="s">
        <v>169</v>
      </c>
      <c r="G655" t="s">
        <v>935</v>
      </c>
      <c r="H655" t="s">
        <v>1220</v>
      </c>
    </row>
    <row r="656" spans="6:8">
      <c r="H656" t="s">
        <v>1461</v>
      </c>
    </row>
    <row r="657" spans="6:8">
      <c r="H657" t="s">
        <v>1251</v>
      </c>
    </row>
    <row r="658" spans="6:8">
      <c r="H658" t="s">
        <v>1252</v>
      </c>
    </row>
    <row r="659" spans="6:8">
      <c r="H659" t="s">
        <v>1253</v>
      </c>
    </row>
    <row r="660" spans="6:8">
      <c r="F660" t="s">
        <v>170</v>
      </c>
      <c r="G660" t="s">
        <v>936</v>
      </c>
      <c r="H660" t="s">
        <v>1220</v>
      </c>
    </row>
    <row r="661" spans="6:8">
      <c r="H661" t="s">
        <v>1462</v>
      </c>
    </row>
    <row r="662" spans="6:8">
      <c r="H662" t="s">
        <v>1251</v>
      </c>
    </row>
    <row r="663" spans="6:8">
      <c r="H663" t="s">
        <v>1252</v>
      </c>
    </row>
    <row r="664" spans="6:8">
      <c r="H664" t="s">
        <v>1253</v>
      </c>
    </row>
    <row r="665" spans="6:8">
      <c r="H665" t="s">
        <v>1463</v>
      </c>
    </row>
    <row r="666" spans="6:8">
      <c r="H666" t="s">
        <v>1464</v>
      </c>
    </row>
    <row r="667" spans="6:8">
      <c r="H667" t="s">
        <v>1465</v>
      </c>
    </row>
    <row r="668" spans="6:8">
      <c r="H668" t="s">
        <v>1466</v>
      </c>
    </row>
    <row r="669" spans="6:8">
      <c r="H669" t="s">
        <v>1467</v>
      </c>
    </row>
    <row r="670" spans="6:8">
      <c r="H670" t="s">
        <v>1468</v>
      </c>
    </row>
    <row r="671" spans="6:8">
      <c r="H671" t="s">
        <v>1469</v>
      </c>
    </row>
    <row r="672" spans="6:8">
      <c r="H672" t="s">
        <v>1470</v>
      </c>
    </row>
    <row r="673" spans="6:8">
      <c r="H673" t="s">
        <v>1471</v>
      </c>
    </row>
    <row r="674" spans="6:8">
      <c r="H674" t="s">
        <v>1472</v>
      </c>
    </row>
    <row r="675" spans="6:8">
      <c r="H675" t="s">
        <v>1473</v>
      </c>
    </row>
    <row r="676" spans="6:8">
      <c r="H676" t="s">
        <v>1474</v>
      </c>
    </row>
    <row r="677" spans="6:8">
      <c r="H677" t="s">
        <v>1475</v>
      </c>
    </row>
    <row r="678" spans="6:8">
      <c r="H678" t="s">
        <v>1476</v>
      </c>
    </row>
    <row r="679" spans="6:8">
      <c r="H679" t="s">
        <v>1477</v>
      </c>
    </row>
    <row r="680" spans="6:8">
      <c r="H680" t="s">
        <v>1478</v>
      </c>
    </row>
    <row r="681" spans="6:8">
      <c r="F681" t="s">
        <v>171</v>
      </c>
      <c r="G681" t="s">
        <v>937</v>
      </c>
      <c r="H681" t="s">
        <v>1220</v>
      </c>
    </row>
    <row r="682" spans="6:8">
      <c r="H682" t="s">
        <v>1479</v>
      </c>
    </row>
    <row r="683" spans="6:8">
      <c r="H683" t="s">
        <v>1251</v>
      </c>
    </row>
    <row r="684" spans="6:8">
      <c r="H684" t="s">
        <v>1252</v>
      </c>
    </row>
    <row r="685" spans="6:8">
      <c r="H685" t="s">
        <v>1253</v>
      </c>
    </row>
    <row r="686" spans="6:8">
      <c r="F686" t="s">
        <v>172</v>
      </c>
      <c r="G686" t="s">
        <v>938</v>
      </c>
      <c r="H686" t="s">
        <v>1220</v>
      </c>
    </row>
    <row r="687" spans="6:8">
      <c r="H687" t="s">
        <v>1480</v>
      </c>
    </row>
    <row r="688" spans="6:8">
      <c r="H688" t="s">
        <v>1251</v>
      </c>
    </row>
    <row r="689" spans="6:8">
      <c r="H689" t="s">
        <v>1252</v>
      </c>
    </row>
    <row r="690" spans="6:8">
      <c r="H690" t="s">
        <v>1253</v>
      </c>
    </row>
    <row r="691" spans="6:8">
      <c r="F691" t="s">
        <v>173</v>
      </c>
      <c r="G691" t="s">
        <v>939</v>
      </c>
      <c r="H691" t="s">
        <v>1220</v>
      </c>
    </row>
    <row r="692" spans="6:8">
      <c r="H692" t="s">
        <v>1481</v>
      </c>
    </row>
    <row r="693" spans="6:8">
      <c r="H693" t="s">
        <v>1482</v>
      </c>
    </row>
    <row r="694" spans="6:8">
      <c r="F694" t="s">
        <v>174</v>
      </c>
      <c r="G694" t="s">
        <v>940</v>
      </c>
      <c r="H694" t="s">
        <v>1220</v>
      </c>
    </row>
    <row r="695" spans="6:8">
      <c r="H695" t="s">
        <v>1483</v>
      </c>
    </row>
    <row r="696" spans="6:8">
      <c r="H696" t="s">
        <v>1251</v>
      </c>
    </row>
    <row r="697" spans="6:8">
      <c r="H697" t="s">
        <v>1252</v>
      </c>
    </row>
    <row r="698" spans="6:8">
      <c r="H698" t="s">
        <v>1253</v>
      </c>
    </row>
    <row r="699" spans="6:8">
      <c r="F699" t="s">
        <v>175</v>
      </c>
      <c r="G699" t="s">
        <v>941</v>
      </c>
      <c r="H699" t="s">
        <v>1220</v>
      </c>
    </row>
    <row r="700" spans="6:8">
      <c r="H700" t="s">
        <v>1484</v>
      </c>
    </row>
    <row r="701" spans="6:8">
      <c r="H701" t="s">
        <v>1251</v>
      </c>
    </row>
    <row r="702" spans="6:8">
      <c r="H702" t="s">
        <v>1252</v>
      </c>
    </row>
    <row r="703" spans="6:8">
      <c r="H703" t="s">
        <v>1253</v>
      </c>
    </row>
    <row r="704" spans="6:8">
      <c r="F704" t="s">
        <v>176</v>
      </c>
      <c r="G704" t="s">
        <v>942</v>
      </c>
      <c r="H704" t="s">
        <v>1220</v>
      </c>
    </row>
    <row r="705" spans="6:8">
      <c r="H705" t="s">
        <v>1485</v>
      </c>
    </row>
    <row r="706" spans="6:8">
      <c r="H706" t="s">
        <v>1251</v>
      </c>
    </row>
    <row r="707" spans="6:8">
      <c r="H707" t="s">
        <v>1252</v>
      </c>
    </row>
    <row r="708" spans="6:8">
      <c r="H708" t="s">
        <v>1253</v>
      </c>
    </row>
    <row r="709" spans="6:8">
      <c r="F709" t="s">
        <v>177</v>
      </c>
      <c r="G709" t="s">
        <v>943</v>
      </c>
      <c r="H709" t="s">
        <v>1220</v>
      </c>
    </row>
    <row r="710" spans="6:8">
      <c r="H710" t="s">
        <v>1486</v>
      </c>
    </row>
    <row r="711" spans="6:8">
      <c r="H711" t="s">
        <v>1251</v>
      </c>
    </row>
    <row r="712" spans="6:8">
      <c r="H712" t="s">
        <v>1252</v>
      </c>
    </row>
    <row r="713" spans="6:8">
      <c r="H713" t="s">
        <v>1253</v>
      </c>
    </row>
    <row r="714" spans="6:8">
      <c r="F714" t="s">
        <v>178</v>
      </c>
      <c r="G714" t="s">
        <v>944</v>
      </c>
      <c r="H714" t="s">
        <v>1220</v>
      </c>
    </row>
    <row r="715" spans="6:8">
      <c r="H715" t="s">
        <v>1487</v>
      </c>
    </row>
    <row r="716" spans="6:8">
      <c r="H716" t="s">
        <v>1251</v>
      </c>
    </row>
    <row r="717" spans="6:8">
      <c r="H717" t="s">
        <v>1252</v>
      </c>
    </row>
    <row r="718" spans="6:8">
      <c r="H718" t="s">
        <v>1253</v>
      </c>
    </row>
    <row r="719" spans="6:8">
      <c r="F719" t="s">
        <v>179</v>
      </c>
      <c r="G719" t="s">
        <v>945</v>
      </c>
      <c r="H719" t="s">
        <v>1220</v>
      </c>
    </row>
    <row r="720" spans="6:8">
      <c r="H720" t="s">
        <v>1488</v>
      </c>
    </row>
    <row r="721" spans="6:8">
      <c r="H721" t="s">
        <v>1251</v>
      </c>
    </row>
    <row r="722" spans="6:8">
      <c r="H722" t="s">
        <v>1252</v>
      </c>
    </row>
    <row r="723" spans="6:8">
      <c r="H723" t="s">
        <v>1253</v>
      </c>
    </row>
    <row r="724" spans="6:8">
      <c r="F724" t="s">
        <v>180</v>
      </c>
      <c r="G724" t="s">
        <v>946</v>
      </c>
      <c r="H724" t="s">
        <v>1220</v>
      </c>
    </row>
    <row r="725" spans="6:8">
      <c r="H725" t="s">
        <v>1489</v>
      </c>
    </row>
    <row r="726" spans="6:8">
      <c r="H726" t="s">
        <v>1251</v>
      </c>
    </row>
    <row r="727" spans="6:8">
      <c r="H727" t="s">
        <v>1252</v>
      </c>
    </row>
    <row r="728" spans="6:8">
      <c r="H728" t="s">
        <v>1253</v>
      </c>
    </row>
    <row r="729" spans="6:8">
      <c r="F729" t="s">
        <v>181</v>
      </c>
      <c r="G729" t="s">
        <v>947</v>
      </c>
      <c r="H729" t="s">
        <v>1220</v>
      </c>
    </row>
    <row r="730" spans="6:8">
      <c r="H730" t="s">
        <v>1490</v>
      </c>
    </row>
    <row r="731" spans="6:8">
      <c r="H731" t="s">
        <v>1251</v>
      </c>
    </row>
    <row r="732" spans="6:8">
      <c r="H732" t="s">
        <v>1252</v>
      </c>
    </row>
    <row r="733" spans="6:8">
      <c r="H733" t="s">
        <v>1253</v>
      </c>
    </row>
    <row r="734" spans="6:8">
      <c r="F734" t="s">
        <v>182</v>
      </c>
      <c r="G734" t="s">
        <v>948</v>
      </c>
      <c r="H734" t="s">
        <v>1220</v>
      </c>
    </row>
    <row r="735" spans="6:8">
      <c r="H735" t="s">
        <v>1491</v>
      </c>
    </row>
    <row r="736" spans="6:8">
      <c r="H736" t="s">
        <v>1492</v>
      </c>
    </row>
    <row r="737" spans="6:8">
      <c r="F737" t="s">
        <v>183</v>
      </c>
      <c r="G737" t="s">
        <v>949</v>
      </c>
      <c r="H737" t="s">
        <v>1220</v>
      </c>
    </row>
    <row r="738" spans="6:8">
      <c r="H738" t="s">
        <v>1493</v>
      </c>
    </row>
    <row r="739" spans="6:8">
      <c r="H739" t="s">
        <v>1388</v>
      </c>
    </row>
    <row r="740" spans="6:8">
      <c r="F740" t="s">
        <v>184</v>
      </c>
      <c r="G740" t="s">
        <v>950</v>
      </c>
      <c r="H740" t="s">
        <v>1220</v>
      </c>
    </row>
    <row r="741" spans="6:8">
      <c r="H741" t="s">
        <v>1494</v>
      </c>
    </row>
    <row r="742" spans="6:8">
      <c r="H742" t="s">
        <v>1495</v>
      </c>
    </row>
    <row r="743" spans="6:8">
      <c r="H743" t="s">
        <v>1496</v>
      </c>
    </row>
    <row r="744" spans="6:8">
      <c r="F744" t="s">
        <v>185</v>
      </c>
      <c r="G744" t="s">
        <v>951</v>
      </c>
      <c r="H744" t="s">
        <v>1220</v>
      </c>
    </row>
    <row r="745" spans="6:8">
      <c r="H745" t="s">
        <v>1497</v>
      </c>
    </row>
    <row r="746" spans="6:8">
      <c r="H746" t="s">
        <v>1492</v>
      </c>
    </row>
    <row r="747" spans="6:8">
      <c r="F747" t="s">
        <v>186</v>
      </c>
      <c r="G747" t="s">
        <v>952</v>
      </c>
      <c r="H747" t="s">
        <v>1220</v>
      </c>
    </row>
    <row r="748" spans="6:8">
      <c r="H748" t="s">
        <v>1498</v>
      </c>
    </row>
    <row r="749" spans="6:8">
      <c r="H749" t="s">
        <v>1492</v>
      </c>
    </row>
    <row r="750" spans="6:8">
      <c r="F750" t="s">
        <v>187</v>
      </c>
      <c r="G750" t="s">
        <v>953</v>
      </c>
      <c r="H750" t="s">
        <v>1220</v>
      </c>
    </row>
    <row r="751" spans="6:8">
      <c r="H751" t="s">
        <v>1499</v>
      </c>
    </row>
    <row r="752" spans="6:8">
      <c r="H752" t="s">
        <v>1492</v>
      </c>
    </row>
    <row r="753" spans="6:8">
      <c r="F753" t="s">
        <v>188</v>
      </c>
      <c r="G753" t="s">
        <v>954</v>
      </c>
      <c r="H753" t="s">
        <v>1220</v>
      </c>
    </row>
    <row r="754" spans="6:8">
      <c r="H754" t="s">
        <v>1500</v>
      </c>
    </row>
    <row r="755" spans="6:8">
      <c r="H755" t="s">
        <v>1251</v>
      </c>
    </row>
    <row r="756" spans="6:8">
      <c r="H756" t="s">
        <v>1310</v>
      </c>
    </row>
    <row r="757" spans="6:8">
      <c r="H757" t="s">
        <v>1252</v>
      </c>
    </row>
    <row r="758" spans="6:8">
      <c r="H758" t="s">
        <v>1308</v>
      </c>
    </row>
    <row r="759" spans="6:8">
      <c r="H759" t="s">
        <v>1253</v>
      </c>
    </row>
    <row r="760" spans="6:8">
      <c r="F760" t="s">
        <v>189</v>
      </c>
      <c r="G760" t="s">
        <v>955</v>
      </c>
      <c r="H760" t="s">
        <v>1220</v>
      </c>
    </row>
    <row r="761" spans="6:8">
      <c r="H761" t="s">
        <v>1501</v>
      </c>
    </row>
    <row r="762" spans="6:8">
      <c r="H762" t="s">
        <v>1251</v>
      </c>
    </row>
    <row r="763" spans="6:8">
      <c r="H763" t="s">
        <v>1310</v>
      </c>
    </row>
    <row r="764" spans="6:8">
      <c r="H764" t="s">
        <v>1252</v>
      </c>
    </row>
    <row r="765" spans="6:8">
      <c r="H765" t="s">
        <v>1308</v>
      </c>
    </row>
    <row r="766" spans="6:8">
      <c r="H766" t="s">
        <v>1253</v>
      </c>
    </row>
    <row r="767" spans="6:8">
      <c r="F767" t="s">
        <v>190</v>
      </c>
      <c r="G767" t="s">
        <v>956</v>
      </c>
      <c r="H767" t="s">
        <v>1220</v>
      </c>
    </row>
    <row r="768" spans="6:8">
      <c r="H768" t="s">
        <v>1502</v>
      </c>
    </row>
    <row r="769" spans="6:8">
      <c r="H769" t="s">
        <v>1251</v>
      </c>
    </row>
    <row r="770" spans="6:8">
      <c r="H770" t="s">
        <v>1310</v>
      </c>
    </row>
    <row r="771" spans="6:8">
      <c r="H771" t="s">
        <v>1252</v>
      </c>
    </row>
    <row r="772" spans="6:8">
      <c r="H772" t="s">
        <v>1308</v>
      </c>
    </row>
    <row r="773" spans="6:8">
      <c r="H773" t="s">
        <v>1253</v>
      </c>
    </row>
    <row r="774" spans="6:8">
      <c r="H774" t="s">
        <v>1503</v>
      </c>
    </row>
    <row r="775" spans="6:8">
      <c r="F775" t="s">
        <v>191</v>
      </c>
      <c r="G775" t="s">
        <v>957</v>
      </c>
      <c r="H775" t="s">
        <v>1220</v>
      </c>
    </row>
    <row r="776" spans="6:8">
      <c r="H776" t="s">
        <v>1504</v>
      </c>
    </row>
    <row r="777" spans="6:8">
      <c r="H777" t="s">
        <v>1252</v>
      </c>
    </row>
    <row r="778" spans="6:8">
      <c r="H778" t="s">
        <v>1308</v>
      </c>
    </row>
    <row r="779" spans="6:8">
      <c r="H779" t="s">
        <v>1253</v>
      </c>
    </row>
    <row r="780" spans="6:8">
      <c r="F780" t="s">
        <v>192</v>
      </c>
      <c r="G780" t="s">
        <v>958</v>
      </c>
      <c r="H780" t="s">
        <v>1220</v>
      </c>
    </row>
    <row r="781" spans="6:8">
      <c r="H781" t="s">
        <v>1505</v>
      </c>
    </row>
    <row r="782" spans="6:8">
      <c r="H782" t="s">
        <v>1251</v>
      </c>
    </row>
    <row r="783" spans="6:8">
      <c r="H783" t="s">
        <v>1310</v>
      </c>
    </row>
    <row r="784" spans="6:8">
      <c r="H784" t="s">
        <v>1252</v>
      </c>
    </row>
    <row r="785" spans="6:8">
      <c r="H785" t="s">
        <v>1308</v>
      </c>
    </row>
    <row r="786" spans="6:8">
      <c r="H786" t="s">
        <v>1253</v>
      </c>
    </row>
    <row r="787" spans="6:8">
      <c r="F787" t="s">
        <v>193</v>
      </c>
      <c r="G787" t="s">
        <v>959</v>
      </c>
      <c r="H787" t="s">
        <v>1220</v>
      </c>
    </row>
    <row r="788" spans="6:8">
      <c r="H788" t="s">
        <v>1506</v>
      </c>
    </row>
    <row r="789" spans="6:8">
      <c r="H789" t="s">
        <v>1251</v>
      </c>
    </row>
    <row r="790" spans="6:8">
      <c r="H790" t="s">
        <v>1310</v>
      </c>
    </row>
    <row r="791" spans="6:8">
      <c r="H791" t="s">
        <v>1252</v>
      </c>
    </row>
    <row r="792" spans="6:8">
      <c r="H792" t="s">
        <v>1308</v>
      </c>
    </row>
    <row r="793" spans="6:8">
      <c r="H793" t="s">
        <v>1253</v>
      </c>
    </row>
    <row r="794" spans="6:8">
      <c r="F794" t="s">
        <v>194</v>
      </c>
      <c r="G794" t="s">
        <v>960</v>
      </c>
      <c r="H794" t="s">
        <v>1220</v>
      </c>
    </row>
    <row r="795" spans="6:8">
      <c r="H795" t="s">
        <v>1507</v>
      </c>
    </row>
    <row r="796" spans="6:8">
      <c r="H796" t="s">
        <v>1251</v>
      </c>
    </row>
    <row r="797" spans="6:8">
      <c r="H797" t="s">
        <v>1263</v>
      </c>
    </row>
    <row r="798" spans="6:8">
      <c r="H798" t="s">
        <v>1310</v>
      </c>
    </row>
    <row r="799" spans="6:8">
      <c r="H799" t="s">
        <v>1252</v>
      </c>
    </row>
    <row r="800" spans="6:8">
      <c r="H800" t="s">
        <v>1308</v>
      </c>
    </row>
    <row r="801" spans="6:8">
      <c r="H801" t="s">
        <v>1253</v>
      </c>
    </row>
    <row r="802" spans="6:8">
      <c r="F802" t="s">
        <v>195</v>
      </c>
      <c r="G802" t="s">
        <v>961</v>
      </c>
      <c r="H802" t="s">
        <v>1220</v>
      </c>
    </row>
    <row r="803" spans="6:8">
      <c r="H803" t="s">
        <v>1508</v>
      </c>
    </row>
    <row r="804" spans="6:8">
      <c r="H804" t="s">
        <v>1251</v>
      </c>
    </row>
    <row r="805" spans="6:8">
      <c r="H805" t="s">
        <v>1253</v>
      </c>
    </row>
    <row r="806" spans="6:8">
      <c r="F806" t="s">
        <v>196</v>
      </c>
      <c r="G806" t="s">
        <v>962</v>
      </c>
      <c r="H806" t="s">
        <v>1220</v>
      </c>
    </row>
    <row r="807" spans="6:8">
      <c r="H807" t="s">
        <v>1509</v>
      </c>
    </row>
    <row r="808" spans="6:8">
      <c r="H808" t="s">
        <v>1251</v>
      </c>
    </row>
    <row r="809" spans="6:8">
      <c r="H809" t="s">
        <v>1253</v>
      </c>
    </row>
    <row r="810" spans="6:8">
      <c r="F810" t="s">
        <v>197</v>
      </c>
      <c r="G810" t="s">
        <v>963</v>
      </c>
      <c r="H810" t="s">
        <v>1220</v>
      </c>
    </row>
    <row r="811" spans="6:8">
      <c r="H811" t="s">
        <v>1510</v>
      </c>
    </row>
    <row r="812" spans="6:8">
      <c r="H812" t="s">
        <v>1251</v>
      </c>
    </row>
    <row r="813" spans="6:8">
      <c r="H813" t="s">
        <v>1310</v>
      </c>
    </row>
    <row r="814" spans="6:8">
      <c r="H814" t="s">
        <v>1252</v>
      </c>
    </row>
    <row r="815" spans="6:8">
      <c r="H815" t="s">
        <v>1308</v>
      </c>
    </row>
    <row r="816" spans="6:8">
      <c r="H816" t="s">
        <v>1253</v>
      </c>
    </row>
    <row r="817" spans="6:8">
      <c r="F817" t="s">
        <v>198</v>
      </c>
      <c r="G817" t="s">
        <v>964</v>
      </c>
      <c r="H817" t="s">
        <v>1220</v>
      </c>
    </row>
    <row r="818" spans="6:8">
      <c r="H818" t="s">
        <v>1511</v>
      </c>
    </row>
    <row r="819" spans="6:8">
      <c r="H819" t="s">
        <v>1503</v>
      </c>
    </row>
    <row r="820" spans="6:8">
      <c r="H820" t="s">
        <v>1251</v>
      </c>
    </row>
    <row r="821" spans="6:8">
      <c r="H821" t="s">
        <v>1310</v>
      </c>
    </row>
    <row r="822" spans="6:8">
      <c r="H822" t="s">
        <v>1252</v>
      </c>
    </row>
    <row r="823" spans="6:8">
      <c r="H823" t="s">
        <v>1308</v>
      </c>
    </row>
    <row r="824" spans="6:8">
      <c r="H824" t="s">
        <v>1253</v>
      </c>
    </row>
    <row r="825" spans="6:8">
      <c r="H825" t="s">
        <v>1512</v>
      </c>
    </row>
    <row r="826" spans="6:8">
      <c r="F826" t="s">
        <v>199</v>
      </c>
      <c r="G826" t="s">
        <v>965</v>
      </c>
      <c r="H826" t="s">
        <v>1220</v>
      </c>
    </row>
    <row r="827" spans="6:8">
      <c r="H827" t="s">
        <v>1513</v>
      </c>
    </row>
    <row r="828" spans="6:8">
      <c r="H828" t="s">
        <v>1503</v>
      </c>
    </row>
    <row r="829" spans="6:8">
      <c r="H829" t="s">
        <v>1251</v>
      </c>
    </row>
    <row r="830" spans="6:8">
      <c r="H830" t="s">
        <v>1310</v>
      </c>
    </row>
    <row r="831" spans="6:8">
      <c r="H831" t="s">
        <v>1252</v>
      </c>
    </row>
    <row r="832" spans="6:8">
      <c r="H832" t="s">
        <v>1308</v>
      </c>
    </row>
    <row r="833" spans="6:8">
      <c r="H833" t="s">
        <v>1253</v>
      </c>
    </row>
    <row r="834" spans="6:8">
      <c r="F834" t="s">
        <v>200</v>
      </c>
      <c r="G834" t="s">
        <v>966</v>
      </c>
      <c r="H834" t="s">
        <v>1220</v>
      </c>
    </row>
    <row r="835" spans="6:8">
      <c r="H835" t="s">
        <v>1514</v>
      </c>
    </row>
    <row r="836" spans="6:8">
      <c r="H836" t="s">
        <v>1251</v>
      </c>
    </row>
    <row r="837" spans="6:8">
      <c r="H837" t="s">
        <v>1310</v>
      </c>
    </row>
    <row r="838" spans="6:8">
      <c r="H838" t="s">
        <v>1252</v>
      </c>
    </row>
    <row r="839" spans="6:8">
      <c r="H839" t="s">
        <v>1308</v>
      </c>
    </row>
    <row r="840" spans="6:8">
      <c r="H840" t="s">
        <v>1253</v>
      </c>
    </row>
    <row r="841" spans="6:8">
      <c r="H841" t="s">
        <v>1512</v>
      </c>
    </row>
    <row r="842" spans="6:8">
      <c r="F842" t="s">
        <v>201</v>
      </c>
      <c r="G842" t="s">
        <v>967</v>
      </c>
      <c r="H842" t="s">
        <v>1220</v>
      </c>
    </row>
    <row r="843" spans="6:8">
      <c r="H843" t="s">
        <v>1515</v>
      </c>
    </row>
    <row r="844" spans="6:8">
      <c r="H844" t="s">
        <v>1253</v>
      </c>
    </row>
    <row r="845" spans="6:8">
      <c r="F845" t="s">
        <v>202</v>
      </c>
      <c r="G845" t="s">
        <v>968</v>
      </c>
      <c r="H845" t="s">
        <v>1220</v>
      </c>
    </row>
    <row r="846" spans="6:8">
      <c r="H846" t="s">
        <v>1516</v>
      </c>
    </row>
    <row r="847" spans="6:8">
      <c r="H847" t="s">
        <v>1251</v>
      </c>
    </row>
    <row r="848" spans="6:8">
      <c r="H848" t="s">
        <v>1310</v>
      </c>
    </row>
    <row r="849" spans="6:8">
      <c r="H849" t="s">
        <v>1252</v>
      </c>
    </row>
    <row r="850" spans="6:8">
      <c r="H850" t="s">
        <v>1308</v>
      </c>
    </row>
    <row r="851" spans="6:8">
      <c r="H851" t="s">
        <v>1253</v>
      </c>
    </row>
    <row r="852" spans="6:8">
      <c r="H852" t="s">
        <v>1388</v>
      </c>
    </row>
    <row r="853" spans="6:8">
      <c r="F853" t="s">
        <v>203</v>
      </c>
      <c r="G853" t="s">
        <v>969</v>
      </c>
      <c r="H853" t="s">
        <v>1220</v>
      </c>
    </row>
    <row r="854" spans="6:8">
      <c r="H854" t="s">
        <v>1517</v>
      </c>
    </row>
    <row r="855" spans="6:8">
      <c r="H855" t="s">
        <v>1251</v>
      </c>
    </row>
    <row r="856" spans="6:8">
      <c r="H856" t="s">
        <v>1310</v>
      </c>
    </row>
    <row r="857" spans="6:8">
      <c r="H857" t="s">
        <v>1252</v>
      </c>
    </row>
    <row r="858" spans="6:8">
      <c r="H858" t="s">
        <v>1308</v>
      </c>
    </row>
    <row r="859" spans="6:8">
      <c r="H859" t="s">
        <v>1253</v>
      </c>
    </row>
    <row r="860" spans="6:8">
      <c r="F860" t="s">
        <v>204</v>
      </c>
      <c r="G860" t="s">
        <v>970</v>
      </c>
      <c r="H860" t="s">
        <v>1220</v>
      </c>
    </row>
    <row r="861" spans="6:8">
      <c r="H861" t="s">
        <v>1518</v>
      </c>
    </row>
    <row r="862" spans="6:8">
      <c r="H862" t="s">
        <v>1251</v>
      </c>
    </row>
    <row r="863" spans="6:8">
      <c r="H863" t="s">
        <v>1310</v>
      </c>
    </row>
    <row r="864" spans="6:8">
      <c r="H864" t="s">
        <v>1252</v>
      </c>
    </row>
    <row r="865" spans="6:8">
      <c r="H865" t="s">
        <v>1308</v>
      </c>
    </row>
    <row r="866" spans="6:8">
      <c r="H866" t="s">
        <v>1253</v>
      </c>
    </row>
    <row r="867" spans="6:8">
      <c r="F867" t="s">
        <v>205</v>
      </c>
      <c r="G867" t="s">
        <v>971</v>
      </c>
      <c r="H867" t="s">
        <v>1220</v>
      </c>
    </row>
    <row r="868" spans="6:8">
      <c r="H868" t="s">
        <v>1519</v>
      </c>
    </row>
    <row r="869" spans="6:8">
      <c r="H869" t="s">
        <v>1503</v>
      </c>
    </row>
    <row r="870" spans="6:8">
      <c r="H870" t="s">
        <v>1251</v>
      </c>
    </row>
    <row r="871" spans="6:8">
      <c r="H871" t="s">
        <v>1310</v>
      </c>
    </row>
    <row r="872" spans="6:8">
      <c r="H872" t="s">
        <v>1252</v>
      </c>
    </row>
    <row r="873" spans="6:8">
      <c r="H873" t="s">
        <v>1308</v>
      </c>
    </row>
    <row r="874" spans="6:8">
      <c r="H874" t="s">
        <v>1253</v>
      </c>
    </row>
    <row r="875" spans="6:8">
      <c r="F875" t="s">
        <v>206</v>
      </c>
      <c r="G875" t="s">
        <v>972</v>
      </c>
      <c r="H875" t="s">
        <v>1220</v>
      </c>
    </row>
    <row r="876" spans="6:8">
      <c r="H876" t="s">
        <v>1520</v>
      </c>
    </row>
    <row r="877" spans="6:8">
      <c r="H877" t="s">
        <v>1251</v>
      </c>
    </row>
    <row r="878" spans="6:8">
      <c r="H878" t="s">
        <v>1310</v>
      </c>
    </row>
    <row r="879" spans="6:8">
      <c r="H879" t="s">
        <v>1252</v>
      </c>
    </row>
    <row r="880" spans="6:8">
      <c r="H880" t="s">
        <v>1308</v>
      </c>
    </row>
    <row r="881" spans="6:8">
      <c r="H881" t="s">
        <v>1253</v>
      </c>
    </row>
    <row r="882" spans="6:8">
      <c r="F882" t="s">
        <v>207</v>
      </c>
      <c r="G882" t="s">
        <v>973</v>
      </c>
      <c r="H882" t="s">
        <v>1220</v>
      </c>
    </row>
    <row r="883" spans="6:8">
      <c r="H883" t="s">
        <v>1521</v>
      </c>
    </row>
    <row r="884" spans="6:8">
      <c r="H884" t="s">
        <v>1251</v>
      </c>
    </row>
    <row r="885" spans="6:8">
      <c r="H885" t="s">
        <v>1310</v>
      </c>
    </row>
    <row r="886" spans="6:8">
      <c r="H886" t="s">
        <v>1252</v>
      </c>
    </row>
    <row r="887" spans="6:8">
      <c r="H887" t="s">
        <v>1308</v>
      </c>
    </row>
    <row r="888" spans="6:8">
      <c r="H888" t="s">
        <v>1253</v>
      </c>
    </row>
    <row r="889" spans="6:8">
      <c r="F889" t="s">
        <v>208</v>
      </c>
      <c r="G889" t="s">
        <v>974</v>
      </c>
      <c r="H889" t="s">
        <v>1220</v>
      </c>
    </row>
    <row r="890" spans="6:8">
      <c r="H890" t="s">
        <v>1522</v>
      </c>
    </row>
    <row r="891" spans="6:8">
      <c r="H891" t="s">
        <v>1251</v>
      </c>
    </row>
    <row r="892" spans="6:8">
      <c r="H892" t="s">
        <v>1310</v>
      </c>
    </row>
    <row r="893" spans="6:8">
      <c r="H893" t="s">
        <v>1252</v>
      </c>
    </row>
    <row r="894" spans="6:8">
      <c r="H894" t="s">
        <v>1308</v>
      </c>
    </row>
    <row r="895" spans="6:8">
      <c r="H895" t="s">
        <v>1253</v>
      </c>
    </row>
    <row r="896" spans="6:8">
      <c r="F896" t="s">
        <v>209</v>
      </c>
      <c r="G896" t="s">
        <v>975</v>
      </c>
      <c r="H896" t="s">
        <v>1220</v>
      </c>
    </row>
    <row r="897" spans="6:8">
      <c r="H897" t="s">
        <v>1523</v>
      </c>
    </row>
    <row r="898" spans="6:8">
      <c r="H898" t="s">
        <v>1251</v>
      </c>
    </row>
    <row r="899" spans="6:8">
      <c r="H899" t="s">
        <v>1252</v>
      </c>
    </row>
    <row r="900" spans="6:8">
      <c r="H900" t="s">
        <v>1253</v>
      </c>
    </row>
    <row r="901" spans="6:8">
      <c r="F901" t="s">
        <v>210</v>
      </c>
      <c r="G901" t="s">
        <v>976</v>
      </c>
      <c r="H901" t="s">
        <v>1220</v>
      </c>
    </row>
    <row r="902" spans="6:8">
      <c r="H902" t="s">
        <v>1524</v>
      </c>
    </row>
    <row r="903" spans="6:8">
      <c r="H903" t="s">
        <v>1251</v>
      </c>
    </row>
    <row r="904" spans="6:8">
      <c r="H904" t="s">
        <v>1252</v>
      </c>
    </row>
    <row r="905" spans="6:8">
      <c r="H905" t="s">
        <v>1253</v>
      </c>
    </row>
    <row r="906" spans="6:8">
      <c r="F906" t="s">
        <v>211</v>
      </c>
      <c r="G906" t="s">
        <v>977</v>
      </c>
      <c r="H906" t="s">
        <v>1220</v>
      </c>
    </row>
    <row r="907" spans="6:8">
      <c r="H907" t="s">
        <v>1525</v>
      </c>
    </row>
    <row r="908" spans="6:8">
      <c r="H908" t="s">
        <v>1251</v>
      </c>
    </row>
    <row r="909" spans="6:8">
      <c r="H909" t="s">
        <v>1252</v>
      </c>
    </row>
    <row r="910" spans="6:8">
      <c r="H910" t="s">
        <v>1253</v>
      </c>
    </row>
    <row r="911" spans="6:8">
      <c r="F911" t="s">
        <v>212</v>
      </c>
      <c r="G911" t="s">
        <v>978</v>
      </c>
      <c r="H911" t="s">
        <v>1220</v>
      </c>
    </row>
    <row r="912" spans="6:8">
      <c r="H912" t="s">
        <v>1526</v>
      </c>
    </row>
    <row r="913" spans="6:8">
      <c r="H913" t="s">
        <v>1251</v>
      </c>
    </row>
    <row r="914" spans="6:8">
      <c r="F914" t="s">
        <v>213</v>
      </c>
      <c r="G914" t="s">
        <v>979</v>
      </c>
      <c r="H914" t="s">
        <v>1220</v>
      </c>
    </row>
    <row r="915" spans="6:8">
      <c r="H915" t="s">
        <v>1527</v>
      </c>
    </row>
    <row r="916" spans="6:8">
      <c r="H916" t="s">
        <v>1251</v>
      </c>
    </row>
    <row r="917" spans="6:8">
      <c r="H917" t="s">
        <v>1252</v>
      </c>
    </row>
    <row r="918" spans="6:8">
      <c r="H918" t="s">
        <v>1253</v>
      </c>
    </row>
    <row r="919" spans="6:8">
      <c r="F919" t="s">
        <v>214</v>
      </c>
      <c r="G919" t="s">
        <v>980</v>
      </c>
      <c r="H919" t="s">
        <v>1220</v>
      </c>
    </row>
    <row r="920" spans="6:8">
      <c r="H920" t="s">
        <v>1528</v>
      </c>
    </row>
    <row r="921" spans="6:8">
      <c r="H921" t="s">
        <v>1251</v>
      </c>
    </row>
    <row r="922" spans="6:8">
      <c r="H922" t="s">
        <v>1252</v>
      </c>
    </row>
    <row r="923" spans="6:8">
      <c r="H923" t="s">
        <v>1253</v>
      </c>
    </row>
    <row r="924" spans="6:8">
      <c r="F924" t="s">
        <v>215</v>
      </c>
      <c r="G924" t="s">
        <v>981</v>
      </c>
      <c r="H924" t="s">
        <v>1220</v>
      </c>
    </row>
    <row r="925" spans="6:8">
      <c r="H925" t="s">
        <v>1529</v>
      </c>
    </row>
    <row r="926" spans="6:8">
      <c r="H926" t="s">
        <v>1251</v>
      </c>
    </row>
    <row r="927" spans="6:8">
      <c r="H927" t="s">
        <v>1252</v>
      </c>
    </row>
    <row r="928" spans="6:8">
      <c r="H928" t="s">
        <v>1253</v>
      </c>
    </row>
    <row r="929" spans="6:8">
      <c r="F929" t="s">
        <v>216</v>
      </c>
      <c r="G929" t="s">
        <v>982</v>
      </c>
      <c r="H929" t="s">
        <v>1220</v>
      </c>
    </row>
    <row r="930" spans="6:8">
      <c r="H930" t="s">
        <v>1530</v>
      </c>
    </row>
    <row r="931" spans="6:8">
      <c r="H931" t="s">
        <v>1251</v>
      </c>
    </row>
    <row r="932" spans="6:8">
      <c r="H932" t="s">
        <v>1252</v>
      </c>
    </row>
    <row r="933" spans="6:8">
      <c r="H933" t="s">
        <v>1253</v>
      </c>
    </row>
    <row r="934" spans="6:8">
      <c r="F934" t="s">
        <v>217</v>
      </c>
      <c r="G934" t="s">
        <v>983</v>
      </c>
      <c r="H934" t="s">
        <v>1220</v>
      </c>
    </row>
    <row r="935" spans="6:8">
      <c r="H935" t="s">
        <v>1531</v>
      </c>
    </row>
    <row r="936" spans="6:8">
      <c r="H936" t="s">
        <v>1251</v>
      </c>
    </row>
    <row r="937" spans="6:8">
      <c r="H937" t="s">
        <v>1252</v>
      </c>
    </row>
    <row r="938" spans="6:8">
      <c r="H938" t="s">
        <v>1253</v>
      </c>
    </row>
    <row r="939" spans="6:8">
      <c r="F939" t="s">
        <v>218</v>
      </c>
      <c r="G939" t="s">
        <v>984</v>
      </c>
      <c r="H939" t="s">
        <v>1220</v>
      </c>
    </row>
    <row r="940" spans="6:8">
      <c r="H940" t="s">
        <v>1532</v>
      </c>
    </row>
    <row r="941" spans="6:8">
      <c r="H941" t="s">
        <v>1251</v>
      </c>
    </row>
    <row r="942" spans="6:8">
      <c r="H942" t="s">
        <v>1252</v>
      </c>
    </row>
    <row r="943" spans="6:8">
      <c r="H943" t="s">
        <v>1253</v>
      </c>
    </row>
    <row r="944" spans="6:8">
      <c r="F944" t="s">
        <v>219</v>
      </c>
      <c r="G944" t="s">
        <v>985</v>
      </c>
      <c r="H944" t="s">
        <v>1220</v>
      </c>
    </row>
    <row r="945" spans="6:8">
      <c r="H945" t="s">
        <v>1533</v>
      </c>
    </row>
    <row r="946" spans="6:8">
      <c r="H946" t="s">
        <v>1251</v>
      </c>
    </row>
    <row r="947" spans="6:8">
      <c r="H947" t="s">
        <v>1253</v>
      </c>
    </row>
    <row r="948" spans="6:8">
      <c r="H948" t="s">
        <v>1252</v>
      </c>
    </row>
    <row r="949" spans="6:8">
      <c r="F949" t="s">
        <v>220</v>
      </c>
      <c r="G949" t="s">
        <v>986</v>
      </c>
      <c r="H949" t="s">
        <v>1534</v>
      </c>
    </row>
    <row r="950" spans="6:8">
      <c r="H950" t="s">
        <v>1220</v>
      </c>
    </row>
    <row r="951" spans="6:8">
      <c r="H951" t="s">
        <v>1535</v>
      </c>
    </row>
    <row r="952" spans="6:8">
      <c r="H952" t="s">
        <v>1251</v>
      </c>
    </row>
    <row r="953" spans="6:8">
      <c r="H953" t="s">
        <v>1252</v>
      </c>
    </row>
    <row r="954" spans="6:8">
      <c r="H954" t="s">
        <v>1253</v>
      </c>
    </row>
    <row r="955" spans="6:8">
      <c r="H955" t="s">
        <v>1536</v>
      </c>
    </row>
    <row r="956" spans="6:8">
      <c r="H956" t="s">
        <v>1537</v>
      </c>
    </row>
    <row r="957" spans="6:8">
      <c r="F957" t="s">
        <v>221</v>
      </c>
      <c r="G957" t="s">
        <v>987</v>
      </c>
      <c r="H957" t="s">
        <v>1220</v>
      </c>
    </row>
    <row r="958" spans="6:8">
      <c r="H958" t="s">
        <v>1538</v>
      </c>
    </row>
    <row r="959" spans="6:8">
      <c r="H959" t="s">
        <v>1539</v>
      </c>
    </row>
    <row r="960" spans="6:8">
      <c r="H960" t="s">
        <v>1540</v>
      </c>
    </row>
    <row r="961" spans="8:8">
      <c r="H961" t="s">
        <v>1251</v>
      </c>
    </row>
    <row r="962" spans="8:8">
      <c r="H962" t="s">
        <v>1252</v>
      </c>
    </row>
    <row r="963" spans="8:8">
      <c r="H963" t="s">
        <v>1335</v>
      </c>
    </row>
    <row r="964" spans="8:8">
      <c r="H964" t="s">
        <v>1541</v>
      </c>
    </row>
    <row r="965" spans="8:8">
      <c r="H965" t="s">
        <v>1542</v>
      </c>
    </row>
    <row r="966" spans="8:8">
      <c r="H966" t="s">
        <v>1253</v>
      </c>
    </row>
    <row r="967" spans="8:8">
      <c r="H967" t="s">
        <v>1254</v>
      </c>
    </row>
    <row r="968" spans="8:8">
      <c r="H968" t="s">
        <v>1267</v>
      </c>
    </row>
    <row r="969" spans="8:8">
      <c r="H969" t="s">
        <v>1268</v>
      </c>
    </row>
    <row r="970" spans="8:8">
      <c r="H970" t="s">
        <v>1543</v>
      </c>
    </row>
    <row r="971" spans="8:8">
      <c r="H971" t="s">
        <v>1544</v>
      </c>
    </row>
    <row r="972" spans="8:8">
      <c r="H972" t="s">
        <v>1545</v>
      </c>
    </row>
    <row r="973" spans="8:8">
      <c r="H973" t="s">
        <v>1546</v>
      </c>
    </row>
    <row r="974" spans="8:8">
      <c r="H974" t="s">
        <v>1547</v>
      </c>
    </row>
    <row r="975" spans="8:8">
      <c r="H975" t="s">
        <v>1548</v>
      </c>
    </row>
    <row r="976" spans="8:8">
      <c r="H976" t="s">
        <v>1549</v>
      </c>
    </row>
    <row r="977" spans="6:8">
      <c r="H977" t="s">
        <v>1550</v>
      </c>
    </row>
    <row r="978" spans="6:8">
      <c r="H978" t="s">
        <v>1551</v>
      </c>
    </row>
    <row r="979" spans="6:8">
      <c r="H979" t="s">
        <v>1552</v>
      </c>
    </row>
    <row r="980" spans="6:8">
      <c r="H980" t="s">
        <v>1553</v>
      </c>
    </row>
    <row r="981" spans="6:8">
      <c r="H981" t="s">
        <v>1554</v>
      </c>
    </row>
    <row r="982" spans="6:8">
      <c r="F982" t="s">
        <v>222</v>
      </c>
      <c r="G982" t="s">
        <v>988</v>
      </c>
      <c r="H982" t="s">
        <v>1220</v>
      </c>
    </row>
    <row r="983" spans="6:8">
      <c r="H983" t="s">
        <v>1555</v>
      </c>
    </row>
    <row r="984" spans="6:8">
      <c r="H984" t="s">
        <v>1252</v>
      </c>
    </row>
    <row r="985" spans="6:8">
      <c r="H985" t="s">
        <v>1251</v>
      </c>
    </row>
    <row r="986" spans="6:8">
      <c r="F986" t="s">
        <v>223</v>
      </c>
      <c r="G986" t="s">
        <v>989</v>
      </c>
      <c r="H986" t="s">
        <v>1228</v>
      </c>
    </row>
    <row r="987" spans="6:8">
      <c r="H987" t="s">
        <v>1220</v>
      </c>
    </row>
    <row r="988" spans="6:8">
      <c r="H988" t="s">
        <v>1556</v>
      </c>
    </row>
    <row r="989" spans="6:8">
      <c r="H989" t="s">
        <v>1557</v>
      </c>
    </row>
    <row r="990" spans="6:8">
      <c r="H990" t="s">
        <v>1251</v>
      </c>
    </row>
    <row r="991" spans="6:8">
      <c r="H991" t="s">
        <v>1252</v>
      </c>
    </row>
    <row r="992" spans="6:8">
      <c r="H992" t="s">
        <v>1253</v>
      </c>
    </row>
    <row r="993" spans="6:8">
      <c r="H993" t="s">
        <v>1558</v>
      </c>
    </row>
    <row r="994" spans="6:8">
      <c r="H994" t="s">
        <v>1559</v>
      </c>
    </row>
    <row r="995" spans="6:8">
      <c r="H995" t="s">
        <v>1560</v>
      </c>
    </row>
    <row r="996" spans="6:8">
      <c r="H996" t="s">
        <v>1561</v>
      </c>
    </row>
    <row r="997" spans="6:8">
      <c r="F997" t="s">
        <v>224</v>
      </c>
      <c r="G997" t="s">
        <v>990</v>
      </c>
      <c r="H997" t="s">
        <v>1228</v>
      </c>
    </row>
    <row r="998" spans="6:8">
      <c r="H998" t="s">
        <v>1220</v>
      </c>
    </row>
    <row r="999" spans="6:8">
      <c r="H999" t="s">
        <v>1562</v>
      </c>
    </row>
    <row r="1000" spans="6:8">
      <c r="H1000" t="s">
        <v>1234</v>
      </c>
    </row>
    <row r="1001" spans="6:8">
      <c r="H1001" t="s">
        <v>1557</v>
      </c>
    </row>
    <row r="1002" spans="6:8">
      <c r="H1002" t="s">
        <v>1251</v>
      </c>
    </row>
    <row r="1003" spans="6:8">
      <c r="H1003" t="s">
        <v>1252</v>
      </c>
    </row>
    <row r="1004" spans="6:8">
      <c r="H1004" t="s">
        <v>1253</v>
      </c>
    </row>
    <row r="1005" spans="6:8">
      <c r="H1005" t="s">
        <v>1558</v>
      </c>
    </row>
    <row r="1006" spans="6:8">
      <c r="H1006" t="s">
        <v>1559</v>
      </c>
    </row>
    <row r="1007" spans="6:8">
      <c r="H1007" t="s">
        <v>1560</v>
      </c>
    </row>
    <row r="1008" spans="6:8">
      <c r="H1008" t="s">
        <v>1561</v>
      </c>
    </row>
    <row r="1009" spans="6:8">
      <c r="F1009" t="s">
        <v>225</v>
      </c>
      <c r="G1009" t="s">
        <v>991</v>
      </c>
      <c r="H1009" t="s">
        <v>1228</v>
      </c>
    </row>
    <row r="1010" spans="6:8">
      <c r="H1010" t="s">
        <v>1220</v>
      </c>
    </row>
    <row r="1011" spans="6:8">
      <c r="H1011" t="s">
        <v>1563</v>
      </c>
    </row>
    <row r="1012" spans="6:8">
      <c r="H1012" t="s">
        <v>1251</v>
      </c>
    </row>
    <row r="1013" spans="6:8">
      <c r="H1013" t="s">
        <v>1252</v>
      </c>
    </row>
    <row r="1014" spans="6:8">
      <c r="H1014" t="s">
        <v>1253</v>
      </c>
    </row>
    <row r="1015" spans="6:8">
      <c r="H1015" t="s">
        <v>1557</v>
      </c>
    </row>
    <row r="1016" spans="6:8">
      <c r="H1016" t="s">
        <v>1558</v>
      </c>
    </row>
    <row r="1017" spans="6:8">
      <c r="H1017" t="s">
        <v>1559</v>
      </c>
    </row>
    <row r="1018" spans="6:8">
      <c r="H1018" t="s">
        <v>1560</v>
      </c>
    </row>
    <row r="1019" spans="6:8">
      <c r="H1019" t="s">
        <v>1561</v>
      </c>
    </row>
    <row r="1020" spans="6:8">
      <c r="F1020" t="s">
        <v>226</v>
      </c>
      <c r="G1020" t="s">
        <v>992</v>
      </c>
      <c r="H1020" t="s">
        <v>1228</v>
      </c>
    </row>
    <row r="1021" spans="6:8">
      <c r="H1021" t="s">
        <v>1220</v>
      </c>
    </row>
    <row r="1022" spans="6:8">
      <c r="H1022" t="s">
        <v>1564</v>
      </c>
    </row>
    <row r="1023" spans="6:8">
      <c r="H1023" t="s">
        <v>1251</v>
      </c>
    </row>
    <row r="1024" spans="6:8">
      <c r="H1024" t="s">
        <v>1557</v>
      </c>
    </row>
    <row r="1025" spans="6:8">
      <c r="H1025" t="s">
        <v>1252</v>
      </c>
    </row>
    <row r="1026" spans="6:8">
      <c r="H1026" t="s">
        <v>1253</v>
      </c>
    </row>
    <row r="1027" spans="6:8">
      <c r="H1027" t="s">
        <v>1558</v>
      </c>
    </row>
    <row r="1028" spans="6:8">
      <c r="H1028" t="s">
        <v>1559</v>
      </c>
    </row>
    <row r="1029" spans="6:8">
      <c r="H1029" t="s">
        <v>1560</v>
      </c>
    </row>
    <row r="1030" spans="6:8">
      <c r="H1030" t="s">
        <v>1561</v>
      </c>
    </row>
    <row r="1031" spans="6:8">
      <c r="F1031" t="s">
        <v>227</v>
      </c>
      <c r="G1031" t="s">
        <v>993</v>
      </c>
      <c r="H1031" t="s">
        <v>1220</v>
      </c>
    </row>
    <row r="1032" spans="6:8">
      <c r="H1032" t="s">
        <v>1565</v>
      </c>
    </row>
    <row r="1033" spans="6:8">
      <c r="H1033" t="s">
        <v>1251</v>
      </c>
    </row>
    <row r="1034" spans="6:8">
      <c r="H1034" t="s">
        <v>1253</v>
      </c>
    </row>
    <row r="1035" spans="6:8">
      <c r="H1035" t="s">
        <v>1252</v>
      </c>
    </row>
    <row r="1036" spans="6:8">
      <c r="F1036" t="s">
        <v>228</v>
      </c>
      <c r="G1036" t="s">
        <v>994</v>
      </c>
      <c r="H1036" t="s">
        <v>1220</v>
      </c>
    </row>
    <row r="1037" spans="6:8">
      <c r="H1037" t="s">
        <v>1566</v>
      </c>
    </row>
    <row r="1038" spans="6:8">
      <c r="H1038" t="s">
        <v>1253</v>
      </c>
    </row>
    <row r="1039" spans="6:8">
      <c r="F1039" t="s">
        <v>229</v>
      </c>
      <c r="G1039" t="s">
        <v>995</v>
      </c>
      <c r="H1039" t="s">
        <v>1220</v>
      </c>
    </row>
    <row r="1040" spans="6:8">
      <c r="H1040" t="s">
        <v>1567</v>
      </c>
    </row>
    <row r="1041" spans="6:8">
      <c r="H1041" t="s">
        <v>1251</v>
      </c>
    </row>
    <row r="1042" spans="6:8">
      <c r="H1042" t="s">
        <v>1310</v>
      </c>
    </row>
    <row r="1043" spans="6:8">
      <c r="H1043" t="s">
        <v>1252</v>
      </c>
    </row>
    <row r="1044" spans="6:8">
      <c r="H1044" t="s">
        <v>1308</v>
      </c>
    </row>
    <row r="1045" spans="6:8">
      <c r="H1045" t="s">
        <v>1253</v>
      </c>
    </row>
    <row r="1046" spans="6:8">
      <c r="F1046" t="s">
        <v>230</v>
      </c>
      <c r="G1046" t="s">
        <v>996</v>
      </c>
      <c r="H1046" t="s">
        <v>1220</v>
      </c>
    </row>
    <row r="1047" spans="6:8">
      <c r="H1047" t="s">
        <v>1568</v>
      </c>
    </row>
    <row r="1048" spans="6:8">
      <c r="H1048" t="s">
        <v>1251</v>
      </c>
    </row>
    <row r="1049" spans="6:8">
      <c r="H1049" t="s">
        <v>1252</v>
      </c>
    </row>
    <row r="1050" spans="6:8">
      <c r="H1050" t="s">
        <v>1253</v>
      </c>
    </row>
    <row r="1051" spans="6:8">
      <c r="F1051" t="s">
        <v>231</v>
      </c>
      <c r="G1051" t="s">
        <v>997</v>
      </c>
      <c r="H1051" t="s">
        <v>1220</v>
      </c>
    </row>
    <row r="1052" spans="6:8">
      <c r="H1052" t="s">
        <v>1569</v>
      </c>
    </row>
    <row r="1053" spans="6:8">
      <c r="H1053" t="s">
        <v>1251</v>
      </c>
    </row>
    <row r="1054" spans="6:8">
      <c r="H1054" t="s">
        <v>1263</v>
      </c>
    </row>
    <row r="1055" spans="6:8">
      <c r="H1055" t="s">
        <v>1252</v>
      </c>
    </row>
    <row r="1056" spans="6:8">
      <c r="H1056" t="s">
        <v>1253</v>
      </c>
    </row>
    <row r="1057" spans="6:8">
      <c r="H1057" t="s">
        <v>1225</v>
      </c>
    </row>
    <row r="1058" spans="6:8">
      <c r="H1058" t="s">
        <v>1570</v>
      </c>
    </row>
    <row r="1059" spans="6:8">
      <c r="F1059" t="s">
        <v>232</v>
      </c>
      <c r="G1059" t="s">
        <v>998</v>
      </c>
      <c r="H1059" t="s">
        <v>1534</v>
      </c>
    </row>
    <row r="1060" spans="6:8">
      <c r="H1060" t="s">
        <v>1220</v>
      </c>
    </row>
    <row r="1061" spans="6:8">
      <c r="H1061" t="s">
        <v>1571</v>
      </c>
    </row>
    <row r="1062" spans="6:8">
      <c r="H1062" t="s">
        <v>1251</v>
      </c>
    </row>
    <row r="1063" spans="6:8">
      <c r="H1063" t="s">
        <v>1252</v>
      </c>
    </row>
    <row r="1064" spans="6:8">
      <c r="H1064" t="s">
        <v>1253</v>
      </c>
    </row>
    <row r="1065" spans="6:8">
      <c r="H1065" t="s">
        <v>1572</v>
      </c>
    </row>
    <row r="1066" spans="6:8">
      <c r="H1066" t="s">
        <v>1573</v>
      </c>
    </row>
    <row r="1067" spans="6:8">
      <c r="F1067" t="s">
        <v>233</v>
      </c>
      <c r="G1067" t="s">
        <v>999</v>
      </c>
      <c r="H1067" t="s">
        <v>1220</v>
      </c>
    </row>
    <row r="1068" spans="6:8">
      <c r="H1068" t="s">
        <v>1574</v>
      </c>
    </row>
    <row r="1069" spans="6:8">
      <c r="H1069" t="s">
        <v>1575</v>
      </c>
    </row>
    <row r="1070" spans="6:8">
      <c r="H1070" t="s">
        <v>1576</v>
      </c>
    </row>
    <row r="1071" spans="6:8">
      <c r="H1071" t="s">
        <v>1577</v>
      </c>
    </row>
    <row r="1072" spans="6:8">
      <c r="H1072" t="s">
        <v>1578</v>
      </c>
    </row>
    <row r="1073" spans="6:8">
      <c r="H1073" t="s">
        <v>1579</v>
      </c>
    </row>
    <row r="1074" spans="6:8">
      <c r="H1074" t="s">
        <v>1580</v>
      </c>
    </row>
    <row r="1075" spans="6:8">
      <c r="H1075" t="s">
        <v>1581</v>
      </c>
    </row>
    <row r="1076" spans="6:8">
      <c r="H1076" t="s">
        <v>1582</v>
      </c>
    </row>
    <row r="1077" spans="6:8">
      <c r="H1077" t="s">
        <v>1583</v>
      </c>
    </row>
    <row r="1078" spans="6:8">
      <c r="H1078" t="s">
        <v>1584</v>
      </c>
    </row>
    <row r="1079" spans="6:8">
      <c r="H1079" t="s">
        <v>1585</v>
      </c>
    </row>
    <row r="1080" spans="6:8">
      <c r="H1080" t="s">
        <v>1586</v>
      </c>
    </row>
    <row r="1081" spans="6:8">
      <c r="H1081" t="s">
        <v>1587</v>
      </c>
    </row>
    <row r="1082" spans="6:8">
      <c r="H1082" t="s">
        <v>1588</v>
      </c>
    </row>
    <row r="1083" spans="6:8">
      <c r="H1083" t="s">
        <v>1534</v>
      </c>
    </row>
    <row r="1084" spans="6:8">
      <c r="F1084" t="s">
        <v>234</v>
      </c>
      <c r="G1084" t="s">
        <v>1000</v>
      </c>
      <c r="H1084" t="s">
        <v>1220</v>
      </c>
    </row>
    <row r="1085" spans="6:8">
      <c r="H1085" t="s">
        <v>1589</v>
      </c>
    </row>
    <row r="1086" spans="6:8">
      <c r="H1086" t="s">
        <v>1251</v>
      </c>
    </row>
    <row r="1087" spans="6:8">
      <c r="H1087" t="s">
        <v>1252</v>
      </c>
    </row>
    <row r="1088" spans="6:8">
      <c r="H1088" t="s">
        <v>1253</v>
      </c>
    </row>
    <row r="1089" spans="6:8">
      <c r="F1089" t="s">
        <v>235</v>
      </c>
      <c r="G1089" t="s">
        <v>1001</v>
      </c>
      <c r="H1089" t="s">
        <v>1220</v>
      </c>
    </row>
    <row r="1090" spans="6:8">
      <c r="H1090" t="s">
        <v>1590</v>
      </c>
    </row>
    <row r="1091" spans="6:8">
      <c r="H1091" t="s">
        <v>1251</v>
      </c>
    </row>
    <row r="1092" spans="6:8">
      <c r="H1092" t="s">
        <v>1252</v>
      </c>
    </row>
    <row r="1093" spans="6:8">
      <c r="H1093" t="s">
        <v>1266</v>
      </c>
    </row>
    <row r="1094" spans="6:8">
      <c r="H1094" t="s">
        <v>1254</v>
      </c>
    </row>
    <row r="1095" spans="6:8">
      <c r="F1095" t="s">
        <v>236</v>
      </c>
      <c r="G1095" t="s">
        <v>1002</v>
      </c>
      <c r="H1095" t="s">
        <v>1220</v>
      </c>
    </row>
    <row r="1096" spans="6:8">
      <c r="H1096" t="s">
        <v>1591</v>
      </c>
    </row>
    <row r="1097" spans="6:8">
      <c r="H1097" t="s">
        <v>1592</v>
      </c>
    </row>
    <row r="1098" spans="6:8">
      <c r="H1098" t="s">
        <v>1539</v>
      </c>
    </row>
    <row r="1099" spans="6:8">
      <c r="H1099" t="s">
        <v>1251</v>
      </c>
    </row>
    <row r="1100" spans="6:8">
      <c r="H1100" t="s">
        <v>1252</v>
      </c>
    </row>
    <row r="1101" spans="6:8">
      <c r="H1101" t="s">
        <v>1253</v>
      </c>
    </row>
    <row r="1102" spans="6:8">
      <c r="H1102" t="s">
        <v>1593</v>
      </c>
    </row>
    <row r="1103" spans="6:8">
      <c r="F1103" t="s">
        <v>237</v>
      </c>
      <c r="G1103" t="s">
        <v>1003</v>
      </c>
      <c r="H1103" t="s">
        <v>1220</v>
      </c>
    </row>
    <row r="1104" spans="6:8">
      <c r="H1104" t="s">
        <v>1594</v>
      </c>
    </row>
    <row r="1105" spans="6:8">
      <c r="H1105" t="s">
        <v>1251</v>
      </c>
    </row>
    <row r="1106" spans="6:8">
      <c r="H1106" t="s">
        <v>1252</v>
      </c>
    </row>
    <row r="1107" spans="6:8">
      <c r="H1107" t="s">
        <v>1253</v>
      </c>
    </row>
    <row r="1108" spans="6:8">
      <c r="F1108" t="s">
        <v>238</v>
      </c>
      <c r="G1108" t="s">
        <v>1004</v>
      </c>
      <c r="H1108" t="s">
        <v>1220</v>
      </c>
    </row>
    <row r="1109" spans="6:8">
      <c r="H1109" t="s">
        <v>1595</v>
      </c>
    </row>
    <row r="1110" spans="6:8">
      <c r="H1110" t="s">
        <v>1251</v>
      </c>
    </row>
    <row r="1111" spans="6:8">
      <c r="H1111" t="s">
        <v>1253</v>
      </c>
    </row>
    <row r="1112" spans="6:8">
      <c r="H1112" t="s">
        <v>1596</v>
      </c>
    </row>
    <row r="1113" spans="6:8">
      <c r="F1113" t="s">
        <v>239</v>
      </c>
      <c r="G1113" t="s">
        <v>1005</v>
      </c>
      <c r="H1113" t="s">
        <v>1220</v>
      </c>
    </row>
    <row r="1114" spans="6:8">
      <c r="H1114" t="s">
        <v>1597</v>
      </c>
    </row>
    <row r="1115" spans="6:8">
      <c r="H1115" t="s">
        <v>1251</v>
      </c>
    </row>
    <row r="1116" spans="6:8">
      <c r="H1116" t="s">
        <v>1252</v>
      </c>
    </row>
    <row r="1117" spans="6:8">
      <c r="H1117" t="s">
        <v>1598</v>
      </c>
    </row>
    <row r="1118" spans="6:8">
      <c r="H1118" t="s">
        <v>1599</v>
      </c>
    </row>
    <row r="1119" spans="6:8">
      <c r="H1119" t="s">
        <v>1600</v>
      </c>
    </row>
    <row r="1120" spans="6:8">
      <c r="H1120" t="s">
        <v>1601</v>
      </c>
    </row>
    <row r="1121" spans="6:8">
      <c r="H1121" t="s">
        <v>1602</v>
      </c>
    </row>
    <row r="1122" spans="6:8">
      <c r="H1122" t="s">
        <v>1253</v>
      </c>
    </row>
    <row r="1123" spans="6:8">
      <c r="H1123" t="s">
        <v>1593</v>
      </c>
    </row>
    <row r="1124" spans="6:8">
      <c r="H1124" t="s">
        <v>1603</v>
      </c>
    </row>
    <row r="1125" spans="6:8">
      <c r="H1125" t="s">
        <v>1604</v>
      </c>
    </row>
    <row r="1126" spans="6:8">
      <c r="H1126" t="s">
        <v>1605</v>
      </c>
    </row>
    <row r="1127" spans="6:8">
      <c r="H1127" t="s">
        <v>1606</v>
      </c>
    </row>
    <row r="1128" spans="6:8">
      <c r="F1128" t="s">
        <v>240</v>
      </c>
      <c r="G1128" t="s">
        <v>1006</v>
      </c>
      <c r="H1128" t="s">
        <v>1220</v>
      </c>
    </row>
    <row r="1129" spans="6:8">
      <c r="H1129" t="s">
        <v>1607</v>
      </c>
    </row>
    <row r="1130" spans="6:8">
      <c r="H1130" t="s">
        <v>1251</v>
      </c>
    </row>
    <row r="1131" spans="6:8">
      <c r="H1131" t="s">
        <v>1253</v>
      </c>
    </row>
    <row r="1132" spans="6:8">
      <c r="F1132" t="s">
        <v>241</v>
      </c>
      <c r="G1132" t="s">
        <v>1007</v>
      </c>
      <c r="H1132" t="s">
        <v>1220</v>
      </c>
    </row>
    <row r="1133" spans="6:8">
      <c r="H1133" t="s">
        <v>1608</v>
      </c>
    </row>
    <row r="1134" spans="6:8">
      <c r="H1134" t="s">
        <v>1251</v>
      </c>
    </row>
    <row r="1135" spans="6:8">
      <c r="H1135" t="s">
        <v>1252</v>
      </c>
    </row>
    <row r="1136" spans="6:8">
      <c r="H1136" t="s">
        <v>1253</v>
      </c>
    </row>
    <row r="1137" spans="6:8">
      <c r="F1137" t="s">
        <v>242</v>
      </c>
      <c r="G1137" t="s">
        <v>1008</v>
      </c>
      <c r="H1137" t="s">
        <v>1220</v>
      </c>
    </row>
    <row r="1138" spans="6:8">
      <c r="H1138" t="s">
        <v>1609</v>
      </c>
    </row>
    <row r="1139" spans="6:8">
      <c r="H1139" t="s">
        <v>1251</v>
      </c>
    </row>
    <row r="1140" spans="6:8">
      <c r="F1140" t="s">
        <v>243</v>
      </c>
      <c r="G1140" t="s">
        <v>1009</v>
      </c>
      <c r="H1140" t="s">
        <v>1220</v>
      </c>
    </row>
    <row r="1141" spans="6:8">
      <c r="H1141" t="s">
        <v>1610</v>
      </c>
    </row>
    <row r="1142" spans="6:8">
      <c r="H1142" t="s">
        <v>1593</v>
      </c>
    </row>
    <row r="1143" spans="6:8">
      <c r="H1143" t="s">
        <v>1611</v>
      </c>
    </row>
    <row r="1144" spans="6:8">
      <c r="H1144" t="s">
        <v>1251</v>
      </c>
    </row>
    <row r="1145" spans="6:8">
      <c r="H1145" t="s">
        <v>1252</v>
      </c>
    </row>
    <row r="1146" spans="6:8">
      <c r="H1146" t="s">
        <v>1253</v>
      </c>
    </row>
    <row r="1147" spans="6:8">
      <c r="H1147" t="s">
        <v>1612</v>
      </c>
    </row>
    <row r="1148" spans="6:8">
      <c r="H1148" t="s">
        <v>1613</v>
      </c>
    </row>
    <row r="1149" spans="6:8">
      <c r="H1149" t="s">
        <v>1614</v>
      </c>
    </row>
    <row r="1150" spans="6:8">
      <c r="F1150" t="s">
        <v>244</v>
      </c>
      <c r="G1150" t="s">
        <v>1010</v>
      </c>
      <c r="H1150" t="s">
        <v>1220</v>
      </c>
    </row>
    <row r="1151" spans="6:8">
      <c r="H1151" t="s">
        <v>1615</v>
      </c>
    </row>
    <row r="1152" spans="6:8">
      <c r="H1152" t="s">
        <v>1251</v>
      </c>
    </row>
    <row r="1153" spans="6:8">
      <c r="H1153" t="s">
        <v>1252</v>
      </c>
    </row>
    <row r="1154" spans="6:8">
      <c r="H1154" t="s">
        <v>1253</v>
      </c>
    </row>
    <row r="1155" spans="6:8">
      <c r="F1155" t="s">
        <v>245</v>
      </c>
      <c r="G1155" t="s">
        <v>1011</v>
      </c>
      <c r="H1155" t="s">
        <v>1220</v>
      </c>
    </row>
    <row r="1156" spans="6:8">
      <c r="H1156" t="s">
        <v>1616</v>
      </c>
    </row>
    <row r="1157" spans="6:8">
      <c r="H1157" t="s">
        <v>1251</v>
      </c>
    </row>
    <row r="1158" spans="6:8">
      <c r="H1158" t="s">
        <v>1252</v>
      </c>
    </row>
    <row r="1159" spans="6:8">
      <c r="H1159" t="s">
        <v>1253</v>
      </c>
    </row>
    <row r="1160" spans="6:8">
      <c r="H1160" t="s">
        <v>1225</v>
      </c>
    </row>
    <row r="1161" spans="6:8">
      <c r="H1161" t="s">
        <v>1593</v>
      </c>
    </row>
    <row r="1162" spans="6:8">
      <c r="F1162" t="s">
        <v>246</v>
      </c>
      <c r="G1162" t="s">
        <v>1012</v>
      </c>
      <c r="H1162" t="s">
        <v>1220</v>
      </c>
    </row>
    <row r="1163" spans="6:8">
      <c r="H1163" t="s">
        <v>1617</v>
      </c>
    </row>
    <row r="1164" spans="6:8">
      <c r="H1164" t="s">
        <v>1251</v>
      </c>
    </row>
    <row r="1165" spans="6:8">
      <c r="H1165" t="s">
        <v>1252</v>
      </c>
    </row>
    <row r="1166" spans="6:8">
      <c r="H1166" t="s">
        <v>1253</v>
      </c>
    </row>
    <row r="1167" spans="6:8">
      <c r="H1167" t="s">
        <v>1254</v>
      </c>
    </row>
    <row r="1168" spans="6:8">
      <c r="H1168" t="s">
        <v>1618</v>
      </c>
    </row>
    <row r="1169" spans="6:8">
      <c r="F1169" t="s">
        <v>247</v>
      </c>
      <c r="G1169" t="s">
        <v>1013</v>
      </c>
      <c r="H1169" t="s">
        <v>1220</v>
      </c>
    </row>
    <row r="1170" spans="6:8">
      <c r="H1170" t="s">
        <v>1619</v>
      </c>
    </row>
    <row r="1171" spans="6:8">
      <c r="H1171" t="s">
        <v>1251</v>
      </c>
    </row>
    <row r="1172" spans="6:8">
      <c r="H1172" t="s">
        <v>1252</v>
      </c>
    </row>
    <row r="1173" spans="6:8">
      <c r="H1173" t="s">
        <v>1253</v>
      </c>
    </row>
    <row r="1174" spans="6:8">
      <c r="H1174" t="s">
        <v>1620</v>
      </c>
    </row>
    <row r="1175" spans="6:8">
      <c r="H1175" t="s">
        <v>1534</v>
      </c>
    </row>
    <row r="1176" spans="6:8">
      <c r="H1176" t="s">
        <v>1621</v>
      </c>
    </row>
    <row r="1177" spans="6:8">
      <c r="H1177" t="s">
        <v>1622</v>
      </c>
    </row>
    <row r="1178" spans="6:8">
      <c r="F1178" t="s">
        <v>248</v>
      </c>
      <c r="G1178" t="s">
        <v>1014</v>
      </c>
      <c r="H1178" t="s">
        <v>1220</v>
      </c>
    </row>
    <row r="1179" spans="6:8">
      <c r="H1179" t="s">
        <v>1623</v>
      </c>
    </row>
    <row r="1180" spans="6:8">
      <c r="H1180" t="s">
        <v>1251</v>
      </c>
    </row>
    <row r="1181" spans="6:8">
      <c r="H1181" t="s">
        <v>1252</v>
      </c>
    </row>
    <row r="1182" spans="6:8">
      <c r="H1182" t="s">
        <v>1335</v>
      </c>
    </row>
    <row r="1183" spans="6:8">
      <c r="H1183" t="s">
        <v>1541</v>
      </c>
    </row>
    <row r="1184" spans="6:8">
      <c r="H1184" t="s">
        <v>1624</v>
      </c>
    </row>
    <row r="1185" spans="8:8">
      <c r="H1185" t="s">
        <v>1625</v>
      </c>
    </row>
    <row r="1186" spans="8:8">
      <c r="H1186" t="s">
        <v>1626</v>
      </c>
    </row>
    <row r="1187" spans="8:8">
      <c r="H1187" t="s">
        <v>1542</v>
      </c>
    </row>
    <row r="1188" spans="8:8">
      <c r="H1188" t="s">
        <v>1627</v>
      </c>
    </row>
    <row r="1189" spans="8:8">
      <c r="H1189" t="s">
        <v>1628</v>
      </c>
    </row>
    <row r="1190" spans="8:8">
      <c r="H1190" t="s">
        <v>1266</v>
      </c>
    </row>
    <row r="1191" spans="8:8">
      <c r="H1191" t="s">
        <v>1254</v>
      </c>
    </row>
    <row r="1192" spans="8:8">
      <c r="H1192" t="s">
        <v>1267</v>
      </c>
    </row>
    <row r="1193" spans="8:8">
      <c r="H1193" t="s">
        <v>1268</v>
      </c>
    </row>
    <row r="1194" spans="8:8">
      <c r="H1194" t="s">
        <v>1543</v>
      </c>
    </row>
    <row r="1195" spans="8:8">
      <c r="H1195" t="s">
        <v>1629</v>
      </c>
    </row>
    <row r="1196" spans="8:8">
      <c r="H1196" t="s">
        <v>1593</v>
      </c>
    </row>
    <row r="1197" spans="8:8">
      <c r="H1197" t="s">
        <v>1559</v>
      </c>
    </row>
    <row r="1198" spans="8:8">
      <c r="H1198" t="s">
        <v>1560</v>
      </c>
    </row>
    <row r="1199" spans="8:8">
      <c r="H1199" t="s">
        <v>1544</v>
      </c>
    </row>
    <row r="1200" spans="8:8">
      <c r="H1200" t="s">
        <v>1630</v>
      </c>
    </row>
    <row r="1201" spans="6:8">
      <c r="H1201" t="s">
        <v>1546</v>
      </c>
    </row>
    <row r="1202" spans="6:8">
      <c r="H1202" t="s">
        <v>1547</v>
      </c>
    </row>
    <row r="1203" spans="6:8">
      <c r="H1203" t="s">
        <v>1548</v>
      </c>
    </row>
    <row r="1204" spans="6:8">
      <c r="H1204" t="s">
        <v>1631</v>
      </c>
    </row>
    <row r="1205" spans="6:8">
      <c r="H1205" t="s">
        <v>1632</v>
      </c>
    </row>
    <row r="1206" spans="6:8">
      <c r="H1206" t="s">
        <v>1551</v>
      </c>
    </row>
    <row r="1207" spans="6:8">
      <c r="H1207" t="s">
        <v>1552</v>
      </c>
    </row>
    <row r="1208" spans="6:8">
      <c r="H1208" t="s">
        <v>1553</v>
      </c>
    </row>
    <row r="1209" spans="6:8">
      <c r="H1209" t="s">
        <v>1554</v>
      </c>
    </row>
    <row r="1210" spans="6:8">
      <c r="F1210" t="s">
        <v>249</v>
      </c>
      <c r="G1210" t="s">
        <v>1015</v>
      </c>
      <c r="H1210" t="s">
        <v>1220</v>
      </c>
    </row>
    <row r="1211" spans="6:8">
      <c r="H1211" t="s">
        <v>1633</v>
      </c>
    </row>
    <row r="1212" spans="6:8">
      <c r="H1212" t="s">
        <v>1251</v>
      </c>
    </row>
    <row r="1213" spans="6:8">
      <c r="H1213" t="s">
        <v>1252</v>
      </c>
    </row>
    <row r="1214" spans="6:8">
      <c r="H1214" t="s">
        <v>1253</v>
      </c>
    </row>
    <row r="1215" spans="6:8">
      <c r="F1215" t="s">
        <v>250</v>
      </c>
      <c r="G1215" t="s">
        <v>1016</v>
      </c>
      <c r="H1215" t="s">
        <v>1220</v>
      </c>
    </row>
    <row r="1216" spans="6:8">
      <c r="H1216" t="s">
        <v>1634</v>
      </c>
    </row>
    <row r="1217" spans="6:8">
      <c r="H1217" t="s">
        <v>1251</v>
      </c>
    </row>
    <row r="1218" spans="6:8">
      <c r="H1218" t="s">
        <v>1310</v>
      </c>
    </row>
    <row r="1219" spans="6:8">
      <c r="H1219" t="s">
        <v>1252</v>
      </c>
    </row>
    <row r="1220" spans="6:8">
      <c r="H1220" t="s">
        <v>1253</v>
      </c>
    </row>
    <row r="1221" spans="6:8">
      <c r="F1221" t="s">
        <v>251</v>
      </c>
      <c r="G1221" t="s">
        <v>1017</v>
      </c>
      <c r="H1221" t="s">
        <v>1220</v>
      </c>
    </row>
    <row r="1222" spans="6:8">
      <c r="H1222" t="s">
        <v>1635</v>
      </c>
    </row>
    <row r="1223" spans="6:8">
      <c r="H1223" t="s">
        <v>1251</v>
      </c>
    </row>
    <row r="1224" spans="6:8">
      <c r="H1224" t="s">
        <v>1310</v>
      </c>
    </row>
    <row r="1225" spans="6:8">
      <c r="H1225" t="s">
        <v>1252</v>
      </c>
    </row>
    <row r="1226" spans="6:8">
      <c r="H1226" t="s">
        <v>1253</v>
      </c>
    </row>
    <row r="1227" spans="6:8">
      <c r="F1227" t="s">
        <v>252</v>
      </c>
      <c r="G1227" t="s">
        <v>1018</v>
      </c>
      <c r="H1227" t="s">
        <v>1220</v>
      </c>
    </row>
    <row r="1228" spans="6:8">
      <c r="H1228" t="s">
        <v>1636</v>
      </c>
    </row>
    <row r="1229" spans="6:8">
      <c r="H1229" t="s">
        <v>1251</v>
      </c>
    </row>
    <row r="1230" spans="6:8">
      <c r="H1230" t="s">
        <v>1310</v>
      </c>
    </row>
    <row r="1231" spans="6:8">
      <c r="H1231" t="s">
        <v>1252</v>
      </c>
    </row>
    <row r="1232" spans="6:8">
      <c r="H1232" t="s">
        <v>1253</v>
      </c>
    </row>
    <row r="1233" spans="6:8">
      <c r="F1233" t="s">
        <v>253</v>
      </c>
      <c r="G1233" t="s">
        <v>1019</v>
      </c>
      <c r="H1233" t="s">
        <v>1591</v>
      </c>
    </row>
    <row r="1234" spans="6:8">
      <c r="H1234" t="s">
        <v>1220</v>
      </c>
    </row>
    <row r="1235" spans="6:8">
      <c r="H1235" t="s">
        <v>1637</v>
      </c>
    </row>
    <row r="1236" spans="6:8">
      <c r="H1236" t="s">
        <v>1251</v>
      </c>
    </row>
    <row r="1237" spans="6:8">
      <c r="H1237" t="s">
        <v>1310</v>
      </c>
    </row>
    <row r="1238" spans="6:8">
      <c r="H1238" t="s">
        <v>1252</v>
      </c>
    </row>
    <row r="1239" spans="6:8">
      <c r="H1239" t="s">
        <v>1253</v>
      </c>
    </row>
    <row r="1240" spans="6:8">
      <c r="H1240" t="s">
        <v>1638</v>
      </c>
    </row>
    <row r="1241" spans="6:8">
      <c r="H1241" t="s">
        <v>1639</v>
      </c>
    </row>
    <row r="1242" spans="6:8">
      <c r="H1242" t="s">
        <v>1640</v>
      </c>
    </row>
    <row r="1243" spans="6:8">
      <c r="H1243" t="s">
        <v>1641</v>
      </c>
    </row>
    <row r="1244" spans="6:8">
      <c r="H1244" t="s">
        <v>1642</v>
      </c>
    </row>
    <row r="1245" spans="6:8">
      <c r="F1245" t="s">
        <v>254</v>
      </c>
      <c r="G1245" t="s">
        <v>1020</v>
      </c>
      <c r="H1245" t="s">
        <v>1220</v>
      </c>
    </row>
    <row r="1246" spans="6:8">
      <c r="H1246" t="s">
        <v>1643</v>
      </c>
    </row>
    <row r="1247" spans="6:8">
      <c r="H1247" t="s">
        <v>1251</v>
      </c>
    </row>
    <row r="1248" spans="6:8">
      <c r="H1248" t="s">
        <v>1644</v>
      </c>
    </row>
    <row r="1249" spans="6:8">
      <c r="H1249" t="s">
        <v>1645</v>
      </c>
    </row>
    <row r="1250" spans="6:8">
      <c r="H1250" t="s">
        <v>1310</v>
      </c>
    </row>
    <row r="1251" spans="6:8">
      <c r="H1251" t="s">
        <v>1252</v>
      </c>
    </row>
    <row r="1252" spans="6:8">
      <c r="H1252" t="s">
        <v>1253</v>
      </c>
    </row>
    <row r="1253" spans="6:8">
      <c r="H1253" t="s">
        <v>1254</v>
      </c>
    </row>
    <row r="1254" spans="6:8">
      <c r="F1254" t="s">
        <v>255</v>
      </c>
      <c r="G1254" t="s">
        <v>1021</v>
      </c>
      <c r="H1254" t="s">
        <v>1220</v>
      </c>
    </row>
    <row r="1255" spans="6:8">
      <c r="H1255" t="s">
        <v>1646</v>
      </c>
    </row>
    <row r="1256" spans="6:8">
      <c r="H1256" t="s">
        <v>1251</v>
      </c>
    </row>
    <row r="1257" spans="6:8">
      <c r="H1257" t="s">
        <v>1310</v>
      </c>
    </row>
    <row r="1258" spans="6:8">
      <c r="H1258" t="s">
        <v>1252</v>
      </c>
    </row>
    <row r="1259" spans="6:8">
      <c r="H1259" t="s">
        <v>1253</v>
      </c>
    </row>
    <row r="1260" spans="6:8">
      <c r="F1260" t="s">
        <v>256</v>
      </c>
      <c r="G1260" t="s">
        <v>1022</v>
      </c>
      <c r="H1260" t="s">
        <v>1220</v>
      </c>
    </row>
    <row r="1261" spans="6:8">
      <c r="H1261" t="s">
        <v>1647</v>
      </c>
    </row>
    <row r="1262" spans="6:8">
      <c r="H1262" t="s">
        <v>1251</v>
      </c>
    </row>
    <row r="1263" spans="6:8">
      <c r="H1263" t="s">
        <v>1310</v>
      </c>
    </row>
    <row r="1264" spans="6:8">
      <c r="H1264" t="s">
        <v>1252</v>
      </c>
    </row>
    <row r="1265" spans="6:8">
      <c r="H1265" t="s">
        <v>1253</v>
      </c>
    </row>
    <row r="1266" spans="6:8">
      <c r="F1266" t="s">
        <v>257</v>
      </c>
      <c r="G1266" t="s">
        <v>1023</v>
      </c>
      <c r="H1266" t="s">
        <v>1220</v>
      </c>
    </row>
    <row r="1267" spans="6:8">
      <c r="H1267" t="s">
        <v>1648</v>
      </c>
    </row>
    <row r="1268" spans="6:8">
      <c r="H1268" t="s">
        <v>1251</v>
      </c>
    </row>
    <row r="1269" spans="6:8">
      <c r="H1269" t="s">
        <v>1310</v>
      </c>
    </row>
    <row r="1270" spans="6:8">
      <c r="H1270" t="s">
        <v>1252</v>
      </c>
    </row>
    <row r="1271" spans="6:8">
      <c r="H1271" t="s">
        <v>1253</v>
      </c>
    </row>
    <row r="1272" spans="6:8">
      <c r="F1272" t="s">
        <v>258</v>
      </c>
      <c r="G1272" t="s">
        <v>1024</v>
      </c>
      <c r="H1272" t="s">
        <v>1220</v>
      </c>
    </row>
    <row r="1273" spans="6:8">
      <c r="H1273" t="s">
        <v>1649</v>
      </c>
    </row>
    <row r="1274" spans="6:8">
      <c r="H1274" t="s">
        <v>1251</v>
      </c>
    </row>
    <row r="1275" spans="6:8">
      <c r="H1275" t="s">
        <v>1310</v>
      </c>
    </row>
    <row r="1276" spans="6:8">
      <c r="H1276" t="s">
        <v>1252</v>
      </c>
    </row>
    <row r="1277" spans="6:8">
      <c r="H1277" t="s">
        <v>1253</v>
      </c>
    </row>
    <row r="1278" spans="6:8">
      <c r="F1278" t="s">
        <v>259</v>
      </c>
      <c r="G1278" t="s">
        <v>1025</v>
      </c>
      <c r="H1278" t="s">
        <v>1220</v>
      </c>
    </row>
    <row r="1279" spans="6:8">
      <c r="H1279" t="s">
        <v>1650</v>
      </c>
    </row>
    <row r="1280" spans="6:8">
      <c r="H1280" t="s">
        <v>1251</v>
      </c>
    </row>
    <row r="1281" spans="6:8">
      <c r="H1281" t="s">
        <v>1310</v>
      </c>
    </row>
    <row r="1282" spans="6:8">
      <c r="H1282" t="s">
        <v>1252</v>
      </c>
    </row>
    <row r="1283" spans="6:8">
      <c r="H1283" t="s">
        <v>1253</v>
      </c>
    </row>
    <row r="1284" spans="6:8">
      <c r="H1284" t="s">
        <v>1651</v>
      </c>
    </row>
    <row r="1285" spans="6:8">
      <c r="H1285" t="s">
        <v>1652</v>
      </c>
    </row>
    <row r="1286" spans="6:8">
      <c r="F1286" t="s">
        <v>260</v>
      </c>
      <c r="G1286" t="s">
        <v>1026</v>
      </c>
      <c r="H1286" t="s">
        <v>1220</v>
      </c>
    </row>
    <row r="1287" spans="6:8">
      <c r="H1287" t="s">
        <v>1653</v>
      </c>
    </row>
    <row r="1288" spans="6:8">
      <c r="H1288" t="s">
        <v>1251</v>
      </c>
    </row>
    <row r="1289" spans="6:8">
      <c r="H1289" t="s">
        <v>1654</v>
      </c>
    </row>
    <row r="1290" spans="6:8">
      <c r="H1290" t="s">
        <v>1263</v>
      </c>
    </row>
    <row r="1291" spans="6:8">
      <c r="H1291" t="s">
        <v>1252</v>
      </c>
    </row>
    <row r="1292" spans="6:8">
      <c r="H1292" t="s">
        <v>1655</v>
      </c>
    </row>
    <row r="1293" spans="6:8">
      <c r="H1293" t="s">
        <v>1656</v>
      </c>
    </row>
    <row r="1294" spans="6:8">
      <c r="H1294" t="s">
        <v>1335</v>
      </c>
    </row>
    <row r="1295" spans="6:8">
      <c r="H1295" t="s">
        <v>1657</v>
      </c>
    </row>
    <row r="1296" spans="6:8">
      <c r="H1296" t="s">
        <v>1658</v>
      </c>
    </row>
    <row r="1297" spans="6:8">
      <c r="H1297" t="s">
        <v>1659</v>
      </c>
    </row>
    <row r="1298" spans="6:8">
      <c r="H1298" t="s">
        <v>1660</v>
      </c>
    </row>
    <row r="1299" spans="6:8">
      <c r="H1299" t="s">
        <v>1661</v>
      </c>
    </row>
    <row r="1300" spans="6:8">
      <c r="H1300" t="s">
        <v>1662</v>
      </c>
    </row>
    <row r="1301" spans="6:8">
      <c r="H1301" t="s">
        <v>1663</v>
      </c>
    </row>
    <row r="1302" spans="6:8">
      <c r="H1302" t="s">
        <v>1664</v>
      </c>
    </row>
    <row r="1303" spans="6:8">
      <c r="H1303" t="s">
        <v>1665</v>
      </c>
    </row>
    <row r="1304" spans="6:8">
      <c r="H1304" t="s">
        <v>1666</v>
      </c>
    </row>
    <row r="1305" spans="6:8">
      <c r="H1305" t="s">
        <v>1667</v>
      </c>
    </row>
    <row r="1306" spans="6:8">
      <c r="H1306" t="s">
        <v>1668</v>
      </c>
    </row>
    <row r="1307" spans="6:8">
      <c r="H1307" t="s">
        <v>1253</v>
      </c>
    </row>
    <row r="1308" spans="6:8">
      <c r="H1308" t="s">
        <v>1669</v>
      </c>
    </row>
    <row r="1309" spans="6:8">
      <c r="H1309" t="s">
        <v>1670</v>
      </c>
    </row>
    <row r="1310" spans="6:8">
      <c r="H1310" t="s">
        <v>1671</v>
      </c>
    </row>
    <row r="1311" spans="6:8">
      <c r="H1311" t="s">
        <v>1672</v>
      </c>
    </row>
    <row r="1312" spans="6:8">
      <c r="F1312" t="s">
        <v>261</v>
      </c>
      <c r="G1312" t="s">
        <v>1027</v>
      </c>
      <c r="H1312" t="s">
        <v>1220</v>
      </c>
    </row>
    <row r="1313" spans="6:8">
      <c r="H1313" t="s">
        <v>1673</v>
      </c>
    </row>
    <row r="1314" spans="6:8">
      <c r="H1314" t="s">
        <v>1251</v>
      </c>
    </row>
    <row r="1315" spans="6:8">
      <c r="H1315" t="s">
        <v>1253</v>
      </c>
    </row>
    <row r="1316" spans="6:8">
      <c r="F1316" t="s">
        <v>262</v>
      </c>
      <c r="G1316" t="s">
        <v>1028</v>
      </c>
      <c r="H1316" t="s">
        <v>1220</v>
      </c>
    </row>
    <row r="1317" spans="6:8">
      <c r="H1317" t="s">
        <v>1674</v>
      </c>
    </row>
    <row r="1318" spans="6:8">
      <c r="H1318" t="s">
        <v>1251</v>
      </c>
    </row>
    <row r="1319" spans="6:8">
      <c r="H1319" t="s">
        <v>1307</v>
      </c>
    </row>
    <row r="1320" spans="6:8">
      <c r="H1320" t="s">
        <v>1252</v>
      </c>
    </row>
    <row r="1321" spans="6:8">
      <c r="H1321" t="s">
        <v>1253</v>
      </c>
    </row>
    <row r="1322" spans="6:8">
      <c r="F1322" t="s">
        <v>263</v>
      </c>
      <c r="G1322" t="s">
        <v>1029</v>
      </c>
      <c r="H1322" t="s">
        <v>1220</v>
      </c>
    </row>
    <row r="1323" spans="6:8">
      <c r="H1323" t="s">
        <v>1675</v>
      </c>
    </row>
    <row r="1324" spans="6:8">
      <c r="H1324" t="s">
        <v>1539</v>
      </c>
    </row>
    <row r="1325" spans="6:8">
      <c r="H1325" t="s">
        <v>1281</v>
      </c>
    </row>
    <row r="1326" spans="6:8">
      <c r="H1326" t="s">
        <v>1251</v>
      </c>
    </row>
    <row r="1327" spans="6:8">
      <c r="H1327" t="s">
        <v>1252</v>
      </c>
    </row>
    <row r="1328" spans="6:8">
      <c r="H1328" t="s">
        <v>1253</v>
      </c>
    </row>
    <row r="1329" spans="6:8">
      <c r="F1329" t="s">
        <v>264</v>
      </c>
      <c r="G1329" t="s">
        <v>1030</v>
      </c>
      <c r="H1329" t="s">
        <v>1220</v>
      </c>
    </row>
    <row r="1330" spans="6:8">
      <c r="H1330" t="s">
        <v>1676</v>
      </c>
    </row>
    <row r="1331" spans="6:8">
      <c r="H1331" t="s">
        <v>1251</v>
      </c>
    </row>
    <row r="1332" spans="6:8">
      <c r="H1332" t="s">
        <v>1252</v>
      </c>
    </row>
    <row r="1333" spans="6:8">
      <c r="H1333" t="s">
        <v>1253</v>
      </c>
    </row>
    <row r="1334" spans="6:8">
      <c r="H1334" t="s">
        <v>1234</v>
      </c>
    </row>
    <row r="1335" spans="6:8">
      <c r="H1335" t="s">
        <v>1677</v>
      </c>
    </row>
    <row r="1336" spans="6:8">
      <c r="H1336" t="s">
        <v>1678</v>
      </c>
    </row>
    <row r="1337" spans="6:8">
      <c r="F1337" t="s">
        <v>265</v>
      </c>
      <c r="G1337" t="s">
        <v>1031</v>
      </c>
      <c r="H1337" t="s">
        <v>1220</v>
      </c>
    </row>
    <row r="1338" spans="6:8">
      <c r="H1338" t="s">
        <v>1679</v>
      </c>
    </row>
    <row r="1339" spans="6:8">
      <c r="H1339" t="s">
        <v>1539</v>
      </c>
    </row>
    <row r="1340" spans="6:8">
      <c r="H1340" t="s">
        <v>1251</v>
      </c>
    </row>
    <row r="1341" spans="6:8">
      <c r="H1341" t="s">
        <v>1252</v>
      </c>
    </row>
    <row r="1342" spans="6:8">
      <c r="H1342" t="s">
        <v>1253</v>
      </c>
    </row>
    <row r="1343" spans="6:8">
      <c r="F1343" t="s">
        <v>266</v>
      </c>
      <c r="G1343" t="s">
        <v>1032</v>
      </c>
      <c r="H1343" t="s">
        <v>1220</v>
      </c>
    </row>
    <row r="1344" spans="6:8">
      <c r="H1344" t="s">
        <v>1680</v>
      </c>
    </row>
    <row r="1345" spans="6:8">
      <c r="H1345" t="s">
        <v>1681</v>
      </c>
    </row>
    <row r="1346" spans="6:8">
      <c r="H1346" t="s">
        <v>1682</v>
      </c>
    </row>
    <row r="1347" spans="6:8">
      <c r="H1347" t="s">
        <v>1683</v>
      </c>
    </row>
    <row r="1348" spans="6:8">
      <c r="H1348" t="s">
        <v>1684</v>
      </c>
    </row>
    <row r="1349" spans="6:8">
      <c r="H1349" t="s">
        <v>1685</v>
      </c>
    </row>
    <row r="1350" spans="6:8">
      <c r="H1350" t="s">
        <v>1686</v>
      </c>
    </row>
    <row r="1351" spans="6:8">
      <c r="H1351" t="s">
        <v>1687</v>
      </c>
    </row>
    <row r="1352" spans="6:8">
      <c r="F1352" t="s">
        <v>267</v>
      </c>
      <c r="G1352" t="s">
        <v>1033</v>
      </c>
      <c r="H1352" t="s">
        <v>1220</v>
      </c>
    </row>
    <row r="1353" spans="6:8">
      <c r="H1353" t="s">
        <v>1251</v>
      </c>
    </row>
    <row r="1354" spans="6:8">
      <c r="H1354" t="s">
        <v>1688</v>
      </c>
    </row>
    <row r="1355" spans="6:8">
      <c r="H1355" t="s">
        <v>1335</v>
      </c>
    </row>
    <row r="1356" spans="6:8">
      <c r="H1356" t="s">
        <v>1689</v>
      </c>
    </row>
    <row r="1357" spans="6:8">
      <c r="H1357" t="s">
        <v>1690</v>
      </c>
    </row>
    <row r="1358" spans="6:8">
      <c r="H1358" t="s">
        <v>1691</v>
      </c>
    </row>
    <row r="1359" spans="6:8">
      <c r="H1359" t="s">
        <v>1692</v>
      </c>
    </row>
    <row r="1360" spans="6:8">
      <c r="H1360" t="s">
        <v>1693</v>
      </c>
    </row>
    <row r="1361" spans="6:8">
      <c r="F1361" t="s">
        <v>268</v>
      </c>
      <c r="G1361" t="s">
        <v>1034</v>
      </c>
      <c r="H1361" t="s">
        <v>1220</v>
      </c>
    </row>
    <row r="1362" spans="6:8">
      <c r="H1362" t="s">
        <v>1694</v>
      </c>
    </row>
    <row r="1363" spans="6:8">
      <c r="H1363" t="s">
        <v>1251</v>
      </c>
    </row>
    <row r="1364" spans="6:8">
      <c r="H1364" t="s">
        <v>1307</v>
      </c>
    </row>
    <row r="1365" spans="6:8">
      <c r="H1365" t="s">
        <v>1252</v>
      </c>
    </row>
    <row r="1366" spans="6:8">
      <c r="H1366" t="s">
        <v>1308</v>
      </c>
    </row>
    <row r="1367" spans="6:8">
      <c r="H1367" t="s">
        <v>1253</v>
      </c>
    </row>
    <row r="1368" spans="6:8">
      <c r="H1368" t="s">
        <v>1695</v>
      </c>
    </row>
    <row r="1369" spans="6:8">
      <c r="F1369" t="s">
        <v>269</v>
      </c>
      <c r="G1369" t="s">
        <v>1035</v>
      </c>
      <c r="H1369" t="s">
        <v>1220</v>
      </c>
    </row>
    <row r="1370" spans="6:8">
      <c r="H1370" t="s">
        <v>1696</v>
      </c>
    </row>
    <row r="1371" spans="6:8">
      <c r="H1371" t="s">
        <v>1251</v>
      </c>
    </row>
    <row r="1372" spans="6:8">
      <c r="H1372" t="s">
        <v>1307</v>
      </c>
    </row>
    <row r="1373" spans="6:8">
      <c r="H1373" t="s">
        <v>1252</v>
      </c>
    </row>
    <row r="1374" spans="6:8">
      <c r="H1374" t="s">
        <v>1308</v>
      </c>
    </row>
    <row r="1375" spans="6:8">
      <c r="H1375" t="s">
        <v>1253</v>
      </c>
    </row>
    <row r="1376" spans="6:8">
      <c r="F1376" t="s">
        <v>270</v>
      </c>
      <c r="G1376" t="s">
        <v>1036</v>
      </c>
      <c r="H1376" t="s">
        <v>1220</v>
      </c>
    </row>
    <row r="1377" spans="6:8">
      <c r="H1377" t="s">
        <v>1697</v>
      </c>
    </row>
    <row r="1378" spans="6:8">
      <c r="H1378" t="s">
        <v>1251</v>
      </c>
    </row>
    <row r="1379" spans="6:8">
      <c r="H1379" t="s">
        <v>1307</v>
      </c>
    </row>
    <row r="1380" spans="6:8">
      <c r="H1380" t="s">
        <v>1252</v>
      </c>
    </row>
    <row r="1381" spans="6:8">
      <c r="H1381" t="s">
        <v>1308</v>
      </c>
    </row>
    <row r="1382" spans="6:8">
      <c r="H1382" t="s">
        <v>1253</v>
      </c>
    </row>
    <row r="1383" spans="6:8">
      <c r="H1383" t="s">
        <v>1668</v>
      </c>
    </row>
    <row r="1384" spans="6:8">
      <c r="H1384" t="s">
        <v>1698</v>
      </c>
    </row>
    <row r="1385" spans="6:8">
      <c r="H1385" t="s">
        <v>1695</v>
      </c>
    </row>
    <row r="1386" spans="6:8">
      <c r="H1386" t="s">
        <v>1692</v>
      </c>
    </row>
    <row r="1387" spans="6:8">
      <c r="F1387" t="s">
        <v>271</v>
      </c>
      <c r="G1387" t="s">
        <v>1037</v>
      </c>
      <c r="H1387" t="s">
        <v>1220</v>
      </c>
    </row>
    <row r="1388" spans="6:8">
      <c r="H1388" t="s">
        <v>1699</v>
      </c>
    </row>
    <row r="1389" spans="6:8">
      <c r="H1389" t="s">
        <v>1251</v>
      </c>
    </row>
    <row r="1390" spans="6:8">
      <c r="H1390" t="s">
        <v>1307</v>
      </c>
    </row>
    <row r="1391" spans="6:8">
      <c r="H1391" t="s">
        <v>1252</v>
      </c>
    </row>
    <row r="1392" spans="6:8">
      <c r="H1392" t="s">
        <v>1308</v>
      </c>
    </row>
    <row r="1393" spans="6:8">
      <c r="H1393" t="s">
        <v>1253</v>
      </c>
    </row>
    <row r="1394" spans="6:8">
      <c r="H1394" t="s">
        <v>1225</v>
      </c>
    </row>
    <row r="1395" spans="6:8">
      <c r="H1395" t="s">
        <v>1700</v>
      </c>
    </row>
    <row r="1396" spans="6:8">
      <c r="H1396" t="s">
        <v>1701</v>
      </c>
    </row>
    <row r="1397" spans="6:8">
      <c r="H1397" t="s">
        <v>1698</v>
      </c>
    </row>
    <row r="1398" spans="6:8">
      <c r="H1398" t="s">
        <v>1695</v>
      </c>
    </row>
    <row r="1399" spans="6:8">
      <c r="H1399" t="s">
        <v>1702</v>
      </c>
    </row>
    <row r="1400" spans="6:8">
      <c r="H1400" t="s">
        <v>1703</v>
      </c>
    </row>
    <row r="1401" spans="6:8">
      <c r="H1401" t="s">
        <v>1704</v>
      </c>
    </row>
    <row r="1402" spans="6:8">
      <c r="H1402" t="s">
        <v>1705</v>
      </c>
    </row>
    <row r="1403" spans="6:8">
      <c r="H1403" t="s">
        <v>1706</v>
      </c>
    </row>
    <row r="1404" spans="6:8">
      <c r="H1404" t="s">
        <v>1707</v>
      </c>
    </row>
    <row r="1405" spans="6:8">
      <c r="H1405" t="s">
        <v>1708</v>
      </c>
    </row>
    <row r="1406" spans="6:8">
      <c r="H1406" t="s">
        <v>1709</v>
      </c>
    </row>
    <row r="1407" spans="6:8">
      <c r="F1407" t="s">
        <v>272</v>
      </c>
      <c r="G1407" t="s">
        <v>1038</v>
      </c>
      <c r="H1407" t="s">
        <v>1220</v>
      </c>
    </row>
    <row r="1408" spans="6:8">
      <c r="H1408" t="s">
        <v>1710</v>
      </c>
    </row>
    <row r="1409" spans="6:8">
      <c r="H1409" t="s">
        <v>1251</v>
      </c>
    </row>
    <row r="1410" spans="6:8">
      <c r="H1410" t="s">
        <v>1252</v>
      </c>
    </row>
    <row r="1411" spans="6:8">
      <c r="H1411" t="s">
        <v>1308</v>
      </c>
    </row>
    <row r="1412" spans="6:8">
      <c r="H1412" t="s">
        <v>1253</v>
      </c>
    </row>
    <row r="1413" spans="6:8">
      <c r="H1413" t="s">
        <v>1695</v>
      </c>
    </row>
    <row r="1414" spans="6:8">
      <c r="F1414" t="s">
        <v>273</v>
      </c>
      <c r="G1414" t="s">
        <v>1039</v>
      </c>
      <c r="H1414" t="s">
        <v>1220</v>
      </c>
    </row>
    <row r="1415" spans="6:8">
      <c r="H1415" t="s">
        <v>1711</v>
      </c>
    </row>
    <row r="1416" spans="6:8">
      <c r="H1416" t="s">
        <v>1251</v>
      </c>
    </row>
    <row r="1417" spans="6:8">
      <c r="H1417" t="s">
        <v>1307</v>
      </c>
    </row>
    <row r="1418" spans="6:8">
      <c r="H1418" t="s">
        <v>1252</v>
      </c>
    </row>
    <row r="1419" spans="6:8">
      <c r="H1419" t="s">
        <v>1308</v>
      </c>
    </row>
    <row r="1420" spans="6:8">
      <c r="H1420" t="s">
        <v>1253</v>
      </c>
    </row>
    <row r="1421" spans="6:8">
      <c r="F1421" t="s">
        <v>274</v>
      </c>
      <c r="G1421" t="s">
        <v>1040</v>
      </c>
      <c r="H1421" t="s">
        <v>1220</v>
      </c>
    </row>
    <row r="1422" spans="6:8">
      <c r="H1422" t="s">
        <v>1712</v>
      </c>
    </row>
    <row r="1423" spans="6:8">
      <c r="H1423" t="s">
        <v>1251</v>
      </c>
    </row>
    <row r="1424" spans="6:8">
      <c r="H1424" t="s">
        <v>1307</v>
      </c>
    </row>
    <row r="1425" spans="6:8">
      <c r="H1425" t="s">
        <v>1252</v>
      </c>
    </row>
    <row r="1426" spans="6:8">
      <c r="H1426" t="s">
        <v>1308</v>
      </c>
    </row>
    <row r="1427" spans="6:8">
      <c r="H1427" t="s">
        <v>1253</v>
      </c>
    </row>
    <row r="1428" spans="6:8">
      <c r="F1428" t="s">
        <v>275</v>
      </c>
      <c r="G1428" t="s">
        <v>1041</v>
      </c>
      <c r="H1428" t="s">
        <v>1220</v>
      </c>
    </row>
    <row r="1429" spans="6:8">
      <c r="H1429" t="s">
        <v>1713</v>
      </c>
    </row>
    <row r="1430" spans="6:8">
      <c r="H1430" t="s">
        <v>1251</v>
      </c>
    </row>
    <row r="1431" spans="6:8">
      <c r="H1431" t="s">
        <v>1307</v>
      </c>
    </row>
    <row r="1432" spans="6:8">
      <c r="H1432" t="s">
        <v>1252</v>
      </c>
    </row>
    <row r="1433" spans="6:8">
      <c r="H1433" t="s">
        <v>1253</v>
      </c>
    </row>
    <row r="1434" spans="6:8">
      <c r="F1434" t="s">
        <v>276</v>
      </c>
      <c r="G1434" t="s">
        <v>1042</v>
      </c>
      <c r="H1434" t="s">
        <v>1220</v>
      </c>
    </row>
    <row r="1435" spans="6:8">
      <c r="H1435" t="s">
        <v>1714</v>
      </c>
    </row>
    <row r="1436" spans="6:8">
      <c r="H1436" t="s">
        <v>1251</v>
      </c>
    </row>
    <row r="1437" spans="6:8">
      <c r="H1437" t="s">
        <v>1252</v>
      </c>
    </row>
    <row r="1438" spans="6:8">
      <c r="H1438" t="s">
        <v>1308</v>
      </c>
    </row>
    <row r="1439" spans="6:8">
      <c r="H1439" t="s">
        <v>1253</v>
      </c>
    </row>
    <row r="1440" spans="6:8">
      <c r="H1440" t="s">
        <v>1225</v>
      </c>
    </row>
    <row r="1441" spans="6:8">
      <c r="H1441" t="s">
        <v>1692</v>
      </c>
    </row>
    <row r="1442" spans="6:8">
      <c r="F1442" t="s">
        <v>277</v>
      </c>
      <c r="G1442" t="s">
        <v>1043</v>
      </c>
      <c r="H1442" t="s">
        <v>1220</v>
      </c>
    </row>
    <row r="1443" spans="6:8">
      <c r="H1443" t="s">
        <v>1715</v>
      </c>
    </row>
    <row r="1444" spans="6:8">
      <c r="H1444" t="s">
        <v>1251</v>
      </c>
    </row>
    <row r="1445" spans="6:8">
      <c r="H1445" t="s">
        <v>1307</v>
      </c>
    </row>
    <row r="1446" spans="6:8">
      <c r="H1446" t="s">
        <v>1252</v>
      </c>
    </row>
    <row r="1447" spans="6:8">
      <c r="H1447" t="s">
        <v>1308</v>
      </c>
    </row>
    <row r="1448" spans="6:8">
      <c r="H1448" t="s">
        <v>1253</v>
      </c>
    </row>
    <row r="1449" spans="6:8">
      <c r="H1449" t="s">
        <v>1225</v>
      </c>
    </row>
    <row r="1450" spans="6:8">
      <c r="H1450" t="s">
        <v>1692</v>
      </c>
    </row>
    <row r="1451" spans="6:8">
      <c r="F1451" t="s">
        <v>278</v>
      </c>
      <c r="G1451" t="s">
        <v>1044</v>
      </c>
      <c r="H1451" t="s">
        <v>1220</v>
      </c>
    </row>
    <row r="1452" spans="6:8">
      <c r="H1452" t="s">
        <v>1716</v>
      </c>
    </row>
    <row r="1453" spans="6:8">
      <c r="H1453" t="s">
        <v>1251</v>
      </c>
    </row>
    <row r="1454" spans="6:8">
      <c r="H1454" t="s">
        <v>1307</v>
      </c>
    </row>
    <row r="1455" spans="6:8">
      <c r="H1455" t="s">
        <v>1252</v>
      </c>
    </row>
    <row r="1456" spans="6:8">
      <c r="H1456" t="s">
        <v>1308</v>
      </c>
    </row>
    <row r="1457" spans="6:8">
      <c r="H1457" t="s">
        <v>1253</v>
      </c>
    </row>
    <row r="1458" spans="6:8">
      <c r="H1458" t="s">
        <v>1225</v>
      </c>
    </row>
    <row r="1459" spans="6:8">
      <c r="F1459" t="s">
        <v>279</v>
      </c>
      <c r="G1459" t="s">
        <v>1045</v>
      </c>
      <c r="H1459" t="s">
        <v>1220</v>
      </c>
    </row>
    <row r="1460" spans="6:8">
      <c r="H1460" t="s">
        <v>1717</v>
      </c>
    </row>
    <row r="1461" spans="6:8">
      <c r="H1461" t="s">
        <v>1251</v>
      </c>
    </row>
    <row r="1462" spans="6:8">
      <c r="H1462" t="s">
        <v>1307</v>
      </c>
    </row>
    <row r="1463" spans="6:8">
      <c r="H1463" t="s">
        <v>1252</v>
      </c>
    </row>
    <row r="1464" spans="6:8">
      <c r="H1464" t="s">
        <v>1308</v>
      </c>
    </row>
    <row r="1465" spans="6:8">
      <c r="H1465" t="s">
        <v>1718</v>
      </c>
    </row>
    <row r="1466" spans="6:8">
      <c r="H1466" t="s">
        <v>1253</v>
      </c>
    </row>
    <row r="1467" spans="6:8">
      <c r="H1467" t="s">
        <v>1225</v>
      </c>
    </row>
    <row r="1468" spans="6:8">
      <c r="H1468" t="s">
        <v>1695</v>
      </c>
    </row>
    <row r="1469" spans="6:8">
      <c r="F1469" t="s">
        <v>280</v>
      </c>
      <c r="G1469" t="s">
        <v>1046</v>
      </c>
      <c r="H1469" t="s">
        <v>1220</v>
      </c>
    </row>
    <row r="1470" spans="6:8">
      <c r="H1470" t="s">
        <v>1719</v>
      </c>
    </row>
    <row r="1471" spans="6:8">
      <c r="H1471" t="s">
        <v>1251</v>
      </c>
    </row>
    <row r="1472" spans="6:8">
      <c r="H1472" t="s">
        <v>1307</v>
      </c>
    </row>
    <row r="1473" spans="6:8">
      <c r="H1473" t="s">
        <v>1252</v>
      </c>
    </row>
    <row r="1474" spans="6:8">
      <c r="H1474" t="s">
        <v>1308</v>
      </c>
    </row>
    <row r="1475" spans="6:8">
      <c r="H1475" t="s">
        <v>1718</v>
      </c>
    </row>
    <row r="1476" spans="6:8">
      <c r="H1476" t="s">
        <v>1253</v>
      </c>
    </row>
    <row r="1477" spans="6:8">
      <c r="H1477" t="s">
        <v>1695</v>
      </c>
    </row>
    <row r="1478" spans="6:8">
      <c r="H1478" t="s">
        <v>1692</v>
      </c>
    </row>
    <row r="1479" spans="6:8">
      <c r="F1479" t="s">
        <v>281</v>
      </c>
      <c r="G1479" t="s">
        <v>1047</v>
      </c>
      <c r="H1479" t="s">
        <v>1220</v>
      </c>
    </row>
    <row r="1480" spans="6:8">
      <c r="H1480" t="s">
        <v>1720</v>
      </c>
    </row>
    <row r="1481" spans="6:8">
      <c r="H1481" t="s">
        <v>1251</v>
      </c>
    </row>
    <row r="1482" spans="6:8">
      <c r="H1482" t="s">
        <v>1307</v>
      </c>
    </row>
    <row r="1483" spans="6:8">
      <c r="H1483" t="s">
        <v>1252</v>
      </c>
    </row>
    <row r="1484" spans="6:8">
      <c r="H1484" t="s">
        <v>1308</v>
      </c>
    </row>
    <row r="1485" spans="6:8">
      <c r="H1485" t="s">
        <v>1718</v>
      </c>
    </row>
    <row r="1486" spans="6:8">
      <c r="H1486" t="s">
        <v>1253</v>
      </c>
    </row>
    <row r="1487" spans="6:8">
      <c r="F1487" t="s">
        <v>282</v>
      </c>
      <c r="G1487" t="s">
        <v>1048</v>
      </c>
      <c r="H1487" t="s">
        <v>1220</v>
      </c>
    </row>
    <row r="1488" spans="6:8">
      <c r="H1488" t="s">
        <v>1721</v>
      </c>
    </row>
    <row r="1489" spans="6:8">
      <c r="H1489" t="s">
        <v>1251</v>
      </c>
    </row>
    <row r="1490" spans="6:8">
      <c r="H1490" t="s">
        <v>1307</v>
      </c>
    </row>
    <row r="1491" spans="6:8">
      <c r="H1491" t="s">
        <v>1252</v>
      </c>
    </row>
    <row r="1492" spans="6:8">
      <c r="H1492" t="s">
        <v>1308</v>
      </c>
    </row>
    <row r="1493" spans="6:8">
      <c r="H1493" t="s">
        <v>1253</v>
      </c>
    </row>
    <row r="1494" spans="6:8">
      <c r="H1494" t="s">
        <v>1225</v>
      </c>
    </row>
    <row r="1495" spans="6:8">
      <c r="F1495" t="s">
        <v>283</v>
      </c>
      <c r="G1495" t="s">
        <v>1049</v>
      </c>
      <c r="H1495" t="s">
        <v>1220</v>
      </c>
    </row>
    <row r="1496" spans="6:8">
      <c r="H1496" t="s">
        <v>1722</v>
      </c>
    </row>
    <row r="1497" spans="6:8">
      <c r="H1497" t="s">
        <v>1251</v>
      </c>
    </row>
    <row r="1498" spans="6:8">
      <c r="H1498" t="s">
        <v>1307</v>
      </c>
    </row>
    <row r="1499" spans="6:8">
      <c r="H1499" t="s">
        <v>1252</v>
      </c>
    </row>
    <row r="1500" spans="6:8">
      <c r="H1500" t="s">
        <v>1308</v>
      </c>
    </row>
    <row r="1501" spans="6:8">
      <c r="H1501" t="s">
        <v>1718</v>
      </c>
    </row>
    <row r="1502" spans="6:8">
      <c r="H1502" t="s">
        <v>1253</v>
      </c>
    </row>
    <row r="1503" spans="6:8">
      <c r="H1503" t="s">
        <v>1692</v>
      </c>
    </row>
    <row r="1504" spans="6:8">
      <c r="F1504" t="s">
        <v>284</v>
      </c>
      <c r="G1504" t="s">
        <v>1050</v>
      </c>
      <c r="H1504" t="s">
        <v>1220</v>
      </c>
    </row>
    <row r="1505" spans="6:8">
      <c r="H1505" t="s">
        <v>1723</v>
      </c>
    </row>
    <row r="1506" spans="6:8">
      <c r="H1506" t="s">
        <v>1692</v>
      </c>
    </row>
    <row r="1507" spans="6:8">
      <c r="H1507" t="s">
        <v>1251</v>
      </c>
    </row>
    <row r="1508" spans="6:8">
      <c r="H1508" t="s">
        <v>1307</v>
      </c>
    </row>
    <row r="1509" spans="6:8">
      <c r="H1509" t="s">
        <v>1252</v>
      </c>
    </row>
    <row r="1510" spans="6:8">
      <c r="H1510" t="s">
        <v>1308</v>
      </c>
    </row>
    <row r="1511" spans="6:8">
      <c r="H1511" t="s">
        <v>1253</v>
      </c>
    </row>
    <row r="1512" spans="6:8">
      <c r="F1512" t="s">
        <v>285</v>
      </c>
      <c r="G1512" t="s">
        <v>1051</v>
      </c>
      <c r="H1512" t="s">
        <v>1724</v>
      </c>
    </row>
    <row r="1513" spans="6:8">
      <c r="H1513" t="s">
        <v>1220</v>
      </c>
    </row>
    <row r="1514" spans="6:8">
      <c r="H1514" t="s">
        <v>1725</v>
      </c>
    </row>
    <row r="1515" spans="6:8">
      <c r="H1515" t="s">
        <v>1692</v>
      </c>
    </row>
    <row r="1516" spans="6:8">
      <c r="H1516" t="s">
        <v>1251</v>
      </c>
    </row>
    <row r="1517" spans="6:8">
      <c r="H1517" t="s">
        <v>1307</v>
      </c>
    </row>
    <row r="1518" spans="6:8">
      <c r="H1518" t="s">
        <v>1252</v>
      </c>
    </row>
    <row r="1519" spans="6:8">
      <c r="H1519" t="s">
        <v>1308</v>
      </c>
    </row>
    <row r="1520" spans="6:8">
      <c r="H1520" t="s">
        <v>1253</v>
      </c>
    </row>
    <row r="1521" spans="8:8">
      <c r="H1521" t="s">
        <v>1726</v>
      </c>
    </row>
    <row r="1522" spans="8:8">
      <c r="H1522" t="s">
        <v>1727</v>
      </c>
    </row>
    <row r="1523" spans="8:8">
      <c r="H1523" t="s">
        <v>1728</v>
      </c>
    </row>
    <row r="1524" spans="8:8">
      <c r="H1524" t="s">
        <v>1729</v>
      </c>
    </row>
    <row r="1525" spans="8:8">
      <c r="H1525" t="s">
        <v>1730</v>
      </c>
    </row>
    <row r="1526" spans="8:8">
      <c r="H1526" t="s">
        <v>1731</v>
      </c>
    </row>
    <row r="1527" spans="8:8">
      <c r="H1527" t="s">
        <v>1732</v>
      </c>
    </row>
    <row r="1528" spans="8:8">
      <c r="H1528" t="s">
        <v>1733</v>
      </c>
    </row>
    <row r="1529" spans="8:8">
      <c r="H1529" t="s">
        <v>1734</v>
      </c>
    </row>
    <row r="1530" spans="8:8">
      <c r="H1530" t="s">
        <v>1735</v>
      </c>
    </row>
    <row r="1531" spans="8:8">
      <c r="H1531" t="s">
        <v>1736</v>
      </c>
    </row>
    <row r="1532" spans="8:8">
      <c r="H1532" t="s">
        <v>1737</v>
      </c>
    </row>
    <row r="1533" spans="8:8">
      <c r="H1533" t="s">
        <v>1738</v>
      </c>
    </row>
    <row r="1534" spans="8:8">
      <c r="H1534" t="s">
        <v>1739</v>
      </c>
    </row>
    <row r="1535" spans="8:8">
      <c r="H1535" t="s">
        <v>1740</v>
      </c>
    </row>
    <row r="1536" spans="8:8">
      <c r="H1536" t="s">
        <v>1741</v>
      </c>
    </row>
    <row r="1537" spans="6:8">
      <c r="H1537" t="s">
        <v>1742</v>
      </c>
    </row>
    <row r="1538" spans="6:8">
      <c r="F1538" t="s">
        <v>286</v>
      </c>
      <c r="G1538" t="s">
        <v>1052</v>
      </c>
      <c r="H1538" t="s">
        <v>1220</v>
      </c>
    </row>
    <row r="1539" spans="6:8">
      <c r="H1539" t="s">
        <v>1743</v>
      </c>
    </row>
    <row r="1540" spans="6:8">
      <c r="H1540" t="s">
        <v>1251</v>
      </c>
    </row>
    <row r="1541" spans="6:8">
      <c r="H1541" t="s">
        <v>1310</v>
      </c>
    </row>
    <row r="1542" spans="6:8">
      <c r="H1542" t="s">
        <v>1252</v>
      </c>
    </row>
    <row r="1543" spans="6:8">
      <c r="H1543" t="s">
        <v>1308</v>
      </c>
    </row>
    <row r="1544" spans="6:8">
      <c r="H1544" t="s">
        <v>1253</v>
      </c>
    </row>
    <row r="1545" spans="6:8">
      <c r="H1545" t="s">
        <v>1692</v>
      </c>
    </row>
    <row r="1546" spans="6:8">
      <c r="F1546" t="s">
        <v>287</v>
      </c>
      <c r="G1546" t="s">
        <v>1053</v>
      </c>
      <c r="H1546" t="s">
        <v>1220</v>
      </c>
    </row>
    <row r="1547" spans="6:8">
      <c r="H1547" t="s">
        <v>1744</v>
      </c>
    </row>
    <row r="1548" spans="6:8">
      <c r="H1548" t="s">
        <v>1251</v>
      </c>
    </row>
    <row r="1549" spans="6:8">
      <c r="H1549" t="s">
        <v>1307</v>
      </c>
    </row>
    <row r="1550" spans="6:8">
      <c r="H1550" t="s">
        <v>1252</v>
      </c>
    </row>
    <row r="1551" spans="6:8">
      <c r="H1551" t="s">
        <v>1253</v>
      </c>
    </row>
    <row r="1552" spans="6:8">
      <c r="F1552" t="s">
        <v>288</v>
      </c>
      <c r="G1552" t="s">
        <v>1054</v>
      </c>
      <c r="H1552" t="s">
        <v>1220</v>
      </c>
    </row>
    <row r="1553" spans="6:8">
      <c r="H1553" t="s">
        <v>1745</v>
      </c>
    </row>
    <row r="1554" spans="6:8">
      <c r="H1554" t="s">
        <v>1251</v>
      </c>
    </row>
    <row r="1555" spans="6:8">
      <c r="H1555" t="s">
        <v>1307</v>
      </c>
    </row>
    <row r="1556" spans="6:8">
      <c r="H1556" t="s">
        <v>1252</v>
      </c>
    </row>
    <row r="1557" spans="6:8">
      <c r="H1557" t="s">
        <v>1308</v>
      </c>
    </row>
    <row r="1558" spans="6:8">
      <c r="H1558" t="s">
        <v>1253</v>
      </c>
    </row>
    <row r="1559" spans="6:8">
      <c r="H1559" t="s">
        <v>1225</v>
      </c>
    </row>
    <row r="1560" spans="6:8">
      <c r="H1560" t="s">
        <v>1746</v>
      </c>
    </row>
    <row r="1561" spans="6:8">
      <c r="H1561" t="s">
        <v>1747</v>
      </c>
    </row>
    <row r="1562" spans="6:8">
      <c r="H1562" t="s">
        <v>1748</v>
      </c>
    </row>
    <row r="1563" spans="6:8">
      <c r="H1563" t="s">
        <v>1749</v>
      </c>
    </row>
    <row r="1564" spans="6:8">
      <c r="H1564" t="s">
        <v>1692</v>
      </c>
    </row>
    <row r="1565" spans="6:8">
      <c r="F1565" t="s">
        <v>289</v>
      </c>
      <c r="G1565" t="s">
        <v>1055</v>
      </c>
      <c r="H1565" t="s">
        <v>1220</v>
      </c>
    </row>
    <row r="1566" spans="6:8">
      <c r="H1566" t="s">
        <v>1750</v>
      </c>
    </row>
    <row r="1567" spans="6:8">
      <c r="H1567" t="s">
        <v>1251</v>
      </c>
    </row>
    <row r="1568" spans="6:8">
      <c r="H1568" t="s">
        <v>1307</v>
      </c>
    </row>
    <row r="1569" spans="6:8">
      <c r="H1569" t="s">
        <v>1252</v>
      </c>
    </row>
    <row r="1570" spans="6:8">
      <c r="H1570" t="s">
        <v>1308</v>
      </c>
    </row>
    <row r="1571" spans="6:8">
      <c r="H1571" t="s">
        <v>1253</v>
      </c>
    </row>
    <row r="1572" spans="6:8">
      <c r="H1572" t="s">
        <v>1225</v>
      </c>
    </row>
    <row r="1573" spans="6:8">
      <c r="H1573" t="s">
        <v>1751</v>
      </c>
    </row>
    <row r="1574" spans="6:8">
      <c r="H1574" t="s">
        <v>1692</v>
      </c>
    </row>
    <row r="1575" spans="6:8">
      <c r="F1575" t="s">
        <v>290</v>
      </c>
      <c r="G1575" t="s">
        <v>1056</v>
      </c>
      <c r="H1575" t="s">
        <v>1220</v>
      </c>
    </row>
    <row r="1576" spans="6:8">
      <c r="H1576" t="s">
        <v>1752</v>
      </c>
    </row>
    <row r="1577" spans="6:8">
      <c r="H1577" t="s">
        <v>1692</v>
      </c>
    </row>
    <row r="1578" spans="6:8">
      <c r="H1578" t="s">
        <v>1251</v>
      </c>
    </row>
    <row r="1579" spans="6:8">
      <c r="H1579" t="s">
        <v>1307</v>
      </c>
    </row>
    <row r="1580" spans="6:8">
      <c r="H1580" t="s">
        <v>1252</v>
      </c>
    </row>
    <row r="1581" spans="6:8">
      <c r="H1581" t="s">
        <v>1308</v>
      </c>
    </row>
    <row r="1582" spans="6:8">
      <c r="H1582" t="s">
        <v>1253</v>
      </c>
    </row>
    <row r="1583" spans="6:8">
      <c r="F1583" t="s">
        <v>291</v>
      </c>
      <c r="G1583" t="s">
        <v>1057</v>
      </c>
      <c r="H1583" t="s">
        <v>1220</v>
      </c>
    </row>
    <row r="1584" spans="6:8">
      <c r="H1584" t="s">
        <v>1753</v>
      </c>
    </row>
    <row r="1585" spans="6:8">
      <c r="H1585" t="s">
        <v>1559</v>
      </c>
    </row>
    <row r="1586" spans="6:8">
      <c r="H1586" t="s">
        <v>1754</v>
      </c>
    </row>
    <row r="1587" spans="6:8">
      <c r="H1587" t="s">
        <v>1692</v>
      </c>
    </row>
    <row r="1588" spans="6:8">
      <c r="H1588" t="s">
        <v>1689</v>
      </c>
    </row>
    <row r="1589" spans="6:8">
      <c r="H1589" t="s">
        <v>1690</v>
      </c>
    </row>
    <row r="1590" spans="6:8">
      <c r="H1590" t="s">
        <v>1691</v>
      </c>
    </row>
    <row r="1591" spans="6:8">
      <c r="F1591" t="s">
        <v>292</v>
      </c>
      <c r="G1591" t="s">
        <v>1058</v>
      </c>
      <c r="H1591" t="s">
        <v>1220</v>
      </c>
    </row>
    <row r="1592" spans="6:8">
      <c r="H1592" t="s">
        <v>1755</v>
      </c>
    </row>
    <row r="1593" spans="6:8">
      <c r="H1593" t="s">
        <v>1539</v>
      </c>
    </row>
    <row r="1594" spans="6:8">
      <c r="H1594" t="s">
        <v>1251</v>
      </c>
    </row>
    <row r="1595" spans="6:8">
      <c r="H1595" t="s">
        <v>1307</v>
      </c>
    </row>
    <row r="1596" spans="6:8">
      <c r="H1596" t="s">
        <v>1252</v>
      </c>
    </row>
    <row r="1597" spans="6:8">
      <c r="H1597" t="s">
        <v>1308</v>
      </c>
    </row>
    <row r="1598" spans="6:8">
      <c r="H1598" t="s">
        <v>1253</v>
      </c>
    </row>
    <row r="1599" spans="6:8">
      <c r="H1599" t="s">
        <v>1692</v>
      </c>
    </row>
    <row r="1600" spans="6:8">
      <c r="F1600" t="s">
        <v>293</v>
      </c>
      <c r="G1600" t="s">
        <v>1059</v>
      </c>
      <c r="H1600" t="s">
        <v>1220</v>
      </c>
    </row>
    <row r="1601" spans="6:8">
      <c r="H1601" t="s">
        <v>1756</v>
      </c>
    </row>
    <row r="1602" spans="6:8">
      <c r="H1602" t="s">
        <v>1251</v>
      </c>
    </row>
    <row r="1603" spans="6:8">
      <c r="H1603" t="s">
        <v>1307</v>
      </c>
    </row>
    <row r="1604" spans="6:8">
      <c r="H1604" t="s">
        <v>1252</v>
      </c>
    </row>
    <row r="1605" spans="6:8">
      <c r="H1605" t="s">
        <v>1308</v>
      </c>
    </row>
    <row r="1606" spans="6:8">
      <c r="H1606" t="s">
        <v>1253</v>
      </c>
    </row>
    <row r="1607" spans="6:8">
      <c r="H1607" t="s">
        <v>1754</v>
      </c>
    </row>
    <row r="1608" spans="6:8">
      <c r="H1608" t="s">
        <v>1757</v>
      </c>
    </row>
    <row r="1609" spans="6:8">
      <c r="F1609" t="s">
        <v>294</v>
      </c>
      <c r="G1609" t="s">
        <v>1060</v>
      </c>
      <c r="H1609" t="s">
        <v>1220</v>
      </c>
    </row>
    <row r="1610" spans="6:8">
      <c r="H1610" t="s">
        <v>1758</v>
      </c>
    </row>
    <row r="1611" spans="6:8">
      <c r="H1611" t="s">
        <v>1251</v>
      </c>
    </row>
    <row r="1612" spans="6:8">
      <c r="H1612" t="s">
        <v>1307</v>
      </c>
    </row>
    <row r="1613" spans="6:8">
      <c r="H1613" t="s">
        <v>1252</v>
      </c>
    </row>
    <row r="1614" spans="6:8">
      <c r="H1614" t="s">
        <v>1308</v>
      </c>
    </row>
    <row r="1615" spans="6:8">
      <c r="H1615" t="s">
        <v>1253</v>
      </c>
    </row>
    <row r="1616" spans="6:8">
      <c r="F1616" t="s">
        <v>295</v>
      </c>
      <c r="G1616" t="s">
        <v>1061</v>
      </c>
      <c r="H1616" t="s">
        <v>1220</v>
      </c>
    </row>
    <row r="1617" spans="6:8">
      <c r="H1617" t="s">
        <v>1759</v>
      </c>
    </row>
    <row r="1618" spans="6:8">
      <c r="H1618" t="s">
        <v>1251</v>
      </c>
    </row>
    <row r="1619" spans="6:8">
      <c r="H1619" t="s">
        <v>1307</v>
      </c>
    </row>
    <row r="1620" spans="6:8">
      <c r="H1620" t="s">
        <v>1252</v>
      </c>
    </row>
    <row r="1621" spans="6:8">
      <c r="H1621" t="s">
        <v>1253</v>
      </c>
    </row>
    <row r="1622" spans="6:8">
      <c r="F1622" t="s">
        <v>296</v>
      </c>
      <c r="G1622" t="s">
        <v>1062</v>
      </c>
      <c r="H1622" t="s">
        <v>1220</v>
      </c>
    </row>
    <row r="1623" spans="6:8">
      <c r="H1623" t="s">
        <v>1760</v>
      </c>
    </row>
    <row r="1624" spans="6:8">
      <c r="H1624" t="s">
        <v>1251</v>
      </c>
    </row>
    <row r="1625" spans="6:8">
      <c r="H1625" t="s">
        <v>1307</v>
      </c>
    </row>
    <row r="1626" spans="6:8">
      <c r="H1626" t="s">
        <v>1252</v>
      </c>
    </row>
    <row r="1627" spans="6:8">
      <c r="H1627" t="s">
        <v>1308</v>
      </c>
    </row>
    <row r="1628" spans="6:8">
      <c r="H1628" t="s">
        <v>1253</v>
      </c>
    </row>
    <row r="1629" spans="6:8">
      <c r="H1629" t="s">
        <v>1692</v>
      </c>
    </row>
    <row r="1630" spans="6:8">
      <c r="F1630" t="s">
        <v>297</v>
      </c>
      <c r="G1630" t="s">
        <v>1063</v>
      </c>
      <c r="H1630" t="s">
        <v>1220</v>
      </c>
    </row>
    <row r="1631" spans="6:8">
      <c r="H1631" t="s">
        <v>1761</v>
      </c>
    </row>
    <row r="1632" spans="6:8">
      <c r="H1632" t="s">
        <v>1762</v>
      </c>
    </row>
    <row r="1633" spans="6:8">
      <c r="H1633" t="s">
        <v>1251</v>
      </c>
    </row>
    <row r="1634" spans="6:8">
      <c r="H1634" t="s">
        <v>1307</v>
      </c>
    </row>
    <row r="1635" spans="6:8">
      <c r="H1635" t="s">
        <v>1252</v>
      </c>
    </row>
    <row r="1636" spans="6:8">
      <c r="H1636" t="s">
        <v>1308</v>
      </c>
    </row>
    <row r="1637" spans="6:8">
      <c r="H1637" t="s">
        <v>1253</v>
      </c>
    </row>
    <row r="1638" spans="6:8">
      <c r="H1638" t="s">
        <v>1692</v>
      </c>
    </row>
    <row r="1639" spans="6:8">
      <c r="F1639" t="s">
        <v>298</v>
      </c>
      <c r="G1639" t="s">
        <v>1064</v>
      </c>
      <c r="H1639" t="s">
        <v>1220</v>
      </c>
    </row>
    <row r="1640" spans="6:8">
      <c r="H1640" t="s">
        <v>1763</v>
      </c>
    </row>
    <row r="1641" spans="6:8">
      <c r="H1641" t="s">
        <v>1251</v>
      </c>
    </row>
    <row r="1642" spans="6:8">
      <c r="H1642" t="s">
        <v>1307</v>
      </c>
    </row>
    <row r="1643" spans="6:8">
      <c r="H1643" t="s">
        <v>1252</v>
      </c>
    </row>
    <row r="1644" spans="6:8">
      <c r="H1644" t="s">
        <v>1308</v>
      </c>
    </row>
    <row r="1645" spans="6:8">
      <c r="H1645" t="s">
        <v>1253</v>
      </c>
    </row>
    <row r="1646" spans="6:8">
      <c r="H1646" t="s">
        <v>1692</v>
      </c>
    </row>
    <row r="1647" spans="6:8">
      <c r="H1647" t="s">
        <v>1225</v>
      </c>
    </row>
    <row r="1648" spans="6:8">
      <c r="H1648" t="s">
        <v>1764</v>
      </c>
    </row>
    <row r="1649" spans="6:8">
      <c r="F1649" t="s">
        <v>299</v>
      </c>
      <c r="G1649" t="s">
        <v>1065</v>
      </c>
      <c r="H1649" t="s">
        <v>1220</v>
      </c>
    </row>
    <row r="1650" spans="6:8">
      <c r="H1650" t="s">
        <v>1765</v>
      </c>
    </row>
    <row r="1651" spans="6:8">
      <c r="H1651" t="s">
        <v>1251</v>
      </c>
    </row>
    <row r="1652" spans="6:8">
      <c r="H1652" t="s">
        <v>1307</v>
      </c>
    </row>
    <row r="1653" spans="6:8">
      <c r="H1653" t="s">
        <v>1252</v>
      </c>
    </row>
    <row r="1654" spans="6:8">
      <c r="H1654" t="s">
        <v>1308</v>
      </c>
    </row>
    <row r="1655" spans="6:8">
      <c r="H1655" t="s">
        <v>1253</v>
      </c>
    </row>
    <row r="1656" spans="6:8">
      <c r="H1656" t="s">
        <v>1754</v>
      </c>
    </row>
    <row r="1657" spans="6:8">
      <c r="H1657" t="s">
        <v>1692</v>
      </c>
    </row>
    <row r="1658" spans="6:8">
      <c r="F1658" t="s">
        <v>300</v>
      </c>
      <c r="G1658" t="s">
        <v>1066</v>
      </c>
      <c r="H1658" t="s">
        <v>1220</v>
      </c>
    </row>
    <row r="1659" spans="6:8">
      <c r="H1659" t="s">
        <v>1766</v>
      </c>
    </row>
    <row r="1660" spans="6:8">
      <c r="H1660" t="s">
        <v>1251</v>
      </c>
    </row>
    <row r="1661" spans="6:8">
      <c r="H1661" t="s">
        <v>1307</v>
      </c>
    </row>
    <row r="1662" spans="6:8">
      <c r="H1662" t="s">
        <v>1252</v>
      </c>
    </row>
    <row r="1663" spans="6:8">
      <c r="H1663" t="s">
        <v>1253</v>
      </c>
    </row>
    <row r="1664" spans="6:8">
      <c r="F1664" t="s">
        <v>301</v>
      </c>
      <c r="G1664" t="s">
        <v>1067</v>
      </c>
      <c r="H1664" t="s">
        <v>1220</v>
      </c>
    </row>
    <row r="1665" spans="6:8">
      <c r="H1665" t="s">
        <v>1767</v>
      </c>
    </row>
    <row r="1666" spans="6:8">
      <c r="H1666" t="s">
        <v>1251</v>
      </c>
    </row>
    <row r="1667" spans="6:8">
      <c r="H1667" t="s">
        <v>1307</v>
      </c>
    </row>
    <row r="1668" spans="6:8">
      <c r="H1668" t="s">
        <v>1252</v>
      </c>
    </row>
    <row r="1669" spans="6:8">
      <c r="H1669" t="s">
        <v>1308</v>
      </c>
    </row>
    <row r="1670" spans="6:8">
      <c r="H1670" t="s">
        <v>1253</v>
      </c>
    </row>
    <row r="1671" spans="6:8">
      <c r="H1671" t="s">
        <v>1695</v>
      </c>
    </row>
    <row r="1672" spans="6:8">
      <c r="H1672" t="s">
        <v>1768</v>
      </c>
    </row>
    <row r="1673" spans="6:8">
      <c r="F1673" t="s">
        <v>302</v>
      </c>
      <c r="G1673" t="s">
        <v>1068</v>
      </c>
      <c r="H1673" t="s">
        <v>1220</v>
      </c>
    </row>
    <row r="1674" spans="6:8">
      <c r="H1674" t="s">
        <v>1769</v>
      </c>
    </row>
    <row r="1675" spans="6:8">
      <c r="H1675" t="s">
        <v>1251</v>
      </c>
    </row>
    <row r="1676" spans="6:8">
      <c r="H1676" t="s">
        <v>1307</v>
      </c>
    </row>
    <row r="1677" spans="6:8">
      <c r="H1677" t="s">
        <v>1252</v>
      </c>
    </row>
    <row r="1678" spans="6:8">
      <c r="H1678" t="s">
        <v>1308</v>
      </c>
    </row>
    <row r="1679" spans="6:8">
      <c r="H1679" t="s">
        <v>1253</v>
      </c>
    </row>
    <row r="1680" spans="6:8">
      <c r="F1680" t="s">
        <v>303</v>
      </c>
      <c r="G1680" t="s">
        <v>1069</v>
      </c>
      <c r="H1680" t="s">
        <v>1220</v>
      </c>
    </row>
    <row r="1681" spans="6:8">
      <c r="H1681" t="s">
        <v>1770</v>
      </c>
    </row>
    <row r="1682" spans="6:8">
      <c r="H1682" t="s">
        <v>1251</v>
      </c>
    </row>
    <row r="1683" spans="6:8">
      <c r="H1683" t="s">
        <v>1307</v>
      </c>
    </row>
    <row r="1684" spans="6:8">
      <c r="H1684" t="s">
        <v>1252</v>
      </c>
    </row>
    <row r="1685" spans="6:8">
      <c r="H1685" t="s">
        <v>1308</v>
      </c>
    </row>
    <row r="1686" spans="6:8">
      <c r="H1686" t="s">
        <v>1253</v>
      </c>
    </row>
    <row r="1687" spans="6:8">
      <c r="F1687" t="s">
        <v>304</v>
      </c>
      <c r="G1687" t="s">
        <v>1070</v>
      </c>
      <c r="H1687" t="s">
        <v>1220</v>
      </c>
    </row>
    <row r="1688" spans="6:8">
      <c r="H1688" t="s">
        <v>1771</v>
      </c>
    </row>
    <row r="1689" spans="6:8">
      <c r="H1689" t="s">
        <v>1251</v>
      </c>
    </row>
    <row r="1690" spans="6:8">
      <c r="H1690" t="s">
        <v>1307</v>
      </c>
    </row>
    <row r="1691" spans="6:8">
      <c r="H1691" t="s">
        <v>1252</v>
      </c>
    </row>
    <row r="1692" spans="6:8">
      <c r="H1692" t="s">
        <v>1308</v>
      </c>
    </row>
    <row r="1693" spans="6:8">
      <c r="H1693" t="s">
        <v>1253</v>
      </c>
    </row>
    <row r="1694" spans="6:8">
      <c r="H1694" t="s">
        <v>1225</v>
      </c>
    </row>
    <row r="1695" spans="6:8">
      <c r="H1695" t="s">
        <v>1695</v>
      </c>
    </row>
    <row r="1696" spans="6:8">
      <c r="F1696" t="s">
        <v>305</v>
      </c>
      <c r="G1696" t="s">
        <v>1071</v>
      </c>
      <c r="H1696" t="s">
        <v>1220</v>
      </c>
    </row>
    <row r="1697" spans="6:8">
      <c r="H1697" t="s">
        <v>1772</v>
      </c>
    </row>
    <row r="1698" spans="6:8">
      <c r="H1698" t="s">
        <v>1251</v>
      </c>
    </row>
    <row r="1699" spans="6:8">
      <c r="H1699" t="s">
        <v>1307</v>
      </c>
    </row>
    <row r="1700" spans="6:8">
      <c r="H1700" t="s">
        <v>1252</v>
      </c>
    </row>
    <row r="1701" spans="6:8">
      <c r="H1701" t="s">
        <v>1308</v>
      </c>
    </row>
    <row r="1702" spans="6:8">
      <c r="H1702" t="s">
        <v>1253</v>
      </c>
    </row>
    <row r="1703" spans="6:8">
      <c r="H1703" t="s">
        <v>1225</v>
      </c>
    </row>
    <row r="1704" spans="6:8">
      <c r="H1704" t="s">
        <v>1695</v>
      </c>
    </row>
    <row r="1705" spans="6:8">
      <c r="F1705" t="s">
        <v>306</v>
      </c>
      <c r="G1705" t="s">
        <v>1072</v>
      </c>
      <c r="H1705" t="s">
        <v>1220</v>
      </c>
    </row>
    <row r="1706" spans="6:8">
      <c r="H1706" t="s">
        <v>1773</v>
      </c>
    </row>
    <row r="1707" spans="6:8">
      <c r="H1707" t="s">
        <v>1251</v>
      </c>
    </row>
    <row r="1708" spans="6:8">
      <c r="H1708" t="s">
        <v>1307</v>
      </c>
    </row>
    <row r="1709" spans="6:8">
      <c r="H1709" t="s">
        <v>1252</v>
      </c>
    </row>
    <row r="1710" spans="6:8">
      <c r="H1710" t="s">
        <v>1308</v>
      </c>
    </row>
    <row r="1711" spans="6:8">
      <c r="H1711" t="s">
        <v>1253</v>
      </c>
    </row>
    <row r="1712" spans="6:8">
      <c r="H1712" t="s">
        <v>1254</v>
      </c>
    </row>
    <row r="1713" spans="6:8">
      <c r="H1713" t="s">
        <v>1754</v>
      </c>
    </row>
    <row r="1714" spans="6:8">
      <c r="H1714" t="s">
        <v>1774</v>
      </c>
    </row>
    <row r="1715" spans="6:8">
      <c r="H1715" t="s">
        <v>1692</v>
      </c>
    </row>
    <row r="1716" spans="6:8">
      <c r="H1716" t="s">
        <v>1775</v>
      </c>
    </row>
    <row r="1717" spans="6:8">
      <c r="H1717" t="s">
        <v>1695</v>
      </c>
    </row>
    <row r="1718" spans="6:8">
      <c r="F1718" t="s">
        <v>307</v>
      </c>
      <c r="G1718" t="s">
        <v>1073</v>
      </c>
      <c r="H1718" t="s">
        <v>1220</v>
      </c>
    </row>
    <row r="1719" spans="6:8">
      <c r="H1719" t="s">
        <v>1776</v>
      </c>
    </row>
    <row r="1720" spans="6:8">
      <c r="H1720" t="s">
        <v>1251</v>
      </c>
    </row>
    <row r="1721" spans="6:8">
      <c r="H1721" t="s">
        <v>1307</v>
      </c>
    </row>
    <row r="1722" spans="6:8">
      <c r="H1722" t="s">
        <v>1252</v>
      </c>
    </row>
    <row r="1723" spans="6:8">
      <c r="H1723" t="s">
        <v>1308</v>
      </c>
    </row>
    <row r="1724" spans="6:8">
      <c r="H1724" t="s">
        <v>1253</v>
      </c>
    </row>
    <row r="1725" spans="6:8">
      <c r="H1725" t="s">
        <v>1777</v>
      </c>
    </row>
    <row r="1726" spans="6:8">
      <c r="H1726" t="s">
        <v>1778</v>
      </c>
    </row>
    <row r="1727" spans="6:8">
      <c r="H1727" t="s">
        <v>1692</v>
      </c>
    </row>
    <row r="1728" spans="6:8">
      <c r="H1728" t="s">
        <v>1754</v>
      </c>
    </row>
    <row r="1729" spans="6:8">
      <c r="F1729" t="s">
        <v>308</v>
      </c>
      <c r="G1729" t="s">
        <v>1074</v>
      </c>
      <c r="H1729" t="s">
        <v>1220</v>
      </c>
    </row>
    <row r="1730" spans="6:8">
      <c r="H1730" t="s">
        <v>1779</v>
      </c>
    </row>
    <row r="1731" spans="6:8">
      <c r="H1731" t="s">
        <v>1251</v>
      </c>
    </row>
    <row r="1732" spans="6:8">
      <c r="H1732" t="s">
        <v>1307</v>
      </c>
    </row>
    <row r="1733" spans="6:8">
      <c r="H1733" t="s">
        <v>1252</v>
      </c>
    </row>
    <row r="1734" spans="6:8">
      <c r="H1734" t="s">
        <v>1308</v>
      </c>
    </row>
    <row r="1735" spans="6:8">
      <c r="H1735" t="s">
        <v>1253</v>
      </c>
    </row>
    <row r="1736" spans="6:8">
      <c r="H1736" t="s">
        <v>1780</v>
      </c>
    </row>
    <row r="1737" spans="6:8">
      <c r="F1737" t="s">
        <v>309</v>
      </c>
      <c r="G1737" t="s">
        <v>1075</v>
      </c>
      <c r="H1737" t="s">
        <v>1220</v>
      </c>
    </row>
    <row r="1738" spans="6:8">
      <c r="H1738" t="s">
        <v>1781</v>
      </c>
    </row>
    <row r="1739" spans="6:8">
      <c r="H1739" t="s">
        <v>1251</v>
      </c>
    </row>
    <row r="1740" spans="6:8">
      <c r="H1740" t="s">
        <v>1307</v>
      </c>
    </row>
    <row r="1741" spans="6:8">
      <c r="H1741" t="s">
        <v>1252</v>
      </c>
    </row>
    <row r="1742" spans="6:8">
      <c r="H1742" t="s">
        <v>1308</v>
      </c>
    </row>
    <row r="1743" spans="6:8">
      <c r="H1743" t="s">
        <v>1253</v>
      </c>
    </row>
    <row r="1744" spans="6:8">
      <c r="H1744" t="s">
        <v>1695</v>
      </c>
    </row>
    <row r="1745" spans="6:8">
      <c r="F1745" t="s">
        <v>310</v>
      </c>
      <c r="G1745" t="s">
        <v>1076</v>
      </c>
      <c r="H1745" t="s">
        <v>1220</v>
      </c>
    </row>
    <row r="1746" spans="6:8">
      <c r="H1746" t="s">
        <v>1782</v>
      </c>
    </row>
    <row r="1747" spans="6:8">
      <c r="H1747" t="s">
        <v>1251</v>
      </c>
    </row>
    <row r="1748" spans="6:8">
      <c r="H1748" t="s">
        <v>1307</v>
      </c>
    </row>
    <row r="1749" spans="6:8">
      <c r="H1749" t="s">
        <v>1252</v>
      </c>
    </row>
    <row r="1750" spans="6:8">
      <c r="H1750" t="s">
        <v>1308</v>
      </c>
    </row>
    <row r="1751" spans="6:8">
      <c r="H1751" t="s">
        <v>1253</v>
      </c>
    </row>
    <row r="1752" spans="6:8">
      <c r="H1752" t="s">
        <v>1695</v>
      </c>
    </row>
    <row r="1753" spans="6:8">
      <c r="F1753" t="s">
        <v>311</v>
      </c>
      <c r="G1753" t="s">
        <v>1077</v>
      </c>
      <c r="H1753" t="s">
        <v>1220</v>
      </c>
    </row>
    <row r="1754" spans="6:8">
      <c r="H1754" t="s">
        <v>1783</v>
      </c>
    </row>
    <row r="1755" spans="6:8">
      <c r="H1755" t="s">
        <v>1251</v>
      </c>
    </row>
    <row r="1756" spans="6:8">
      <c r="H1756" t="s">
        <v>1307</v>
      </c>
    </row>
    <row r="1757" spans="6:8">
      <c r="H1757" t="s">
        <v>1252</v>
      </c>
    </row>
    <row r="1758" spans="6:8">
      <c r="H1758" t="s">
        <v>1308</v>
      </c>
    </row>
    <row r="1759" spans="6:8">
      <c r="H1759" t="s">
        <v>1253</v>
      </c>
    </row>
    <row r="1760" spans="6:8">
      <c r="H1760" t="s">
        <v>1695</v>
      </c>
    </row>
    <row r="1761" spans="6:8">
      <c r="F1761" t="s">
        <v>312</v>
      </c>
      <c r="G1761" t="s">
        <v>1078</v>
      </c>
      <c r="H1761" t="s">
        <v>1220</v>
      </c>
    </row>
    <row r="1762" spans="6:8">
      <c r="H1762" t="s">
        <v>1784</v>
      </c>
    </row>
    <row r="1763" spans="6:8">
      <c r="H1763" t="s">
        <v>1251</v>
      </c>
    </row>
    <row r="1764" spans="6:8">
      <c r="H1764" t="s">
        <v>1307</v>
      </c>
    </row>
    <row r="1765" spans="6:8">
      <c r="H1765" t="s">
        <v>1252</v>
      </c>
    </row>
    <row r="1766" spans="6:8">
      <c r="H1766" t="s">
        <v>1335</v>
      </c>
    </row>
    <row r="1767" spans="6:8">
      <c r="H1767" t="s">
        <v>1308</v>
      </c>
    </row>
    <row r="1768" spans="6:8">
      <c r="H1768" t="s">
        <v>1253</v>
      </c>
    </row>
    <row r="1769" spans="6:8">
      <c r="H1769" t="s">
        <v>1254</v>
      </c>
    </row>
    <row r="1770" spans="6:8">
      <c r="H1770" t="s">
        <v>1754</v>
      </c>
    </row>
    <row r="1771" spans="6:8">
      <c r="H1771" t="s">
        <v>1692</v>
      </c>
    </row>
    <row r="1772" spans="6:8">
      <c r="F1772" t="s">
        <v>313</v>
      </c>
      <c r="G1772" t="s">
        <v>1079</v>
      </c>
      <c r="H1772" t="s">
        <v>1220</v>
      </c>
    </row>
    <row r="1773" spans="6:8">
      <c r="H1773" t="s">
        <v>1785</v>
      </c>
    </row>
    <row r="1774" spans="6:8">
      <c r="H1774" t="s">
        <v>1251</v>
      </c>
    </row>
    <row r="1775" spans="6:8">
      <c r="H1775" t="s">
        <v>1307</v>
      </c>
    </row>
    <row r="1776" spans="6:8">
      <c r="H1776" t="s">
        <v>1252</v>
      </c>
    </row>
    <row r="1777" spans="6:8">
      <c r="H1777" t="s">
        <v>1308</v>
      </c>
    </row>
    <row r="1778" spans="6:8">
      <c r="H1778" t="s">
        <v>1253</v>
      </c>
    </row>
    <row r="1779" spans="6:8">
      <c r="F1779" t="s">
        <v>314</v>
      </c>
      <c r="G1779" t="s">
        <v>1080</v>
      </c>
      <c r="H1779" t="s">
        <v>1220</v>
      </c>
    </row>
    <row r="1780" spans="6:8">
      <c r="H1780" t="s">
        <v>1786</v>
      </c>
    </row>
    <row r="1781" spans="6:8">
      <c r="H1781" t="s">
        <v>1251</v>
      </c>
    </row>
    <row r="1782" spans="6:8">
      <c r="H1782" t="s">
        <v>1263</v>
      </c>
    </row>
    <row r="1783" spans="6:8">
      <c r="H1783" t="s">
        <v>1307</v>
      </c>
    </row>
    <row r="1784" spans="6:8">
      <c r="H1784" t="s">
        <v>1252</v>
      </c>
    </row>
    <row r="1785" spans="6:8">
      <c r="H1785" t="s">
        <v>1308</v>
      </c>
    </row>
    <row r="1786" spans="6:8">
      <c r="H1786" t="s">
        <v>1253</v>
      </c>
    </row>
    <row r="1787" spans="6:8">
      <c r="H1787" t="s">
        <v>1754</v>
      </c>
    </row>
    <row r="1788" spans="6:8">
      <c r="H1788" t="s">
        <v>1692</v>
      </c>
    </row>
    <row r="1789" spans="6:8">
      <c r="H1789" t="s">
        <v>1695</v>
      </c>
    </row>
    <row r="1790" spans="6:8">
      <c r="F1790" t="s">
        <v>315</v>
      </c>
      <c r="G1790" t="s">
        <v>1081</v>
      </c>
      <c r="H1790" t="s">
        <v>1220</v>
      </c>
    </row>
    <row r="1791" spans="6:8">
      <c r="H1791" t="s">
        <v>1787</v>
      </c>
    </row>
    <row r="1792" spans="6:8">
      <c r="H1792" t="s">
        <v>1251</v>
      </c>
    </row>
    <row r="1793" spans="6:8">
      <c r="H1793" t="s">
        <v>1252</v>
      </c>
    </row>
    <row r="1794" spans="6:8">
      <c r="H1794" t="s">
        <v>1253</v>
      </c>
    </row>
    <row r="1795" spans="6:8">
      <c r="H1795" t="s">
        <v>1788</v>
      </c>
    </row>
    <row r="1796" spans="6:8">
      <c r="H1796" t="s">
        <v>1789</v>
      </c>
    </row>
    <row r="1797" spans="6:8">
      <c r="F1797" t="s">
        <v>316</v>
      </c>
      <c r="G1797" t="s">
        <v>1082</v>
      </c>
      <c r="H1797" t="s">
        <v>1220</v>
      </c>
    </row>
    <row r="1798" spans="6:8">
      <c r="H1798" t="s">
        <v>1790</v>
      </c>
    </row>
    <row r="1799" spans="6:8">
      <c r="H1799" t="s">
        <v>1251</v>
      </c>
    </row>
    <row r="1800" spans="6:8">
      <c r="H1800" t="s">
        <v>1307</v>
      </c>
    </row>
    <row r="1801" spans="6:8">
      <c r="H1801" t="s">
        <v>1252</v>
      </c>
    </row>
    <row r="1802" spans="6:8">
      <c r="H1802" t="s">
        <v>1308</v>
      </c>
    </row>
    <row r="1803" spans="6:8">
      <c r="H1803" t="s">
        <v>1253</v>
      </c>
    </row>
    <row r="1804" spans="6:8">
      <c r="F1804" t="s">
        <v>317</v>
      </c>
      <c r="G1804" t="s">
        <v>1083</v>
      </c>
      <c r="H1804" t="s">
        <v>1220</v>
      </c>
    </row>
    <row r="1805" spans="6:8">
      <c r="H1805" t="s">
        <v>1791</v>
      </c>
    </row>
    <row r="1806" spans="6:8">
      <c r="H1806" t="s">
        <v>1251</v>
      </c>
    </row>
    <row r="1807" spans="6:8">
      <c r="H1807" t="s">
        <v>1307</v>
      </c>
    </row>
    <row r="1808" spans="6:8">
      <c r="H1808" t="s">
        <v>1252</v>
      </c>
    </row>
    <row r="1809" spans="6:8">
      <c r="H1809" t="s">
        <v>1308</v>
      </c>
    </row>
    <row r="1810" spans="6:8">
      <c r="H1810" t="s">
        <v>1253</v>
      </c>
    </row>
    <row r="1811" spans="6:8">
      <c r="H1811" t="s">
        <v>1225</v>
      </c>
    </row>
    <row r="1812" spans="6:8">
      <c r="F1812" t="s">
        <v>318</v>
      </c>
      <c r="G1812" t="s">
        <v>1084</v>
      </c>
      <c r="H1812" t="s">
        <v>1220</v>
      </c>
    </row>
    <row r="1813" spans="6:8">
      <c r="H1813" t="s">
        <v>1792</v>
      </c>
    </row>
    <row r="1814" spans="6:8">
      <c r="H1814" t="s">
        <v>1251</v>
      </c>
    </row>
    <row r="1815" spans="6:8">
      <c r="H1815" t="s">
        <v>1307</v>
      </c>
    </row>
    <row r="1816" spans="6:8">
      <c r="H1816" t="s">
        <v>1252</v>
      </c>
    </row>
    <row r="1817" spans="6:8">
      <c r="H1817" t="s">
        <v>1308</v>
      </c>
    </row>
    <row r="1818" spans="6:8">
      <c r="H1818" t="s">
        <v>1253</v>
      </c>
    </row>
    <row r="1819" spans="6:8">
      <c r="H1819" t="s">
        <v>1225</v>
      </c>
    </row>
    <row r="1820" spans="6:8">
      <c r="H1820" t="s">
        <v>1793</v>
      </c>
    </row>
    <row r="1821" spans="6:8">
      <c r="F1821" t="s">
        <v>319</v>
      </c>
      <c r="G1821" t="s">
        <v>1085</v>
      </c>
      <c r="H1821" t="s">
        <v>1220</v>
      </c>
    </row>
    <row r="1822" spans="6:8">
      <c r="H1822" t="s">
        <v>1794</v>
      </c>
    </row>
    <row r="1823" spans="6:8">
      <c r="H1823" t="s">
        <v>1251</v>
      </c>
    </row>
    <row r="1824" spans="6:8">
      <c r="H1824" t="s">
        <v>1307</v>
      </c>
    </row>
    <row r="1825" spans="6:8">
      <c r="H1825" t="s">
        <v>1252</v>
      </c>
    </row>
    <row r="1826" spans="6:8">
      <c r="H1826" t="s">
        <v>1308</v>
      </c>
    </row>
    <row r="1827" spans="6:8">
      <c r="H1827" t="s">
        <v>1253</v>
      </c>
    </row>
    <row r="1828" spans="6:8">
      <c r="H1828" t="s">
        <v>1695</v>
      </c>
    </row>
    <row r="1829" spans="6:8">
      <c r="F1829" t="s">
        <v>320</v>
      </c>
      <c r="G1829" t="s">
        <v>1086</v>
      </c>
      <c r="H1829" t="s">
        <v>1220</v>
      </c>
    </row>
    <row r="1830" spans="6:8">
      <c r="H1830" t="s">
        <v>1795</v>
      </c>
    </row>
    <row r="1831" spans="6:8">
      <c r="H1831" t="s">
        <v>1539</v>
      </c>
    </row>
    <row r="1832" spans="6:8">
      <c r="H1832" t="s">
        <v>1251</v>
      </c>
    </row>
    <row r="1833" spans="6:8">
      <c r="H1833" t="s">
        <v>1307</v>
      </c>
    </row>
    <row r="1834" spans="6:8">
      <c r="H1834" t="s">
        <v>1252</v>
      </c>
    </row>
    <row r="1835" spans="6:8">
      <c r="H1835" t="s">
        <v>1253</v>
      </c>
    </row>
    <row r="1836" spans="6:8">
      <c r="F1836" t="s">
        <v>321</v>
      </c>
      <c r="G1836" t="s">
        <v>1087</v>
      </c>
      <c r="H1836" t="s">
        <v>1220</v>
      </c>
    </row>
    <row r="1837" spans="6:8">
      <c r="H1837" t="s">
        <v>1796</v>
      </c>
    </row>
    <row r="1838" spans="6:8">
      <c r="H1838" t="s">
        <v>1251</v>
      </c>
    </row>
    <row r="1839" spans="6:8">
      <c r="H1839" t="s">
        <v>1307</v>
      </c>
    </row>
    <row r="1840" spans="6:8">
      <c r="H1840" t="s">
        <v>1252</v>
      </c>
    </row>
    <row r="1841" spans="6:8">
      <c r="H1841" t="s">
        <v>1253</v>
      </c>
    </row>
    <row r="1842" spans="6:8">
      <c r="F1842" t="s">
        <v>322</v>
      </c>
      <c r="G1842" t="s">
        <v>1088</v>
      </c>
      <c r="H1842" t="s">
        <v>1220</v>
      </c>
    </row>
    <row r="1843" spans="6:8">
      <c r="H1843" t="s">
        <v>1797</v>
      </c>
    </row>
    <row r="1844" spans="6:8">
      <c r="H1844" t="s">
        <v>1251</v>
      </c>
    </row>
    <row r="1845" spans="6:8">
      <c r="H1845" t="s">
        <v>1307</v>
      </c>
    </row>
    <row r="1846" spans="6:8">
      <c r="H1846" t="s">
        <v>1252</v>
      </c>
    </row>
    <row r="1847" spans="6:8">
      <c r="H1847" t="s">
        <v>1253</v>
      </c>
    </row>
    <row r="1848" spans="6:8">
      <c r="H1848" t="s">
        <v>1798</v>
      </c>
    </row>
    <row r="1849" spans="6:8">
      <c r="H1849" t="s">
        <v>1799</v>
      </c>
    </row>
    <row r="1850" spans="6:8">
      <c r="F1850" t="s">
        <v>323</v>
      </c>
      <c r="G1850" t="s">
        <v>1089</v>
      </c>
      <c r="H1850" t="s">
        <v>1220</v>
      </c>
    </row>
    <row r="1851" spans="6:8">
      <c r="H1851" t="s">
        <v>1800</v>
      </c>
    </row>
    <row r="1852" spans="6:8">
      <c r="H1852" t="s">
        <v>1251</v>
      </c>
    </row>
    <row r="1853" spans="6:8">
      <c r="H1853" t="s">
        <v>1307</v>
      </c>
    </row>
    <row r="1854" spans="6:8">
      <c r="H1854" t="s">
        <v>1252</v>
      </c>
    </row>
    <row r="1855" spans="6:8">
      <c r="H1855" t="s">
        <v>1335</v>
      </c>
    </row>
    <row r="1856" spans="6:8">
      <c r="H1856" t="s">
        <v>1253</v>
      </c>
    </row>
    <row r="1857" spans="6:8">
      <c r="F1857" t="s">
        <v>324</v>
      </c>
      <c r="G1857" t="s">
        <v>1090</v>
      </c>
      <c r="H1857" t="s">
        <v>1220</v>
      </c>
    </row>
    <row r="1858" spans="6:8">
      <c r="H1858" t="s">
        <v>1801</v>
      </c>
    </row>
    <row r="1859" spans="6:8">
      <c r="H1859" t="s">
        <v>1251</v>
      </c>
    </row>
    <row r="1860" spans="6:8">
      <c r="H1860" t="s">
        <v>1307</v>
      </c>
    </row>
    <row r="1861" spans="6:8">
      <c r="H1861" t="s">
        <v>1252</v>
      </c>
    </row>
    <row r="1862" spans="6:8">
      <c r="H1862" t="s">
        <v>1253</v>
      </c>
    </row>
    <row r="1863" spans="6:8">
      <c r="F1863" t="s">
        <v>325</v>
      </c>
      <c r="G1863" t="s">
        <v>1091</v>
      </c>
      <c r="H1863" t="s">
        <v>1220</v>
      </c>
    </row>
    <row r="1864" spans="6:8">
      <c r="H1864" t="s">
        <v>1802</v>
      </c>
    </row>
    <row r="1865" spans="6:8">
      <c r="H1865" t="s">
        <v>1251</v>
      </c>
    </row>
    <row r="1866" spans="6:8">
      <c r="H1866" t="s">
        <v>1307</v>
      </c>
    </row>
    <row r="1867" spans="6:8">
      <c r="H1867" t="s">
        <v>1252</v>
      </c>
    </row>
    <row r="1868" spans="6:8">
      <c r="H1868" t="s">
        <v>1253</v>
      </c>
    </row>
    <row r="1869" spans="6:8">
      <c r="F1869" t="s">
        <v>326</v>
      </c>
      <c r="G1869" t="s">
        <v>1092</v>
      </c>
      <c r="H1869" t="s">
        <v>1220</v>
      </c>
    </row>
    <row r="1870" spans="6:8">
      <c r="H1870" t="s">
        <v>1803</v>
      </c>
    </row>
    <row r="1871" spans="6:8">
      <c r="H1871" t="s">
        <v>1251</v>
      </c>
    </row>
    <row r="1872" spans="6:8">
      <c r="H1872" t="s">
        <v>1307</v>
      </c>
    </row>
    <row r="1873" spans="6:8">
      <c r="H1873" t="s">
        <v>1252</v>
      </c>
    </row>
    <row r="1874" spans="6:8">
      <c r="H1874" t="s">
        <v>1253</v>
      </c>
    </row>
    <row r="1875" spans="6:8">
      <c r="F1875" t="s">
        <v>327</v>
      </c>
      <c r="G1875" t="s">
        <v>1093</v>
      </c>
      <c r="H1875" t="s">
        <v>1220</v>
      </c>
    </row>
    <row r="1876" spans="6:8">
      <c r="H1876" t="s">
        <v>1804</v>
      </c>
    </row>
    <row r="1877" spans="6:8">
      <c r="H1877" t="s">
        <v>1251</v>
      </c>
    </row>
    <row r="1878" spans="6:8">
      <c r="H1878" t="s">
        <v>1307</v>
      </c>
    </row>
    <row r="1879" spans="6:8">
      <c r="H1879" t="s">
        <v>1252</v>
      </c>
    </row>
    <row r="1880" spans="6:8">
      <c r="H1880" t="s">
        <v>1253</v>
      </c>
    </row>
    <row r="1881" spans="6:8">
      <c r="F1881" t="s">
        <v>328</v>
      </c>
      <c r="G1881" t="s">
        <v>1094</v>
      </c>
      <c r="H1881" t="s">
        <v>1220</v>
      </c>
    </row>
    <row r="1882" spans="6:8">
      <c r="H1882" t="s">
        <v>1805</v>
      </c>
    </row>
    <row r="1883" spans="6:8">
      <c r="H1883" t="s">
        <v>1251</v>
      </c>
    </row>
    <row r="1884" spans="6:8">
      <c r="H1884" t="s">
        <v>1307</v>
      </c>
    </row>
    <row r="1885" spans="6:8">
      <c r="F1885" t="s">
        <v>329</v>
      </c>
      <c r="G1885" t="s">
        <v>1095</v>
      </c>
      <c r="H1885" t="s">
        <v>1220</v>
      </c>
    </row>
    <row r="1886" spans="6:8">
      <c r="H1886" t="s">
        <v>1806</v>
      </c>
    </row>
    <row r="1887" spans="6:8">
      <c r="H1887" t="s">
        <v>1251</v>
      </c>
    </row>
    <row r="1888" spans="6:8">
      <c r="H1888" t="s">
        <v>1252</v>
      </c>
    </row>
    <row r="1889" spans="6:8">
      <c r="H1889" t="s">
        <v>1308</v>
      </c>
    </row>
    <row r="1890" spans="6:8">
      <c r="H1890" t="s">
        <v>1253</v>
      </c>
    </row>
    <row r="1891" spans="6:8">
      <c r="H1891" t="s">
        <v>1807</v>
      </c>
    </row>
    <row r="1892" spans="6:8">
      <c r="F1892" t="s">
        <v>330</v>
      </c>
      <c r="G1892" t="s">
        <v>1096</v>
      </c>
      <c r="H1892" t="s">
        <v>1220</v>
      </c>
    </row>
    <row r="1893" spans="6:8">
      <c r="H1893" t="s">
        <v>1808</v>
      </c>
    </row>
    <row r="1894" spans="6:8">
      <c r="H1894" t="s">
        <v>1251</v>
      </c>
    </row>
    <row r="1895" spans="6:8">
      <c r="H1895" t="s">
        <v>1252</v>
      </c>
    </row>
    <row r="1896" spans="6:8">
      <c r="H1896" t="s">
        <v>1308</v>
      </c>
    </row>
    <row r="1897" spans="6:8">
      <c r="H1897" t="s">
        <v>1253</v>
      </c>
    </row>
    <row r="1898" spans="6:8">
      <c r="F1898" t="s">
        <v>331</v>
      </c>
      <c r="G1898" t="s">
        <v>1097</v>
      </c>
      <c r="H1898" t="s">
        <v>1220</v>
      </c>
    </row>
    <row r="1899" spans="6:8">
      <c r="H1899" t="s">
        <v>1809</v>
      </c>
    </row>
    <row r="1900" spans="6:8">
      <c r="H1900" t="s">
        <v>1251</v>
      </c>
    </row>
    <row r="1901" spans="6:8">
      <c r="H1901" t="s">
        <v>1252</v>
      </c>
    </row>
    <row r="1902" spans="6:8">
      <c r="H1902" t="s">
        <v>1308</v>
      </c>
    </row>
    <row r="1903" spans="6:8">
      <c r="H1903" t="s">
        <v>1253</v>
      </c>
    </row>
    <row r="1904" spans="6:8">
      <c r="H1904" t="s">
        <v>1807</v>
      </c>
    </row>
    <row r="1905" spans="6:8">
      <c r="F1905" t="s">
        <v>332</v>
      </c>
      <c r="G1905" t="s">
        <v>1098</v>
      </c>
      <c r="H1905" t="s">
        <v>1220</v>
      </c>
    </row>
    <row r="1906" spans="6:8">
      <c r="H1906" t="s">
        <v>1810</v>
      </c>
    </row>
    <row r="1907" spans="6:8">
      <c r="H1907" t="s">
        <v>1811</v>
      </c>
    </row>
    <row r="1908" spans="6:8">
      <c r="H1908" t="s">
        <v>1308</v>
      </c>
    </row>
    <row r="1909" spans="6:8">
      <c r="H1909" t="s">
        <v>1251</v>
      </c>
    </row>
    <row r="1910" spans="6:8">
      <c r="H1910" t="s">
        <v>1253</v>
      </c>
    </row>
    <row r="1911" spans="6:8">
      <c r="F1911" t="s">
        <v>333</v>
      </c>
      <c r="G1911" t="s">
        <v>1099</v>
      </c>
      <c r="H1911" t="s">
        <v>1220</v>
      </c>
    </row>
    <row r="1912" spans="6:8">
      <c r="H1912" t="s">
        <v>1812</v>
      </c>
    </row>
    <row r="1913" spans="6:8">
      <c r="H1913" t="s">
        <v>1251</v>
      </c>
    </row>
    <row r="1914" spans="6:8">
      <c r="H1914" t="s">
        <v>1308</v>
      </c>
    </row>
    <row r="1915" spans="6:8">
      <c r="H1915" t="s">
        <v>1253</v>
      </c>
    </row>
    <row r="1916" spans="6:8">
      <c r="H1916" t="s">
        <v>1813</v>
      </c>
    </row>
    <row r="1917" spans="6:8">
      <c r="F1917" t="s">
        <v>334</v>
      </c>
      <c r="G1917" t="s">
        <v>1100</v>
      </c>
      <c r="H1917" t="s">
        <v>1220</v>
      </c>
    </row>
    <row r="1918" spans="6:8">
      <c r="H1918" t="s">
        <v>1814</v>
      </c>
    </row>
    <row r="1919" spans="6:8">
      <c r="H1919" t="s">
        <v>1253</v>
      </c>
    </row>
    <row r="1920" spans="6:8">
      <c r="H1920" t="s">
        <v>1308</v>
      </c>
    </row>
    <row r="1921" spans="6:8">
      <c r="F1921" t="s">
        <v>335</v>
      </c>
      <c r="G1921" t="s">
        <v>1101</v>
      </c>
      <c r="H1921" t="s">
        <v>1220</v>
      </c>
    </row>
    <row r="1922" spans="6:8">
      <c r="H1922" t="s">
        <v>1815</v>
      </c>
    </row>
    <row r="1923" spans="6:8">
      <c r="H1923" t="s">
        <v>1811</v>
      </c>
    </row>
    <row r="1924" spans="6:8">
      <c r="H1924" t="s">
        <v>1251</v>
      </c>
    </row>
    <row r="1925" spans="6:8">
      <c r="H1925" t="s">
        <v>1253</v>
      </c>
    </row>
    <row r="1926" spans="6:8">
      <c r="H1926" t="s">
        <v>1308</v>
      </c>
    </row>
    <row r="1927" spans="6:8">
      <c r="F1927" t="s">
        <v>336</v>
      </c>
      <c r="G1927" t="s">
        <v>1102</v>
      </c>
      <c r="H1927" t="s">
        <v>1220</v>
      </c>
    </row>
    <row r="1928" spans="6:8">
      <c r="H1928" t="s">
        <v>1816</v>
      </c>
    </row>
    <row r="1929" spans="6:8">
      <c r="H1929" t="s">
        <v>1817</v>
      </c>
    </row>
    <row r="1930" spans="6:8">
      <c r="H1930" t="s">
        <v>1818</v>
      </c>
    </row>
    <row r="1931" spans="6:8">
      <c r="F1931" t="s">
        <v>337</v>
      </c>
      <c r="G1931" t="s">
        <v>1103</v>
      </c>
      <c r="H1931" t="s">
        <v>1220</v>
      </c>
    </row>
    <row r="1932" spans="6:8">
      <c r="H1932" t="s">
        <v>1819</v>
      </c>
    </row>
    <row r="1933" spans="6:8">
      <c r="H1933" t="s">
        <v>1251</v>
      </c>
    </row>
    <row r="1934" spans="6:8">
      <c r="H1934" t="s">
        <v>1307</v>
      </c>
    </row>
    <row r="1935" spans="6:8">
      <c r="H1935" t="s">
        <v>1252</v>
      </c>
    </row>
    <row r="1936" spans="6:8">
      <c r="H1936" t="s">
        <v>1253</v>
      </c>
    </row>
    <row r="1937" spans="6:8">
      <c r="F1937" t="s">
        <v>338</v>
      </c>
      <c r="G1937" t="s">
        <v>1104</v>
      </c>
      <c r="H1937" t="s">
        <v>1220</v>
      </c>
    </row>
    <row r="1938" spans="6:8">
      <c r="H1938" t="s">
        <v>1820</v>
      </c>
    </row>
    <row r="1939" spans="6:8">
      <c r="H1939" t="s">
        <v>1222</v>
      </c>
    </row>
    <row r="1940" spans="6:8">
      <c r="H1940" t="s">
        <v>1406</v>
      </c>
    </row>
    <row r="1941" spans="6:8">
      <c r="H1941" t="s">
        <v>1821</v>
      </c>
    </row>
    <row r="1942" spans="6:8">
      <c r="H1942" t="s">
        <v>1822</v>
      </c>
    </row>
    <row r="1943" spans="6:8">
      <c r="H1943" t="s">
        <v>1251</v>
      </c>
    </row>
    <row r="1944" spans="6:8">
      <c r="H1944" t="s">
        <v>1310</v>
      </c>
    </row>
    <row r="1945" spans="6:8">
      <c r="H1945" t="s">
        <v>1252</v>
      </c>
    </row>
    <row r="1946" spans="6:8">
      <c r="H1946" t="s">
        <v>1823</v>
      </c>
    </row>
    <row r="1947" spans="6:8">
      <c r="F1947" t="s">
        <v>339</v>
      </c>
      <c r="G1947" t="s">
        <v>1105</v>
      </c>
      <c r="H1947" t="s">
        <v>1220</v>
      </c>
    </row>
    <row r="1948" spans="6:8">
      <c r="H1948" t="s">
        <v>1824</v>
      </c>
    </row>
    <row r="1949" spans="6:8">
      <c r="H1949" t="s">
        <v>1539</v>
      </c>
    </row>
    <row r="1950" spans="6:8">
      <c r="H1950" t="s">
        <v>1251</v>
      </c>
    </row>
    <row r="1951" spans="6:8">
      <c r="H1951" t="s">
        <v>1252</v>
      </c>
    </row>
    <row r="1952" spans="6:8">
      <c r="H1952" t="s">
        <v>1253</v>
      </c>
    </row>
    <row r="1953" spans="6:8">
      <c r="H1953" t="s">
        <v>1825</v>
      </c>
    </row>
    <row r="1954" spans="6:8">
      <c r="F1954" t="s">
        <v>340</v>
      </c>
      <c r="G1954" t="s">
        <v>1106</v>
      </c>
      <c r="H1954" t="s">
        <v>1826</v>
      </c>
    </row>
    <row r="1955" spans="6:8">
      <c r="H1955" t="s">
        <v>1826</v>
      </c>
    </row>
    <row r="1956" spans="6:8">
      <c r="H1956" t="s">
        <v>1827</v>
      </c>
    </row>
    <row r="1957" spans="6:8">
      <c r="H1957" t="s">
        <v>1828</v>
      </c>
    </row>
    <row r="1958" spans="6:8">
      <c r="H1958" t="s">
        <v>1220</v>
      </c>
    </row>
    <row r="1959" spans="6:8">
      <c r="H1959" t="s">
        <v>1829</v>
      </c>
    </row>
    <row r="1960" spans="6:8">
      <c r="H1960" t="s">
        <v>1234</v>
      </c>
    </row>
    <row r="1961" spans="6:8">
      <c r="H1961" t="s">
        <v>1251</v>
      </c>
    </row>
    <row r="1962" spans="6:8">
      <c r="H1962" t="s">
        <v>1252</v>
      </c>
    </row>
    <row r="1963" spans="6:8">
      <c r="H1963" t="s">
        <v>1253</v>
      </c>
    </row>
    <row r="1964" spans="6:8">
      <c r="H1964" t="s">
        <v>1310</v>
      </c>
    </row>
    <row r="1965" spans="6:8">
      <c r="F1965" t="s">
        <v>341</v>
      </c>
      <c r="G1965" t="s">
        <v>1107</v>
      </c>
      <c r="H1965" t="s">
        <v>1220</v>
      </c>
    </row>
    <row r="1966" spans="6:8">
      <c r="H1966" t="s">
        <v>1830</v>
      </c>
    </row>
    <row r="1967" spans="6:8">
      <c r="H1967" t="s">
        <v>1831</v>
      </c>
    </row>
    <row r="1968" spans="6:8">
      <c r="H1968" t="s">
        <v>1832</v>
      </c>
    </row>
    <row r="1969" spans="6:8">
      <c r="H1969" t="s">
        <v>1833</v>
      </c>
    </row>
    <row r="1970" spans="6:8">
      <c r="H1970" t="s">
        <v>1834</v>
      </c>
    </row>
    <row r="1971" spans="6:8">
      <c r="H1971" t="s">
        <v>1835</v>
      </c>
    </row>
    <row r="1972" spans="6:8">
      <c r="H1972" t="s">
        <v>1836</v>
      </c>
    </row>
    <row r="1973" spans="6:8">
      <c r="H1973" t="s">
        <v>1388</v>
      </c>
    </row>
    <row r="1974" spans="6:8">
      <c r="F1974" t="s">
        <v>342</v>
      </c>
      <c r="G1974" t="s">
        <v>1108</v>
      </c>
      <c r="H1974" t="s">
        <v>1220</v>
      </c>
    </row>
    <row r="1975" spans="6:8">
      <c r="H1975" t="s">
        <v>1837</v>
      </c>
    </row>
    <row r="1976" spans="6:8">
      <c r="H1976" t="s">
        <v>1539</v>
      </c>
    </row>
    <row r="1977" spans="6:8">
      <c r="H1977" t="s">
        <v>1251</v>
      </c>
    </row>
    <row r="1978" spans="6:8">
      <c r="H1978" t="s">
        <v>1252</v>
      </c>
    </row>
    <row r="1979" spans="6:8">
      <c r="H1979" t="s">
        <v>1253</v>
      </c>
    </row>
    <row r="1980" spans="6:8">
      <c r="F1980" t="s">
        <v>343</v>
      </c>
      <c r="G1980" t="s">
        <v>1109</v>
      </c>
      <c r="H1980" t="s">
        <v>1220</v>
      </c>
    </row>
    <row r="1981" spans="6:8">
      <c r="H1981" t="s">
        <v>1838</v>
      </c>
    </row>
    <row r="1982" spans="6:8">
      <c r="H1982" t="s">
        <v>1839</v>
      </c>
    </row>
    <row r="1983" spans="6:8">
      <c r="H1983" t="s">
        <v>1252</v>
      </c>
    </row>
    <row r="1984" spans="6:8">
      <c r="H1984" t="s">
        <v>1253</v>
      </c>
    </row>
    <row r="1985" spans="6:8">
      <c r="H1985" t="s">
        <v>1251</v>
      </c>
    </row>
    <row r="1986" spans="6:8">
      <c r="H1986" t="s">
        <v>1840</v>
      </c>
    </row>
    <row r="1987" spans="6:8">
      <c r="H1987" t="s">
        <v>1841</v>
      </c>
    </row>
    <row r="1988" spans="6:8">
      <c r="H1988" t="s">
        <v>1842</v>
      </c>
    </row>
    <row r="1989" spans="6:8">
      <c r="H1989" t="s">
        <v>1843</v>
      </c>
    </row>
    <row r="1990" spans="6:8">
      <c r="H1990" t="s">
        <v>1844</v>
      </c>
    </row>
    <row r="1991" spans="6:8">
      <c r="H1991" t="s">
        <v>1845</v>
      </c>
    </row>
    <row r="1992" spans="6:8">
      <c r="H1992" t="s">
        <v>1846</v>
      </c>
    </row>
    <row r="1993" spans="6:8">
      <c r="H1993" t="s">
        <v>1847</v>
      </c>
    </row>
    <row r="1994" spans="6:8">
      <c r="H1994" t="s">
        <v>1848</v>
      </c>
    </row>
    <row r="1995" spans="6:8">
      <c r="H1995" t="s">
        <v>1849</v>
      </c>
    </row>
    <row r="1996" spans="6:8">
      <c r="F1996" t="s">
        <v>344</v>
      </c>
      <c r="G1996" t="s">
        <v>1110</v>
      </c>
      <c r="H1996" t="s">
        <v>1220</v>
      </c>
    </row>
    <row r="1997" spans="6:8">
      <c r="H1997" t="s">
        <v>1850</v>
      </c>
    </row>
    <row r="1998" spans="6:8">
      <c r="H1998" t="s">
        <v>1222</v>
      </c>
    </row>
    <row r="1999" spans="6:8">
      <c r="H1999" t="s">
        <v>1539</v>
      </c>
    </row>
    <row r="2000" spans="6:8">
      <c r="H2000" t="s">
        <v>1851</v>
      </c>
    </row>
    <row r="2001" spans="8:8">
      <c r="H2001" t="s">
        <v>1852</v>
      </c>
    </row>
    <row r="2002" spans="8:8">
      <c r="H2002" t="s">
        <v>1853</v>
      </c>
    </row>
    <row r="2003" spans="8:8">
      <c r="H2003" t="s">
        <v>1839</v>
      </c>
    </row>
    <row r="2004" spans="8:8">
      <c r="H2004" t="s">
        <v>1854</v>
      </c>
    </row>
    <row r="2005" spans="8:8">
      <c r="H2005" t="s">
        <v>1855</v>
      </c>
    </row>
    <row r="2006" spans="8:8">
      <c r="H2006" t="s">
        <v>1856</v>
      </c>
    </row>
    <row r="2007" spans="8:8">
      <c r="H2007" t="s">
        <v>1857</v>
      </c>
    </row>
    <row r="2008" spans="8:8">
      <c r="H2008" t="s">
        <v>1858</v>
      </c>
    </row>
    <row r="2009" spans="8:8">
      <c r="H2009" t="s">
        <v>1252</v>
      </c>
    </row>
    <row r="2010" spans="8:8">
      <c r="H2010" t="s">
        <v>1859</v>
      </c>
    </row>
    <row r="2011" spans="8:8">
      <c r="H2011" t="s">
        <v>1846</v>
      </c>
    </row>
    <row r="2012" spans="8:8">
      <c r="H2012" t="s">
        <v>1860</v>
      </c>
    </row>
    <row r="2013" spans="8:8">
      <c r="H2013" t="s">
        <v>1861</v>
      </c>
    </row>
    <row r="2014" spans="8:8">
      <c r="H2014" t="s">
        <v>1862</v>
      </c>
    </row>
    <row r="2015" spans="8:8">
      <c r="H2015" t="s">
        <v>1863</v>
      </c>
    </row>
    <row r="2016" spans="8:8">
      <c r="H2016" t="s">
        <v>1253</v>
      </c>
    </row>
    <row r="2017" spans="6:8">
      <c r="F2017" t="s">
        <v>345</v>
      </c>
      <c r="G2017" t="s">
        <v>1111</v>
      </c>
      <c r="H2017" t="s">
        <v>1220</v>
      </c>
    </row>
    <row r="2018" spans="6:8">
      <c r="H2018" t="s">
        <v>1864</v>
      </c>
    </row>
    <row r="2019" spans="6:8">
      <c r="H2019" t="s">
        <v>1251</v>
      </c>
    </row>
    <row r="2020" spans="6:8">
      <c r="H2020" t="s">
        <v>1310</v>
      </c>
    </row>
    <row r="2021" spans="6:8">
      <c r="H2021" t="s">
        <v>1253</v>
      </c>
    </row>
    <row r="2022" spans="6:8">
      <c r="F2022" t="s">
        <v>346</v>
      </c>
      <c r="G2022" t="s">
        <v>1112</v>
      </c>
      <c r="H2022" t="s">
        <v>1220</v>
      </c>
    </row>
    <row r="2023" spans="6:8">
      <c r="H2023" t="s">
        <v>1865</v>
      </c>
    </row>
    <row r="2024" spans="6:8">
      <c r="H2024" t="s">
        <v>1866</v>
      </c>
    </row>
    <row r="2025" spans="6:8">
      <c r="H2025" t="s">
        <v>1867</v>
      </c>
    </row>
    <row r="2026" spans="6:8">
      <c r="H2026" t="s">
        <v>1868</v>
      </c>
    </row>
    <row r="2027" spans="6:8">
      <c r="H2027" t="s">
        <v>1869</v>
      </c>
    </row>
    <row r="2028" spans="6:8">
      <c r="H2028" t="s">
        <v>1870</v>
      </c>
    </row>
    <row r="2029" spans="6:8">
      <c r="H2029" t="s">
        <v>1251</v>
      </c>
    </row>
    <row r="2030" spans="6:8">
      <c r="H2030" t="s">
        <v>1252</v>
      </c>
    </row>
    <row r="2031" spans="6:8">
      <c r="H2031" t="s">
        <v>1253</v>
      </c>
    </row>
    <row r="2032" spans="6:8">
      <c r="F2032" t="s">
        <v>347</v>
      </c>
      <c r="G2032" t="s">
        <v>1113</v>
      </c>
      <c r="H2032" t="s">
        <v>1220</v>
      </c>
    </row>
    <row r="2033" spans="6:8">
      <c r="H2033" t="s">
        <v>1871</v>
      </c>
    </row>
    <row r="2034" spans="6:8">
      <c r="H2034" t="s">
        <v>1251</v>
      </c>
    </row>
    <row r="2035" spans="6:8">
      <c r="H2035" t="s">
        <v>1252</v>
      </c>
    </row>
    <row r="2036" spans="6:8">
      <c r="H2036" t="s">
        <v>1335</v>
      </c>
    </row>
    <row r="2037" spans="6:8">
      <c r="H2037" t="s">
        <v>1253</v>
      </c>
    </row>
    <row r="2038" spans="6:8">
      <c r="F2038" t="s">
        <v>348</v>
      </c>
      <c r="G2038" t="s">
        <v>1114</v>
      </c>
      <c r="H2038" t="s">
        <v>1220</v>
      </c>
    </row>
    <row r="2039" spans="6:8">
      <c r="H2039" t="s">
        <v>1872</v>
      </c>
    </row>
    <row r="2040" spans="6:8">
      <c r="H2040" t="s">
        <v>1251</v>
      </c>
    </row>
    <row r="2041" spans="6:8">
      <c r="H2041" t="s">
        <v>1252</v>
      </c>
    </row>
    <row r="2042" spans="6:8">
      <c r="H2042" t="s">
        <v>1253</v>
      </c>
    </row>
    <row r="2043" spans="6:8">
      <c r="H2043" t="s">
        <v>1873</v>
      </c>
    </row>
    <row r="2044" spans="6:8">
      <c r="H2044" t="s">
        <v>1874</v>
      </c>
    </row>
    <row r="2045" spans="6:8">
      <c r="H2045" t="s">
        <v>1875</v>
      </c>
    </row>
    <row r="2046" spans="6:8">
      <c r="H2046" t="s">
        <v>1876</v>
      </c>
    </row>
    <row r="2047" spans="6:8">
      <c r="H2047" t="s">
        <v>1877</v>
      </c>
    </row>
    <row r="2048" spans="6:8">
      <c r="H2048" t="s">
        <v>1878</v>
      </c>
    </row>
    <row r="2049" spans="6:8">
      <c r="H2049" t="s">
        <v>1849</v>
      </c>
    </row>
    <row r="2050" spans="6:8">
      <c r="H2050" t="s">
        <v>1846</v>
      </c>
    </row>
    <row r="2051" spans="6:8">
      <c r="F2051" t="s">
        <v>349</v>
      </c>
      <c r="G2051" t="s">
        <v>1115</v>
      </c>
      <c r="H2051" t="s">
        <v>1220</v>
      </c>
    </row>
    <row r="2052" spans="6:8">
      <c r="H2052" t="s">
        <v>1879</v>
      </c>
    </row>
    <row r="2053" spans="6:8">
      <c r="H2053" t="s">
        <v>1222</v>
      </c>
    </row>
    <row r="2054" spans="6:8">
      <c r="H2054" t="s">
        <v>1252</v>
      </c>
    </row>
    <row r="2055" spans="6:8">
      <c r="H2055" t="s">
        <v>1335</v>
      </c>
    </row>
    <row r="2056" spans="6:8">
      <c r="H2056" t="s">
        <v>1859</v>
      </c>
    </row>
    <row r="2057" spans="6:8">
      <c r="H2057" t="s">
        <v>1253</v>
      </c>
    </row>
    <row r="2058" spans="6:8">
      <c r="H2058" t="s">
        <v>1880</v>
      </c>
    </row>
    <row r="2059" spans="6:8">
      <c r="H2059" t="s">
        <v>1854</v>
      </c>
    </row>
    <row r="2060" spans="6:8">
      <c r="H2060" t="s">
        <v>1855</v>
      </c>
    </row>
    <row r="2061" spans="6:8">
      <c r="H2061" t="s">
        <v>1875</v>
      </c>
    </row>
    <row r="2062" spans="6:8">
      <c r="H2062" t="s">
        <v>1846</v>
      </c>
    </row>
    <row r="2063" spans="6:8">
      <c r="H2063" t="s">
        <v>1881</v>
      </c>
    </row>
    <row r="2064" spans="6:8">
      <c r="F2064" t="s">
        <v>350</v>
      </c>
      <c r="G2064" t="s">
        <v>1116</v>
      </c>
      <c r="H2064" t="s">
        <v>1220</v>
      </c>
    </row>
    <row r="2065" spans="6:8">
      <c r="H2065" t="s">
        <v>1882</v>
      </c>
    </row>
    <row r="2066" spans="6:8">
      <c r="H2066" t="s">
        <v>1539</v>
      </c>
    </row>
    <row r="2067" spans="6:8">
      <c r="H2067" t="s">
        <v>1251</v>
      </c>
    </row>
    <row r="2068" spans="6:8">
      <c r="H2068" t="s">
        <v>1310</v>
      </c>
    </row>
    <row r="2069" spans="6:8">
      <c r="H2069" t="s">
        <v>1883</v>
      </c>
    </row>
    <row r="2070" spans="6:8">
      <c r="H2070" t="s">
        <v>1884</v>
      </c>
    </row>
    <row r="2071" spans="6:8">
      <c r="H2071" t="s">
        <v>1885</v>
      </c>
    </row>
    <row r="2072" spans="6:8">
      <c r="H2072" t="s">
        <v>1886</v>
      </c>
    </row>
    <row r="2073" spans="6:8">
      <c r="H2073" t="s">
        <v>1887</v>
      </c>
    </row>
    <row r="2074" spans="6:8">
      <c r="H2074" t="s">
        <v>1888</v>
      </c>
    </row>
    <row r="2075" spans="6:8">
      <c r="H2075" t="s">
        <v>1253</v>
      </c>
    </row>
    <row r="2076" spans="6:8">
      <c r="H2076" t="s">
        <v>1889</v>
      </c>
    </row>
    <row r="2077" spans="6:8">
      <c r="H2077" t="s">
        <v>1890</v>
      </c>
    </row>
    <row r="2078" spans="6:8">
      <c r="F2078" t="s">
        <v>351</v>
      </c>
      <c r="G2078" t="s">
        <v>1117</v>
      </c>
      <c r="H2078" t="s">
        <v>1220</v>
      </c>
    </row>
    <row r="2079" spans="6:8">
      <c r="H2079" t="s">
        <v>1891</v>
      </c>
    </row>
    <row r="2080" spans="6:8">
      <c r="H2080" t="s">
        <v>1251</v>
      </c>
    </row>
    <row r="2081" spans="6:8">
      <c r="H2081" t="s">
        <v>1310</v>
      </c>
    </row>
    <row r="2082" spans="6:8">
      <c r="H2082" t="s">
        <v>1253</v>
      </c>
    </row>
    <row r="2083" spans="6:8">
      <c r="F2083" t="s">
        <v>352</v>
      </c>
      <c r="G2083" t="s">
        <v>1118</v>
      </c>
      <c r="H2083" t="s">
        <v>1220</v>
      </c>
    </row>
    <row r="2084" spans="6:8">
      <c r="H2084" t="s">
        <v>1892</v>
      </c>
    </row>
    <row r="2085" spans="6:8">
      <c r="H2085" t="s">
        <v>1539</v>
      </c>
    </row>
    <row r="2086" spans="6:8">
      <c r="H2086" t="s">
        <v>1839</v>
      </c>
    </row>
    <row r="2087" spans="6:8">
      <c r="H2087" t="s">
        <v>1854</v>
      </c>
    </row>
    <row r="2088" spans="6:8">
      <c r="H2088" t="s">
        <v>1855</v>
      </c>
    </row>
    <row r="2089" spans="6:8">
      <c r="H2089" t="s">
        <v>1251</v>
      </c>
    </row>
    <row r="2090" spans="6:8">
      <c r="H2090" t="s">
        <v>1253</v>
      </c>
    </row>
    <row r="2091" spans="6:8">
      <c r="F2091" t="s">
        <v>353</v>
      </c>
      <c r="G2091" t="s">
        <v>1119</v>
      </c>
      <c r="H2091" t="s">
        <v>1220</v>
      </c>
    </row>
    <row r="2092" spans="6:8">
      <c r="H2092" t="s">
        <v>1893</v>
      </c>
    </row>
    <row r="2093" spans="6:8">
      <c r="H2093" t="s">
        <v>1839</v>
      </c>
    </row>
    <row r="2094" spans="6:8">
      <c r="H2094" t="s">
        <v>1843</v>
      </c>
    </row>
    <row r="2095" spans="6:8">
      <c r="H2095" t="s">
        <v>1894</v>
      </c>
    </row>
    <row r="2096" spans="6:8">
      <c r="H2096" t="s">
        <v>1895</v>
      </c>
    </row>
    <row r="2097" spans="6:8">
      <c r="H2097" t="s">
        <v>1896</v>
      </c>
    </row>
    <row r="2098" spans="6:8">
      <c r="H2098" t="s">
        <v>1251</v>
      </c>
    </row>
    <row r="2099" spans="6:8">
      <c r="H2099" t="s">
        <v>1253</v>
      </c>
    </row>
    <row r="2100" spans="6:8">
      <c r="H2100" t="s">
        <v>1857</v>
      </c>
    </row>
    <row r="2101" spans="6:8">
      <c r="H2101" t="s">
        <v>1846</v>
      </c>
    </row>
    <row r="2102" spans="6:8">
      <c r="H2102" t="s">
        <v>1252</v>
      </c>
    </row>
    <row r="2103" spans="6:8">
      <c r="H2103" t="s">
        <v>1308</v>
      </c>
    </row>
    <row r="2104" spans="6:8">
      <c r="H2104" t="s">
        <v>1897</v>
      </c>
    </row>
    <row r="2105" spans="6:8">
      <c r="H2105" t="s">
        <v>1898</v>
      </c>
    </row>
    <row r="2106" spans="6:8">
      <c r="H2106" t="s">
        <v>1848</v>
      </c>
    </row>
    <row r="2107" spans="6:8">
      <c r="F2107" t="s">
        <v>354</v>
      </c>
      <c r="G2107" t="s">
        <v>1120</v>
      </c>
      <c r="H2107" t="s">
        <v>1220</v>
      </c>
    </row>
    <row r="2108" spans="6:8">
      <c r="H2108" t="s">
        <v>1899</v>
      </c>
    </row>
    <row r="2109" spans="6:8">
      <c r="H2109" t="s">
        <v>1839</v>
      </c>
    </row>
    <row r="2110" spans="6:8">
      <c r="H2110" t="s">
        <v>1900</v>
      </c>
    </row>
    <row r="2111" spans="6:8">
      <c r="H2111" t="s">
        <v>1251</v>
      </c>
    </row>
    <row r="2112" spans="6:8">
      <c r="H2112" t="s">
        <v>1253</v>
      </c>
    </row>
    <row r="2113" spans="8:8">
      <c r="H2113" t="s">
        <v>1252</v>
      </c>
    </row>
    <row r="2114" spans="8:8">
      <c r="H2114" t="s">
        <v>1335</v>
      </c>
    </row>
    <row r="2115" spans="8:8">
      <c r="H2115" t="s">
        <v>1901</v>
      </c>
    </row>
    <row r="2116" spans="8:8">
      <c r="H2116" t="s">
        <v>1902</v>
      </c>
    </row>
    <row r="2117" spans="8:8">
      <c r="H2117" t="s">
        <v>1903</v>
      </c>
    </row>
    <row r="2118" spans="8:8">
      <c r="H2118" t="s">
        <v>1904</v>
      </c>
    </row>
    <row r="2119" spans="8:8">
      <c r="H2119" t="s">
        <v>1905</v>
      </c>
    </row>
    <row r="2120" spans="8:8">
      <c r="H2120" t="s">
        <v>1906</v>
      </c>
    </row>
    <row r="2121" spans="8:8">
      <c r="H2121" t="s">
        <v>1907</v>
      </c>
    </row>
    <row r="2122" spans="8:8">
      <c r="H2122" t="s">
        <v>1908</v>
      </c>
    </row>
    <row r="2123" spans="8:8">
      <c r="H2123" t="s">
        <v>1909</v>
      </c>
    </row>
    <row r="2124" spans="8:8">
      <c r="H2124" t="s">
        <v>1910</v>
      </c>
    </row>
    <row r="2125" spans="8:8">
      <c r="H2125" t="s">
        <v>1911</v>
      </c>
    </row>
    <row r="2126" spans="8:8">
      <c r="H2126" t="s">
        <v>1912</v>
      </c>
    </row>
    <row r="2127" spans="8:8">
      <c r="H2127" t="s">
        <v>1896</v>
      </c>
    </row>
    <row r="2128" spans="8:8">
      <c r="H2128" t="s">
        <v>1895</v>
      </c>
    </row>
    <row r="2129" spans="6:8">
      <c r="F2129" t="s">
        <v>355</v>
      </c>
      <c r="G2129" t="s">
        <v>1121</v>
      </c>
      <c r="H2129" t="s">
        <v>1220</v>
      </c>
    </row>
    <row r="2130" spans="6:8">
      <c r="H2130" t="s">
        <v>1913</v>
      </c>
    </row>
    <row r="2131" spans="6:8">
      <c r="H2131" t="s">
        <v>1251</v>
      </c>
    </row>
    <row r="2132" spans="6:8">
      <c r="H2132" t="s">
        <v>1252</v>
      </c>
    </row>
    <row r="2133" spans="6:8">
      <c r="H2133" t="s">
        <v>1253</v>
      </c>
    </row>
    <row r="2134" spans="6:8">
      <c r="H2134" t="s">
        <v>1896</v>
      </c>
    </row>
    <row r="2135" spans="6:8">
      <c r="H2135" t="s">
        <v>1895</v>
      </c>
    </row>
    <row r="2136" spans="6:8">
      <c r="H2136" t="s">
        <v>1909</v>
      </c>
    </row>
    <row r="2137" spans="6:8">
      <c r="H2137" t="s">
        <v>1906</v>
      </c>
    </row>
    <row r="2138" spans="6:8">
      <c r="H2138" t="s">
        <v>1839</v>
      </c>
    </row>
    <row r="2139" spans="6:8">
      <c r="H2139" t="s">
        <v>1911</v>
      </c>
    </row>
    <row r="2140" spans="6:8">
      <c r="F2140" t="s">
        <v>356</v>
      </c>
      <c r="G2140" t="s">
        <v>1122</v>
      </c>
      <c r="H2140" t="s">
        <v>1220</v>
      </c>
    </row>
    <row r="2141" spans="6:8">
      <c r="H2141" t="s">
        <v>1914</v>
      </c>
    </row>
    <row r="2142" spans="6:8">
      <c r="H2142" t="s">
        <v>1539</v>
      </c>
    </row>
    <row r="2143" spans="6:8">
      <c r="H2143" t="s">
        <v>1251</v>
      </c>
    </row>
    <row r="2144" spans="6:8">
      <c r="H2144" t="s">
        <v>1253</v>
      </c>
    </row>
    <row r="2145" spans="6:8">
      <c r="H2145" t="s">
        <v>1310</v>
      </c>
    </row>
    <row r="2146" spans="6:8">
      <c r="F2146" t="s">
        <v>357</v>
      </c>
      <c r="G2146" t="s">
        <v>1123</v>
      </c>
      <c r="H2146" t="s">
        <v>1220</v>
      </c>
    </row>
    <row r="2147" spans="6:8">
      <c r="H2147" t="s">
        <v>1915</v>
      </c>
    </row>
    <row r="2148" spans="6:8">
      <c r="H2148" t="s">
        <v>1539</v>
      </c>
    </row>
    <row r="2149" spans="6:8">
      <c r="H2149" t="s">
        <v>1251</v>
      </c>
    </row>
    <row r="2150" spans="6:8">
      <c r="H2150" t="s">
        <v>1253</v>
      </c>
    </row>
    <row r="2151" spans="6:8">
      <c r="H2151" t="s">
        <v>1310</v>
      </c>
    </row>
    <row r="2152" spans="6:8">
      <c r="F2152" t="s">
        <v>358</v>
      </c>
      <c r="G2152" t="s">
        <v>1124</v>
      </c>
      <c r="H2152" t="s">
        <v>1220</v>
      </c>
    </row>
    <row r="2153" spans="6:8">
      <c r="H2153" t="s">
        <v>1916</v>
      </c>
    </row>
    <row r="2154" spans="6:8">
      <c r="H2154" t="s">
        <v>1539</v>
      </c>
    </row>
    <row r="2155" spans="6:8">
      <c r="H2155" t="s">
        <v>1917</v>
      </c>
    </row>
    <row r="2156" spans="6:8">
      <c r="H2156" t="s">
        <v>1918</v>
      </c>
    </row>
    <row r="2157" spans="6:8">
      <c r="H2157" t="s">
        <v>1251</v>
      </c>
    </row>
    <row r="2158" spans="6:8">
      <c r="H2158" t="s">
        <v>1253</v>
      </c>
    </row>
    <row r="2159" spans="6:8">
      <c r="H2159" t="s">
        <v>1310</v>
      </c>
    </row>
    <row r="2160" spans="6:8">
      <c r="F2160" t="s">
        <v>359</v>
      </c>
      <c r="G2160" t="s">
        <v>1125</v>
      </c>
      <c r="H2160" t="s">
        <v>1220</v>
      </c>
    </row>
    <row r="2161" spans="6:8">
      <c r="H2161" t="s">
        <v>1919</v>
      </c>
    </row>
    <row r="2162" spans="6:8">
      <c r="H2162" t="s">
        <v>1539</v>
      </c>
    </row>
    <row r="2163" spans="6:8">
      <c r="H2163" t="s">
        <v>1251</v>
      </c>
    </row>
    <row r="2164" spans="6:8">
      <c r="H2164" t="s">
        <v>1253</v>
      </c>
    </row>
    <row r="2165" spans="6:8">
      <c r="H2165" t="s">
        <v>1310</v>
      </c>
    </row>
    <row r="2166" spans="6:8">
      <c r="F2166" t="s">
        <v>360</v>
      </c>
      <c r="G2166" t="s">
        <v>1126</v>
      </c>
      <c r="H2166" t="s">
        <v>1220</v>
      </c>
    </row>
    <row r="2167" spans="6:8">
      <c r="H2167" t="s">
        <v>1920</v>
      </c>
    </row>
    <row r="2168" spans="6:8">
      <c r="H2168" t="s">
        <v>1251</v>
      </c>
    </row>
    <row r="2169" spans="6:8">
      <c r="H2169" t="s">
        <v>1252</v>
      </c>
    </row>
    <row r="2170" spans="6:8">
      <c r="H2170" t="s">
        <v>1253</v>
      </c>
    </row>
    <row r="2171" spans="6:8">
      <c r="F2171" t="s">
        <v>361</v>
      </c>
      <c r="G2171" t="s">
        <v>1127</v>
      </c>
      <c r="H2171" t="s">
        <v>1220</v>
      </c>
    </row>
    <row r="2172" spans="6:8">
      <c r="H2172" t="s">
        <v>1921</v>
      </c>
    </row>
    <row r="2173" spans="6:8">
      <c r="H2173" t="s">
        <v>1922</v>
      </c>
    </row>
    <row r="2174" spans="6:8">
      <c r="H2174" t="s">
        <v>1923</v>
      </c>
    </row>
    <row r="2175" spans="6:8">
      <c r="H2175" t="s">
        <v>1924</v>
      </c>
    </row>
    <row r="2176" spans="6:8">
      <c r="H2176" t="s">
        <v>1903</v>
      </c>
    </row>
    <row r="2177" spans="8:8">
      <c r="H2177" t="s">
        <v>1925</v>
      </c>
    </row>
    <row r="2178" spans="8:8">
      <c r="H2178" t="s">
        <v>1895</v>
      </c>
    </row>
    <row r="2179" spans="8:8">
      <c r="H2179" t="s">
        <v>1844</v>
      </c>
    </row>
    <row r="2180" spans="8:8">
      <c r="H2180" t="s">
        <v>1906</v>
      </c>
    </row>
    <row r="2181" spans="8:8">
      <c r="H2181" t="s">
        <v>1839</v>
      </c>
    </row>
    <row r="2182" spans="8:8">
      <c r="H2182" t="s">
        <v>1926</v>
      </c>
    </row>
    <row r="2183" spans="8:8">
      <c r="H2183" t="s">
        <v>1927</v>
      </c>
    </row>
    <row r="2184" spans="8:8">
      <c r="H2184" t="s">
        <v>1928</v>
      </c>
    </row>
    <row r="2185" spans="8:8">
      <c r="H2185" t="s">
        <v>1929</v>
      </c>
    </row>
    <row r="2186" spans="8:8">
      <c r="H2186" t="s">
        <v>1930</v>
      </c>
    </row>
    <row r="2187" spans="8:8">
      <c r="H2187" t="s">
        <v>1931</v>
      </c>
    </row>
    <row r="2188" spans="8:8">
      <c r="H2188" t="s">
        <v>1932</v>
      </c>
    </row>
    <row r="2189" spans="8:8">
      <c r="H2189" t="s">
        <v>1896</v>
      </c>
    </row>
    <row r="2190" spans="8:8">
      <c r="H2190" t="s">
        <v>1845</v>
      </c>
    </row>
    <row r="2191" spans="8:8">
      <c r="H2191" t="s">
        <v>1909</v>
      </c>
    </row>
    <row r="2192" spans="8:8">
      <c r="H2192" t="s">
        <v>1251</v>
      </c>
    </row>
    <row r="2193" spans="6:8">
      <c r="H2193" t="s">
        <v>1252</v>
      </c>
    </row>
    <row r="2194" spans="6:8">
      <c r="H2194" t="s">
        <v>1253</v>
      </c>
    </row>
    <row r="2195" spans="6:8">
      <c r="H2195" t="s">
        <v>1933</v>
      </c>
    </row>
    <row r="2196" spans="6:8">
      <c r="H2196" t="s">
        <v>1934</v>
      </c>
    </row>
    <row r="2197" spans="6:8">
      <c r="H2197" t="s">
        <v>1935</v>
      </c>
    </row>
    <row r="2198" spans="6:8">
      <c r="H2198" t="s">
        <v>1936</v>
      </c>
    </row>
    <row r="2199" spans="6:8">
      <c r="H2199" t="s">
        <v>1937</v>
      </c>
    </row>
    <row r="2200" spans="6:8">
      <c r="F2200" t="s">
        <v>362</v>
      </c>
      <c r="G2200" t="s">
        <v>1128</v>
      </c>
      <c r="H2200" t="s">
        <v>1220</v>
      </c>
    </row>
    <row r="2201" spans="6:8">
      <c r="H2201" t="s">
        <v>1938</v>
      </c>
    </row>
    <row r="2202" spans="6:8">
      <c r="H2202" t="s">
        <v>1251</v>
      </c>
    </row>
    <row r="2203" spans="6:8">
      <c r="H2203" t="s">
        <v>1252</v>
      </c>
    </row>
    <row r="2204" spans="6:8">
      <c r="H2204" t="s">
        <v>1253</v>
      </c>
    </row>
    <row r="2205" spans="6:8">
      <c r="H2205" t="s">
        <v>1939</v>
      </c>
    </row>
    <row r="2206" spans="6:8">
      <c r="F2206" t="s">
        <v>363</v>
      </c>
      <c r="G2206" t="s">
        <v>1129</v>
      </c>
      <c r="H2206" t="s">
        <v>1220</v>
      </c>
    </row>
    <row r="2207" spans="6:8">
      <c r="H2207" t="s">
        <v>1940</v>
      </c>
    </row>
    <row r="2208" spans="6:8">
      <c r="H2208" t="s">
        <v>1251</v>
      </c>
    </row>
    <row r="2209" spans="6:8">
      <c r="H2209" t="s">
        <v>1252</v>
      </c>
    </row>
    <row r="2210" spans="6:8">
      <c r="H2210" t="s">
        <v>1253</v>
      </c>
    </row>
    <row r="2211" spans="6:8">
      <c r="H2211" t="s">
        <v>1941</v>
      </c>
    </row>
    <row r="2212" spans="6:8">
      <c r="F2212" t="s">
        <v>364</v>
      </c>
      <c r="G2212" t="s">
        <v>1130</v>
      </c>
      <c r="H2212" t="s">
        <v>1220</v>
      </c>
    </row>
    <row r="2213" spans="6:8">
      <c r="H2213" t="s">
        <v>1942</v>
      </c>
    </row>
    <row r="2214" spans="6:8">
      <c r="H2214" t="s">
        <v>1251</v>
      </c>
    </row>
    <row r="2215" spans="6:8">
      <c r="H2215" t="s">
        <v>1252</v>
      </c>
    </row>
    <row r="2216" spans="6:8">
      <c r="H2216" t="s">
        <v>1253</v>
      </c>
    </row>
    <row r="2217" spans="6:8">
      <c r="F2217" t="s">
        <v>365</v>
      </c>
      <c r="G2217" t="s">
        <v>1131</v>
      </c>
      <c r="H2217" t="s">
        <v>1220</v>
      </c>
    </row>
    <row r="2218" spans="6:8">
      <c r="H2218" t="s">
        <v>1943</v>
      </c>
    </row>
    <row r="2219" spans="6:8">
      <c r="H2219" t="s">
        <v>1253</v>
      </c>
    </row>
    <row r="2220" spans="6:8">
      <c r="F2220" t="s">
        <v>366</v>
      </c>
      <c r="G2220" t="s">
        <v>1132</v>
      </c>
      <c r="H2220" t="s">
        <v>1220</v>
      </c>
    </row>
    <row r="2221" spans="6:8">
      <c r="H2221" t="s">
        <v>1944</v>
      </c>
    </row>
    <row r="2222" spans="6:8">
      <c r="H2222" t="s">
        <v>1945</v>
      </c>
    </row>
    <row r="2223" spans="6:8">
      <c r="H2223" t="s">
        <v>1946</v>
      </c>
    </row>
    <row r="2224" spans="6:8">
      <c r="H2224" t="s">
        <v>1754</v>
      </c>
    </row>
    <row r="2225" spans="8:8">
      <c r="H2225" t="s">
        <v>1774</v>
      </c>
    </row>
    <row r="2226" spans="8:8">
      <c r="H2226" t="s">
        <v>1947</v>
      </c>
    </row>
    <row r="2227" spans="8:8">
      <c r="H2227" t="s">
        <v>1948</v>
      </c>
    </row>
    <row r="2228" spans="8:8">
      <c r="H2228" t="s">
        <v>1949</v>
      </c>
    </row>
    <row r="2229" spans="8:8">
      <c r="H2229" t="s">
        <v>1950</v>
      </c>
    </row>
    <row r="2230" spans="8:8">
      <c r="H2230" t="s">
        <v>1951</v>
      </c>
    </row>
    <row r="2231" spans="8:8">
      <c r="H2231" t="s">
        <v>1952</v>
      </c>
    </row>
    <row r="2232" spans="8:8">
      <c r="H2232" t="s">
        <v>1692</v>
      </c>
    </row>
    <row r="2233" spans="8:8">
      <c r="H2233" t="s">
        <v>1775</v>
      </c>
    </row>
    <row r="2234" spans="8:8">
      <c r="H2234" t="s">
        <v>1953</v>
      </c>
    </row>
    <row r="2235" spans="8:8">
      <c r="H2235" t="s">
        <v>1954</v>
      </c>
    </row>
    <row r="2236" spans="8:8">
      <c r="H2236" t="s">
        <v>1955</v>
      </c>
    </row>
    <row r="2237" spans="8:8">
      <c r="H2237" t="s">
        <v>1956</v>
      </c>
    </row>
    <row r="2238" spans="8:8">
      <c r="H2238" t="s">
        <v>1957</v>
      </c>
    </row>
    <row r="2239" spans="8:8">
      <c r="H2239" t="s">
        <v>1958</v>
      </c>
    </row>
    <row r="2240" spans="8:8">
      <c r="H2240" t="s">
        <v>1959</v>
      </c>
    </row>
    <row r="2241" spans="8:8">
      <c r="H2241" t="s">
        <v>1960</v>
      </c>
    </row>
    <row r="2242" spans="8:8">
      <c r="H2242" t="s">
        <v>1961</v>
      </c>
    </row>
    <row r="2243" spans="8:8">
      <c r="H2243" t="s">
        <v>1962</v>
      </c>
    </row>
    <row r="2244" spans="8:8">
      <c r="H2244" t="s">
        <v>1963</v>
      </c>
    </row>
    <row r="2245" spans="8:8">
      <c r="H2245" t="s">
        <v>1964</v>
      </c>
    </row>
    <row r="2246" spans="8:8">
      <c r="H2246" t="s">
        <v>1965</v>
      </c>
    </row>
    <row r="2247" spans="8:8">
      <c r="H2247" t="s">
        <v>1966</v>
      </c>
    </row>
    <row r="2248" spans="8:8">
      <c r="H2248" t="s">
        <v>1967</v>
      </c>
    </row>
    <row r="2249" spans="8:8">
      <c r="H2249" t="s">
        <v>1968</v>
      </c>
    </row>
    <row r="2250" spans="8:8">
      <c r="H2250" t="s">
        <v>1969</v>
      </c>
    </row>
    <row r="2251" spans="8:8">
      <c r="H2251" t="s">
        <v>1970</v>
      </c>
    </row>
    <row r="2252" spans="8:8">
      <c r="H2252" t="s">
        <v>1971</v>
      </c>
    </row>
    <row r="2253" spans="8:8">
      <c r="H2253" t="s">
        <v>1972</v>
      </c>
    </row>
    <row r="2254" spans="8:8">
      <c r="H2254" t="s">
        <v>1973</v>
      </c>
    </row>
    <row r="2255" spans="8:8">
      <c r="H2255" t="s">
        <v>1974</v>
      </c>
    </row>
    <row r="2256" spans="8:8">
      <c r="H2256" t="s">
        <v>1975</v>
      </c>
    </row>
    <row r="2257" spans="8:8">
      <c r="H2257" t="s">
        <v>1976</v>
      </c>
    </row>
    <row r="2258" spans="8:8">
      <c r="H2258" t="s">
        <v>1977</v>
      </c>
    </row>
    <row r="2259" spans="8:8">
      <c r="H2259" t="s">
        <v>1978</v>
      </c>
    </row>
    <row r="2260" spans="8:8">
      <c r="H2260" t="s">
        <v>1979</v>
      </c>
    </row>
    <row r="2261" spans="8:8">
      <c r="H2261" t="s">
        <v>1980</v>
      </c>
    </row>
    <row r="2262" spans="8:8">
      <c r="H2262" t="s">
        <v>1981</v>
      </c>
    </row>
    <row r="2263" spans="8:8">
      <c r="H2263" t="s">
        <v>1982</v>
      </c>
    </row>
    <row r="2264" spans="8:8">
      <c r="H2264" t="s">
        <v>1983</v>
      </c>
    </row>
    <row r="2265" spans="8:8">
      <c r="H2265" t="s">
        <v>1984</v>
      </c>
    </row>
    <row r="2266" spans="8:8">
      <c r="H2266" t="s">
        <v>1985</v>
      </c>
    </row>
    <row r="2267" spans="8:8">
      <c r="H2267" t="s">
        <v>1986</v>
      </c>
    </row>
    <row r="2268" spans="8:8">
      <c r="H2268" t="s">
        <v>1987</v>
      </c>
    </row>
    <row r="2269" spans="8:8">
      <c r="H2269" t="s">
        <v>1988</v>
      </c>
    </row>
    <row r="2270" spans="8:8">
      <c r="H2270" t="s">
        <v>1989</v>
      </c>
    </row>
    <row r="2271" spans="8:8">
      <c r="H2271" t="s">
        <v>1990</v>
      </c>
    </row>
    <row r="2272" spans="8:8">
      <c r="H2272" t="s">
        <v>1991</v>
      </c>
    </row>
    <row r="2273" spans="6:8">
      <c r="H2273" t="s">
        <v>1992</v>
      </c>
    </row>
    <row r="2274" spans="6:8">
      <c r="H2274" t="s">
        <v>1993</v>
      </c>
    </row>
    <row r="2275" spans="6:8">
      <c r="H2275" t="s">
        <v>1994</v>
      </c>
    </row>
    <row r="2276" spans="6:8">
      <c r="H2276" t="s">
        <v>1995</v>
      </c>
    </row>
    <row r="2277" spans="6:8">
      <c r="H2277" t="s">
        <v>1996</v>
      </c>
    </row>
    <row r="2278" spans="6:8">
      <c r="H2278" t="s">
        <v>1997</v>
      </c>
    </row>
    <row r="2279" spans="6:8">
      <c r="H2279" t="s">
        <v>1998</v>
      </c>
    </row>
    <row r="2280" spans="6:8">
      <c r="F2280" t="s">
        <v>367</v>
      </c>
      <c r="G2280" t="s">
        <v>1133</v>
      </c>
      <c r="H2280" t="s">
        <v>1999</v>
      </c>
    </row>
    <row r="2281" spans="6:8">
      <c r="H2281" t="s">
        <v>1220</v>
      </c>
    </row>
    <row r="2282" spans="6:8">
      <c r="H2282" t="s">
        <v>2000</v>
      </c>
    </row>
    <row r="2283" spans="6:8">
      <c r="H2283" t="s">
        <v>1678</v>
      </c>
    </row>
    <row r="2284" spans="6:8">
      <c r="H2284" t="s">
        <v>1251</v>
      </c>
    </row>
    <row r="2285" spans="6:8">
      <c r="H2285" t="s">
        <v>1252</v>
      </c>
    </row>
    <row r="2286" spans="6:8">
      <c r="H2286" t="s">
        <v>1253</v>
      </c>
    </row>
    <row r="2287" spans="6:8">
      <c r="H2287" t="s">
        <v>1388</v>
      </c>
    </row>
    <row r="2288" spans="6:8">
      <c r="F2288" t="s">
        <v>368</v>
      </c>
      <c r="G2288" t="s">
        <v>1134</v>
      </c>
      <c r="H2288" t="s">
        <v>1220</v>
      </c>
    </row>
    <row r="2289" spans="6:8">
      <c r="H2289" t="s">
        <v>2001</v>
      </c>
    </row>
    <row r="2290" spans="6:8">
      <c r="H2290" t="s">
        <v>1251</v>
      </c>
    </row>
    <row r="2291" spans="6:8">
      <c r="H2291" t="s">
        <v>1252</v>
      </c>
    </row>
    <row r="2292" spans="6:8">
      <c r="H2292" t="s">
        <v>1627</v>
      </c>
    </row>
    <row r="2293" spans="6:8">
      <c r="H2293" t="s">
        <v>1253</v>
      </c>
    </row>
    <row r="2294" spans="6:8">
      <c r="F2294" t="s">
        <v>369</v>
      </c>
      <c r="G2294" t="s">
        <v>1135</v>
      </c>
      <c r="H2294" t="s">
        <v>1220</v>
      </c>
    </row>
    <row r="2295" spans="6:8">
      <c r="H2295" t="s">
        <v>2002</v>
      </c>
    </row>
    <row r="2296" spans="6:8">
      <c r="H2296" t="s">
        <v>1252</v>
      </c>
    </row>
    <row r="2297" spans="6:8">
      <c r="H2297" t="s">
        <v>1253</v>
      </c>
    </row>
    <row r="2298" spans="6:8">
      <c r="F2298" t="s">
        <v>370</v>
      </c>
      <c r="G2298" t="s">
        <v>1136</v>
      </c>
      <c r="H2298" t="s">
        <v>1220</v>
      </c>
    </row>
    <row r="2299" spans="6:8">
      <c r="H2299" t="s">
        <v>2003</v>
      </c>
    </row>
    <row r="2300" spans="6:8">
      <c r="H2300" t="s">
        <v>1252</v>
      </c>
    </row>
    <row r="2301" spans="6:8">
      <c r="H2301" t="s">
        <v>1253</v>
      </c>
    </row>
    <row r="2302" spans="6:8">
      <c r="F2302" t="s">
        <v>371</v>
      </c>
      <c r="G2302" t="s">
        <v>1137</v>
      </c>
      <c r="H2302" t="s">
        <v>1999</v>
      </c>
    </row>
    <row r="2303" spans="6:8">
      <c r="H2303" t="s">
        <v>1220</v>
      </c>
    </row>
    <row r="2304" spans="6:8">
      <c r="H2304" t="s">
        <v>2004</v>
      </c>
    </row>
    <row r="2305" spans="6:8">
      <c r="H2305" t="s">
        <v>1853</v>
      </c>
    </row>
    <row r="2306" spans="6:8">
      <c r="H2306" t="s">
        <v>1854</v>
      </c>
    </row>
    <row r="2307" spans="6:8">
      <c r="H2307" t="s">
        <v>1855</v>
      </c>
    </row>
    <row r="2308" spans="6:8">
      <c r="H2308" t="s">
        <v>1252</v>
      </c>
    </row>
    <row r="2309" spans="6:8">
      <c r="H2309" t="s">
        <v>1253</v>
      </c>
    </row>
    <row r="2310" spans="6:8">
      <c r="F2310" t="s">
        <v>372</v>
      </c>
      <c r="G2310" t="s">
        <v>1138</v>
      </c>
      <c r="H2310" t="s">
        <v>1220</v>
      </c>
    </row>
    <row r="2311" spans="6:8">
      <c r="H2311" t="s">
        <v>2005</v>
      </c>
    </row>
    <row r="2312" spans="6:8">
      <c r="H2312" t="s">
        <v>2006</v>
      </c>
    </row>
    <row r="2313" spans="6:8">
      <c r="H2313" t="s">
        <v>2007</v>
      </c>
    </row>
    <row r="2314" spans="6:8">
      <c r="H2314" t="s">
        <v>2008</v>
      </c>
    </row>
    <row r="2315" spans="6:8">
      <c r="H2315" t="s">
        <v>2009</v>
      </c>
    </row>
    <row r="2316" spans="6:8">
      <c r="F2316" t="s">
        <v>373</v>
      </c>
      <c r="G2316" t="s">
        <v>1139</v>
      </c>
      <c r="H2316" t="s">
        <v>1220</v>
      </c>
    </row>
    <row r="2317" spans="6:8">
      <c r="H2317" t="s">
        <v>2010</v>
      </c>
    </row>
    <row r="2318" spans="6:8">
      <c r="H2318" t="s">
        <v>1251</v>
      </c>
    </row>
    <row r="2319" spans="6:8">
      <c r="H2319" t="s">
        <v>1253</v>
      </c>
    </row>
    <row r="2320" spans="6:8">
      <c r="F2320" t="s">
        <v>374</v>
      </c>
      <c r="G2320" t="s">
        <v>1140</v>
      </c>
      <c r="H2320" t="s">
        <v>1220</v>
      </c>
    </row>
    <row r="2321" spans="6:8">
      <c r="H2321" t="s">
        <v>2011</v>
      </c>
    </row>
    <row r="2322" spans="6:8">
      <c r="H2322" t="s">
        <v>1251</v>
      </c>
    </row>
    <row r="2323" spans="6:8">
      <c r="H2323" t="s">
        <v>1253</v>
      </c>
    </row>
    <row r="2324" spans="6:8">
      <c r="H2324" t="s">
        <v>1252</v>
      </c>
    </row>
    <row r="2325" spans="6:8">
      <c r="H2325" t="s">
        <v>2012</v>
      </c>
    </row>
    <row r="2326" spans="6:8">
      <c r="H2326" t="s">
        <v>2013</v>
      </c>
    </row>
    <row r="2327" spans="6:8">
      <c r="H2327" t="s">
        <v>2014</v>
      </c>
    </row>
    <row r="2328" spans="6:8">
      <c r="H2328" t="s">
        <v>1539</v>
      </c>
    </row>
    <row r="2329" spans="6:8">
      <c r="H2329" t="s">
        <v>2015</v>
      </c>
    </row>
    <row r="2330" spans="6:8">
      <c r="H2330" t="s">
        <v>1937</v>
      </c>
    </row>
    <row r="2331" spans="6:8">
      <c r="F2331" t="s">
        <v>375</v>
      </c>
      <c r="G2331" t="s">
        <v>1141</v>
      </c>
      <c r="H2331" t="s">
        <v>1220</v>
      </c>
    </row>
    <row r="2332" spans="6:8">
      <c r="H2332" t="s">
        <v>2016</v>
      </c>
    </row>
    <row r="2333" spans="6:8">
      <c r="H2333" t="s">
        <v>1251</v>
      </c>
    </row>
    <row r="2334" spans="6:8">
      <c r="H2334" t="s">
        <v>1253</v>
      </c>
    </row>
    <row r="2335" spans="6:8">
      <c r="H2335" t="s">
        <v>1252</v>
      </c>
    </row>
    <row r="2336" spans="6:8">
      <c r="H2336" t="s">
        <v>2013</v>
      </c>
    </row>
    <row r="2337" spans="6:8">
      <c r="H2337" t="s">
        <v>1539</v>
      </c>
    </row>
    <row r="2338" spans="6:8">
      <c r="H2338" t="s">
        <v>2015</v>
      </c>
    </row>
    <row r="2339" spans="6:8">
      <c r="F2339" t="s">
        <v>376</v>
      </c>
      <c r="G2339" t="s">
        <v>1142</v>
      </c>
      <c r="H2339" t="s">
        <v>1220</v>
      </c>
    </row>
    <row r="2340" spans="6:8">
      <c r="H2340" t="s">
        <v>2017</v>
      </c>
    </row>
    <row r="2341" spans="6:8">
      <c r="H2341" t="s">
        <v>1839</v>
      </c>
    </row>
    <row r="2342" spans="6:8">
      <c r="H2342" t="s">
        <v>1843</v>
      </c>
    </row>
    <row r="2343" spans="6:8">
      <c r="H2343" t="s">
        <v>1895</v>
      </c>
    </row>
    <row r="2344" spans="6:8">
      <c r="H2344" t="s">
        <v>1896</v>
      </c>
    </row>
    <row r="2345" spans="6:8">
      <c r="H2345" t="s">
        <v>1251</v>
      </c>
    </row>
    <row r="2346" spans="6:8">
      <c r="H2346" t="s">
        <v>1253</v>
      </c>
    </row>
    <row r="2347" spans="6:8">
      <c r="H2347" t="s">
        <v>1857</v>
      </c>
    </row>
    <row r="2348" spans="6:8">
      <c r="H2348" t="s">
        <v>1252</v>
      </c>
    </row>
    <row r="2349" spans="6:8">
      <c r="F2349" t="s">
        <v>377</v>
      </c>
      <c r="G2349" t="s">
        <v>1143</v>
      </c>
      <c r="H2349" t="s">
        <v>1220</v>
      </c>
    </row>
    <row r="2350" spans="6:8">
      <c r="H2350" t="s">
        <v>2018</v>
      </c>
    </row>
    <row r="2351" spans="6:8">
      <c r="H2351" t="s">
        <v>2015</v>
      </c>
    </row>
    <row r="2352" spans="6:8">
      <c r="H2352" t="s">
        <v>1251</v>
      </c>
    </row>
    <row r="2353" spans="6:8">
      <c r="H2353" t="s">
        <v>1252</v>
      </c>
    </row>
    <row r="2354" spans="6:8">
      <c r="H2354" t="s">
        <v>1266</v>
      </c>
    </row>
    <row r="2355" spans="6:8">
      <c r="H2355" t="s">
        <v>1254</v>
      </c>
    </row>
    <row r="2356" spans="6:8">
      <c r="H2356" t="s">
        <v>2013</v>
      </c>
    </row>
    <row r="2357" spans="6:8">
      <c r="H2357" t="s">
        <v>2019</v>
      </c>
    </row>
    <row r="2358" spans="6:8">
      <c r="H2358" t="s">
        <v>2020</v>
      </c>
    </row>
    <row r="2359" spans="6:8">
      <c r="H2359" t="s">
        <v>2021</v>
      </c>
    </row>
    <row r="2360" spans="6:8">
      <c r="H2360" t="s">
        <v>1937</v>
      </c>
    </row>
    <row r="2361" spans="6:8">
      <c r="H2361" t="s">
        <v>2022</v>
      </c>
    </row>
    <row r="2362" spans="6:8">
      <c r="F2362" t="s">
        <v>378</v>
      </c>
      <c r="G2362" t="s">
        <v>1144</v>
      </c>
      <c r="H2362" t="s">
        <v>1220</v>
      </c>
    </row>
    <row r="2363" spans="6:8">
      <c r="H2363" t="s">
        <v>2023</v>
      </c>
    </row>
    <row r="2364" spans="6:8">
      <c r="H2364" t="s">
        <v>1251</v>
      </c>
    </row>
    <row r="2365" spans="6:8">
      <c r="H2365" t="s">
        <v>1252</v>
      </c>
    </row>
    <row r="2366" spans="6:8">
      <c r="H2366" t="s">
        <v>1253</v>
      </c>
    </row>
    <row r="2367" spans="6:8">
      <c r="F2367" t="s">
        <v>379</v>
      </c>
      <c r="G2367" t="s">
        <v>1145</v>
      </c>
      <c r="H2367" t="s">
        <v>1220</v>
      </c>
    </row>
    <row r="2368" spans="6:8">
      <c r="H2368" t="s">
        <v>2024</v>
      </c>
    </row>
    <row r="2369" spans="6:8">
      <c r="H2369" t="s">
        <v>2025</v>
      </c>
    </row>
    <row r="2370" spans="6:8">
      <c r="H2370" t="s">
        <v>1251</v>
      </c>
    </row>
    <row r="2371" spans="6:8">
      <c r="H2371" t="s">
        <v>1252</v>
      </c>
    </row>
    <row r="2372" spans="6:8">
      <c r="H2372" t="s">
        <v>1253</v>
      </c>
    </row>
    <row r="2373" spans="6:8">
      <c r="H2373" t="s">
        <v>1925</v>
      </c>
    </row>
    <row r="2374" spans="6:8">
      <c r="H2374" t="s">
        <v>2026</v>
      </c>
    </row>
    <row r="2375" spans="6:8">
      <c r="H2375" t="s">
        <v>2027</v>
      </c>
    </row>
    <row r="2376" spans="6:8">
      <c r="H2376" t="s">
        <v>2028</v>
      </c>
    </row>
    <row r="2377" spans="6:8">
      <c r="H2377" t="s">
        <v>2029</v>
      </c>
    </row>
    <row r="2378" spans="6:8">
      <c r="H2378" t="s">
        <v>2030</v>
      </c>
    </row>
    <row r="2379" spans="6:8">
      <c r="H2379" t="s">
        <v>1999</v>
      </c>
    </row>
    <row r="2380" spans="6:8">
      <c r="F2380" t="s">
        <v>380</v>
      </c>
      <c r="G2380" t="s">
        <v>1146</v>
      </c>
      <c r="H2380" t="s">
        <v>1220</v>
      </c>
    </row>
    <row r="2381" spans="6:8">
      <c r="H2381" t="s">
        <v>2031</v>
      </c>
    </row>
    <row r="2382" spans="6:8">
      <c r="H2382" t="s">
        <v>1251</v>
      </c>
    </row>
    <row r="2383" spans="6:8">
      <c r="H2383" t="s">
        <v>1252</v>
      </c>
    </row>
    <row r="2384" spans="6:8">
      <c r="H2384" t="s">
        <v>1253</v>
      </c>
    </row>
    <row r="2385" spans="6:8">
      <c r="F2385" t="s">
        <v>381</v>
      </c>
      <c r="G2385" t="s">
        <v>1147</v>
      </c>
      <c r="H2385" t="s">
        <v>1220</v>
      </c>
    </row>
    <row r="2386" spans="6:8">
      <c r="H2386" t="s">
        <v>2032</v>
      </c>
    </row>
    <row r="2387" spans="6:8">
      <c r="H2387" t="s">
        <v>2033</v>
      </c>
    </row>
    <row r="2388" spans="6:8">
      <c r="H2388" t="s">
        <v>2034</v>
      </c>
    </row>
    <row r="2389" spans="6:8">
      <c r="H2389" t="s">
        <v>2035</v>
      </c>
    </row>
    <row r="2390" spans="6:8">
      <c r="H2390" t="s">
        <v>2036</v>
      </c>
    </row>
    <row r="2391" spans="6:8">
      <c r="H2391" t="s">
        <v>2037</v>
      </c>
    </row>
    <row r="2392" spans="6:8">
      <c r="H2392" t="s">
        <v>2038</v>
      </c>
    </row>
    <row r="2393" spans="6:8">
      <c r="H2393" t="s">
        <v>2039</v>
      </c>
    </row>
    <row r="2394" spans="6:8">
      <c r="H2394" t="s">
        <v>2040</v>
      </c>
    </row>
    <row r="2395" spans="6:8">
      <c r="H2395" t="s">
        <v>2041</v>
      </c>
    </row>
    <row r="2396" spans="6:8">
      <c r="H2396" t="s">
        <v>2042</v>
      </c>
    </row>
    <row r="2397" spans="6:8">
      <c r="F2397" t="s">
        <v>382</v>
      </c>
      <c r="G2397" t="s">
        <v>1148</v>
      </c>
      <c r="H2397" t="s">
        <v>1220</v>
      </c>
    </row>
    <row r="2398" spans="6:8">
      <c r="H2398" t="s">
        <v>2043</v>
      </c>
    </row>
    <row r="2399" spans="6:8">
      <c r="H2399" t="s">
        <v>2044</v>
      </c>
    </row>
    <row r="2400" spans="6:8">
      <c r="H2400" t="s">
        <v>2045</v>
      </c>
    </row>
    <row r="2401" spans="6:8">
      <c r="H2401" t="s">
        <v>1251</v>
      </c>
    </row>
    <row r="2402" spans="6:8">
      <c r="H2402" t="s">
        <v>1252</v>
      </c>
    </row>
    <row r="2403" spans="6:8">
      <c r="H2403" t="s">
        <v>1253</v>
      </c>
    </row>
    <row r="2404" spans="6:8">
      <c r="F2404" t="s">
        <v>383</v>
      </c>
      <c r="G2404" t="s">
        <v>1149</v>
      </c>
      <c r="H2404" t="s">
        <v>1220</v>
      </c>
    </row>
    <row r="2405" spans="6:8">
      <c r="H2405" t="s">
        <v>2046</v>
      </c>
    </row>
    <row r="2406" spans="6:8">
      <c r="H2406" t="s">
        <v>1251</v>
      </c>
    </row>
    <row r="2407" spans="6:8">
      <c r="H2407" t="s">
        <v>1252</v>
      </c>
    </row>
    <row r="2408" spans="6:8">
      <c r="H2408" t="s">
        <v>1253</v>
      </c>
    </row>
    <row r="2409" spans="6:8">
      <c r="H2409" t="s">
        <v>2047</v>
      </c>
    </row>
    <row r="2410" spans="6:8">
      <c r="H2410" t="s">
        <v>2048</v>
      </c>
    </row>
    <row r="2411" spans="6:8">
      <c r="F2411" t="s">
        <v>384</v>
      </c>
      <c r="G2411" t="s">
        <v>1150</v>
      </c>
      <c r="H2411" t="s">
        <v>1220</v>
      </c>
    </row>
    <row r="2412" spans="6:8">
      <c r="H2412" t="s">
        <v>2049</v>
      </c>
    </row>
    <row r="2413" spans="6:8">
      <c r="H2413" t="s">
        <v>2050</v>
      </c>
    </row>
    <row r="2414" spans="6:8">
      <c r="H2414" t="s">
        <v>2051</v>
      </c>
    </row>
    <row r="2415" spans="6:8">
      <c r="H2415" t="s">
        <v>2052</v>
      </c>
    </row>
    <row r="2416" spans="6:8">
      <c r="H2416" t="s">
        <v>2053</v>
      </c>
    </row>
    <row r="2417" spans="6:8">
      <c r="H2417" t="s">
        <v>2054</v>
      </c>
    </row>
    <row r="2418" spans="6:8">
      <c r="H2418" t="s">
        <v>2055</v>
      </c>
    </row>
    <row r="2419" spans="6:8">
      <c r="H2419" t="s">
        <v>2056</v>
      </c>
    </row>
    <row r="2420" spans="6:8">
      <c r="H2420" t="s">
        <v>2057</v>
      </c>
    </row>
    <row r="2421" spans="6:8">
      <c r="H2421" t="s">
        <v>2058</v>
      </c>
    </row>
    <row r="2422" spans="6:8">
      <c r="H2422" t="s">
        <v>2059</v>
      </c>
    </row>
    <row r="2423" spans="6:8">
      <c r="H2423" t="s">
        <v>2060</v>
      </c>
    </row>
    <row r="2424" spans="6:8">
      <c r="H2424" t="s">
        <v>2061</v>
      </c>
    </row>
    <row r="2425" spans="6:8">
      <c r="F2425" t="s">
        <v>385</v>
      </c>
      <c r="G2425" t="s">
        <v>1151</v>
      </c>
      <c r="H2425" t="s">
        <v>1220</v>
      </c>
    </row>
    <row r="2426" spans="6:8">
      <c r="H2426" t="s">
        <v>2062</v>
      </c>
    </row>
    <row r="2427" spans="6:8">
      <c r="H2427" t="s">
        <v>1251</v>
      </c>
    </row>
    <row r="2428" spans="6:8">
      <c r="H2428" t="s">
        <v>1253</v>
      </c>
    </row>
    <row r="2429" spans="6:8">
      <c r="H2429" t="s">
        <v>1836</v>
      </c>
    </row>
    <row r="2430" spans="6:8">
      <c r="H2430" t="s">
        <v>2063</v>
      </c>
    </row>
    <row r="2431" spans="6:8">
      <c r="F2431" t="s">
        <v>386</v>
      </c>
      <c r="G2431" t="s">
        <v>1152</v>
      </c>
      <c r="H2431" t="s">
        <v>1220</v>
      </c>
    </row>
    <row r="2432" spans="6:8">
      <c r="H2432" t="s">
        <v>2064</v>
      </c>
    </row>
    <row r="2433" spans="8:8">
      <c r="H2433" t="s">
        <v>1222</v>
      </c>
    </row>
    <row r="2434" spans="8:8">
      <c r="H2434" t="s">
        <v>2065</v>
      </c>
    </row>
    <row r="2435" spans="8:8">
      <c r="H2435" t="s">
        <v>1251</v>
      </c>
    </row>
    <row r="2436" spans="8:8">
      <c r="H2436" t="s">
        <v>2066</v>
      </c>
    </row>
    <row r="2437" spans="8:8">
      <c r="H2437" t="s">
        <v>2067</v>
      </c>
    </row>
    <row r="2438" spans="8:8">
      <c r="H2438" t="s">
        <v>2068</v>
      </c>
    </row>
    <row r="2439" spans="8:8">
      <c r="H2439" t="s">
        <v>2069</v>
      </c>
    </row>
    <row r="2440" spans="8:8">
      <c r="H2440" t="s">
        <v>2070</v>
      </c>
    </row>
    <row r="2441" spans="8:8">
      <c r="H2441" t="s">
        <v>2071</v>
      </c>
    </row>
    <row r="2442" spans="8:8">
      <c r="H2442" t="s">
        <v>2072</v>
      </c>
    </row>
    <row r="2443" spans="8:8">
      <c r="H2443" t="s">
        <v>1253</v>
      </c>
    </row>
    <row r="2444" spans="8:8">
      <c r="H2444" t="s">
        <v>1307</v>
      </c>
    </row>
    <row r="2445" spans="8:8">
      <c r="H2445" t="s">
        <v>2073</v>
      </c>
    </row>
    <row r="2446" spans="8:8">
      <c r="H2446" t="s">
        <v>2074</v>
      </c>
    </row>
    <row r="2447" spans="8:8">
      <c r="H2447" t="s">
        <v>2075</v>
      </c>
    </row>
    <row r="2448" spans="8:8">
      <c r="H2448" t="s">
        <v>2076</v>
      </c>
    </row>
    <row r="2449" spans="6:8">
      <c r="H2449" t="s">
        <v>2077</v>
      </c>
    </row>
    <row r="2450" spans="6:8">
      <c r="H2450" t="s">
        <v>2078</v>
      </c>
    </row>
    <row r="2451" spans="6:8">
      <c r="H2451" t="s">
        <v>2079</v>
      </c>
    </row>
    <row r="2452" spans="6:8">
      <c r="H2452" t="s">
        <v>2080</v>
      </c>
    </row>
    <row r="2453" spans="6:8">
      <c r="H2453" t="s">
        <v>2081</v>
      </c>
    </row>
    <row r="2454" spans="6:8">
      <c r="H2454" t="s">
        <v>2082</v>
      </c>
    </row>
    <row r="2455" spans="6:8">
      <c r="H2455" t="s">
        <v>2083</v>
      </c>
    </row>
    <row r="2456" spans="6:8">
      <c r="F2456" t="s">
        <v>387</v>
      </c>
      <c r="G2456" t="s">
        <v>1153</v>
      </c>
      <c r="H2456" t="s">
        <v>1220</v>
      </c>
    </row>
    <row r="2457" spans="6:8">
      <c r="H2457" t="s">
        <v>2084</v>
      </c>
    </row>
    <row r="2458" spans="6:8">
      <c r="H2458" t="s">
        <v>1253</v>
      </c>
    </row>
    <row r="2459" spans="6:8">
      <c r="H2459" t="s">
        <v>1307</v>
      </c>
    </row>
    <row r="2460" spans="6:8">
      <c r="H2460" t="s">
        <v>2073</v>
      </c>
    </row>
    <row r="2461" spans="6:8">
      <c r="H2461" t="s">
        <v>2085</v>
      </c>
    </row>
    <row r="2462" spans="6:8">
      <c r="F2462" t="s">
        <v>388</v>
      </c>
      <c r="G2462" t="s">
        <v>1154</v>
      </c>
      <c r="H2462" t="s">
        <v>1220</v>
      </c>
    </row>
    <row r="2463" spans="6:8">
      <c r="H2463" t="s">
        <v>2086</v>
      </c>
    </row>
    <row r="2464" spans="6:8">
      <c r="H2464" t="s">
        <v>1222</v>
      </c>
    </row>
    <row r="2465" spans="8:8">
      <c r="H2465" t="s">
        <v>2065</v>
      </c>
    </row>
    <row r="2466" spans="8:8">
      <c r="H2466" t="s">
        <v>1251</v>
      </c>
    </row>
    <row r="2467" spans="8:8">
      <c r="H2467" t="s">
        <v>2066</v>
      </c>
    </row>
    <row r="2468" spans="8:8">
      <c r="H2468" t="s">
        <v>2067</v>
      </c>
    </row>
    <row r="2469" spans="8:8">
      <c r="H2469" t="s">
        <v>2087</v>
      </c>
    </row>
    <row r="2470" spans="8:8">
      <c r="H2470" t="s">
        <v>2088</v>
      </c>
    </row>
    <row r="2471" spans="8:8">
      <c r="H2471" t="s">
        <v>2089</v>
      </c>
    </row>
    <row r="2472" spans="8:8">
      <c r="H2472" t="s">
        <v>2090</v>
      </c>
    </row>
    <row r="2473" spans="8:8">
      <c r="H2473" t="s">
        <v>2091</v>
      </c>
    </row>
    <row r="2474" spans="8:8">
      <c r="H2474" t="s">
        <v>1253</v>
      </c>
    </row>
    <row r="2475" spans="8:8">
      <c r="H2475" t="s">
        <v>1307</v>
      </c>
    </row>
    <row r="2476" spans="8:8">
      <c r="H2476" t="s">
        <v>2073</v>
      </c>
    </row>
    <row r="2477" spans="8:8">
      <c r="H2477" t="s">
        <v>2075</v>
      </c>
    </row>
    <row r="2478" spans="8:8">
      <c r="H2478" t="s">
        <v>2076</v>
      </c>
    </row>
    <row r="2479" spans="8:8">
      <c r="H2479" t="s">
        <v>2077</v>
      </c>
    </row>
    <row r="2480" spans="8:8">
      <c r="H2480" t="s">
        <v>2078</v>
      </c>
    </row>
    <row r="2481" spans="6:8">
      <c r="H2481" t="s">
        <v>2079</v>
      </c>
    </row>
    <row r="2482" spans="6:8">
      <c r="H2482" t="s">
        <v>2080</v>
      </c>
    </row>
    <row r="2483" spans="6:8">
      <c r="H2483" t="s">
        <v>2074</v>
      </c>
    </row>
    <row r="2484" spans="6:8">
      <c r="H2484" t="s">
        <v>2081</v>
      </c>
    </row>
    <row r="2485" spans="6:8">
      <c r="H2485" t="s">
        <v>2082</v>
      </c>
    </row>
    <row r="2486" spans="6:8">
      <c r="H2486" t="s">
        <v>2083</v>
      </c>
    </row>
    <row r="2487" spans="6:8">
      <c r="F2487" t="s">
        <v>389</v>
      </c>
      <c r="G2487" t="s">
        <v>1155</v>
      </c>
      <c r="H2487" t="s">
        <v>1220</v>
      </c>
    </row>
    <row r="2488" spans="6:8">
      <c r="H2488" t="s">
        <v>2092</v>
      </c>
    </row>
    <row r="2489" spans="6:8">
      <c r="H2489" t="s">
        <v>1222</v>
      </c>
    </row>
    <row r="2490" spans="6:8">
      <c r="H2490" t="s">
        <v>2065</v>
      </c>
    </row>
    <row r="2491" spans="6:8">
      <c r="H2491" t="s">
        <v>1251</v>
      </c>
    </row>
    <row r="2492" spans="6:8">
      <c r="H2492" t="s">
        <v>2066</v>
      </c>
    </row>
    <row r="2493" spans="6:8">
      <c r="H2493" t="s">
        <v>2067</v>
      </c>
    </row>
    <row r="2494" spans="6:8">
      <c r="H2494" t="s">
        <v>1253</v>
      </c>
    </row>
    <row r="2495" spans="6:8">
      <c r="H2495" t="s">
        <v>1307</v>
      </c>
    </row>
    <row r="2496" spans="6:8">
      <c r="H2496" t="s">
        <v>2093</v>
      </c>
    </row>
    <row r="2497" spans="6:8">
      <c r="H2497" t="s">
        <v>2073</v>
      </c>
    </row>
    <row r="2498" spans="6:8">
      <c r="H2498" t="s">
        <v>2075</v>
      </c>
    </row>
    <row r="2499" spans="6:8">
      <c r="H2499" t="s">
        <v>2076</v>
      </c>
    </row>
    <row r="2500" spans="6:8">
      <c r="H2500" t="s">
        <v>2077</v>
      </c>
    </row>
    <row r="2501" spans="6:8">
      <c r="H2501" t="s">
        <v>2078</v>
      </c>
    </row>
    <row r="2502" spans="6:8">
      <c r="H2502" t="s">
        <v>2079</v>
      </c>
    </row>
    <row r="2503" spans="6:8">
      <c r="H2503" t="s">
        <v>2080</v>
      </c>
    </row>
    <row r="2504" spans="6:8">
      <c r="H2504" t="s">
        <v>2074</v>
      </c>
    </row>
    <row r="2505" spans="6:8">
      <c r="H2505" t="s">
        <v>2081</v>
      </c>
    </row>
    <row r="2506" spans="6:8">
      <c r="H2506" t="s">
        <v>2082</v>
      </c>
    </row>
    <row r="2507" spans="6:8">
      <c r="H2507" t="s">
        <v>2083</v>
      </c>
    </row>
    <row r="2508" spans="6:8">
      <c r="F2508" t="s">
        <v>390</v>
      </c>
      <c r="G2508" t="s">
        <v>1156</v>
      </c>
      <c r="H2508" t="s">
        <v>1220</v>
      </c>
    </row>
    <row r="2509" spans="6:8">
      <c r="H2509" t="s">
        <v>2094</v>
      </c>
    </row>
    <row r="2510" spans="6:8">
      <c r="H2510" t="s">
        <v>1222</v>
      </c>
    </row>
    <row r="2511" spans="6:8">
      <c r="H2511" t="s">
        <v>2065</v>
      </c>
    </row>
    <row r="2512" spans="6:8">
      <c r="H2512" t="s">
        <v>1251</v>
      </c>
    </row>
    <row r="2513" spans="8:8">
      <c r="H2513" t="s">
        <v>2066</v>
      </c>
    </row>
    <row r="2514" spans="8:8">
      <c r="H2514" t="s">
        <v>2067</v>
      </c>
    </row>
    <row r="2515" spans="8:8">
      <c r="H2515" t="s">
        <v>1253</v>
      </c>
    </row>
    <row r="2516" spans="8:8">
      <c r="H2516" t="s">
        <v>1307</v>
      </c>
    </row>
    <row r="2517" spans="8:8">
      <c r="H2517" t="s">
        <v>2073</v>
      </c>
    </row>
    <row r="2518" spans="8:8">
      <c r="H2518" t="s">
        <v>2075</v>
      </c>
    </row>
    <row r="2519" spans="8:8">
      <c r="H2519" t="s">
        <v>2076</v>
      </c>
    </row>
    <row r="2520" spans="8:8">
      <c r="H2520" t="s">
        <v>2077</v>
      </c>
    </row>
    <row r="2521" spans="8:8">
      <c r="H2521" t="s">
        <v>2078</v>
      </c>
    </row>
    <row r="2522" spans="8:8">
      <c r="H2522" t="s">
        <v>2079</v>
      </c>
    </row>
    <row r="2523" spans="8:8">
      <c r="H2523" t="s">
        <v>2080</v>
      </c>
    </row>
    <row r="2524" spans="8:8">
      <c r="H2524" t="s">
        <v>2074</v>
      </c>
    </row>
    <row r="2525" spans="8:8">
      <c r="H2525" t="s">
        <v>2081</v>
      </c>
    </row>
    <row r="2526" spans="8:8">
      <c r="H2526" t="s">
        <v>2082</v>
      </c>
    </row>
    <row r="2527" spans="8:8">
      <c r="H2527" t="s">
        <v>2083</v>
      </c>
    </row>
    <row r="2528" spans="8:8">
      <c r="H2528" t="s">
        <v>2095</v>
      </c>
    </row>
    <row r="2529" spans="6:8">
      <c r="F2529" t="s">
        <v>391</v>
      </c>
      <c r="G2529" t="s">
        <v>1157</v>
      </c>
      <c r="H2529" t="s">
        <v>1220</v>
      </c>
    </row>
    <row r="2530" spans="6:8">
      <c r="H2530" t="s">
        <v>2096</v>
      </c>
    </row>
    <row r="2531" spans="6:8">
      <c r="H2531" t="s">
        <v>1222</v>
      </c>
    </row>
    <row r="2532" spans="6:8">
      <c r="H2532" t="s">
        <v>2065</v>
      </c>
    </row>
    <row r="2533" spans="6:8">
      <c r="H2533" t="s">
        <v>1251</v>
      </c>
    </row>
    <row r="2534" spans="6:8">
      <c r="H2534" t="s">
        <v>2066</v>
      </c>
    </row>
    <row r="2535" spans="6:8">
      <c r="H2535" t="s">
        <v>2067</v>
      </c>
    </row>
    <row r="2536" spans="6:8">
      <c r="H2536" t="s">
        <v>2097</v>
      </c>
    </row>
    <row r="2537" spans="6:8">
      <c r="H2537" t="s">
        <v>2098</v>
      </c>
    </row>
    <row r="2538" spans="6:8">
      <c r="H2538" t="s">
        <v>2099</v>
      </c>
    </row>
    <row r="2539" spans="6:8">
      <c r="H2539" t="s">
        <v>2100</v>
      </c>
    </row>
    <row r="2540" spans="6:8">
      <c r="H2540" t="s">
        <v>2101</v>
      </c>
    </row>
    <row r="2541" spans="6:8">
      <c r="H2541" t="s">
        <v>1253</v>
      </c>
    </row>
    <row r="2542" spans="6:8">
      <c r="H2542" t="s">
        <v>1307</v>
      </c>
    </row>
    <row r="2543" spans="6:8">
      <c r="H2543" t="s">
        <v>2073</v>
      </c>
    </row>
    <row r="2544" spans="6:8">
      <c r="H2544" t="s">
        <v>2075</v>
      </c>
    </row>
    <row r="2545" spans="6:8">
      <c r="H2545" t="s">
        <v>2076</v>
      </c>
    </row>
    <row r="2546" spans="6:8">
      <c r="H2546" t="s">
        <v>2077</v>
      </c>
    </row>
    <row r="2547" spans="6:8">
      <c r="H2547" t="s">
        <v>2078</v>
      </c>
    </row>
    <row r="2548" spans="6:8">
      <c r="H2548" t="s">
        <v>2079</v>
      </c>
    </row>
    <row r="2549" spans="6:8">
      <c r="H2549" t="s">
        <v>2080</v>
      </c>
    </row>
    <row r="2550" spans="6:8">
      <c r="H2550" t="s">
        <v>2074</v>
      </c>
    </row>
    <row r="2551" spans="6:8">
      <c r="H2551" t="s">
        <v>2081</v>
      </c>
    </row>
    <row r="2552" spans="6:8">
      <c r="H2552" t="s">
        <v>2082</v>
      </c>
    </row>
    <row r="2553" spans="6:8">
      <c r="H2553" t="s">
        <v>2083</v>
      </c>
    </row>
    <row r="2554" spans="6:8">
      <c r="F2554" t="s">
        <v>392</v>
      </c>
      <c r="G2554" t="s">
        <v>1158</v>
      </c>
      <c r="H2554" t="s">
        <v>1220</v>
      </c>
    </row>
    <row r="2555" spans="6:8">
      <c r="H2555" t="s">
        <v>2102</v>
      </c>
    </row>
    <row r="2556" spans="6:8">
      <c r="H2556" t="s">
        <v>2103</v>
      </c>
    </row>
    <row r="2557" spans="6:8">
      <c r="H2557" t="s">
        <v>2104</v>
      </c>
    </row>
    <row r="2558" spans="6:8">
      <c r="F2558" t="s">
        <v>393</v>
      </c>
      <c r="G2558" t="s">
        <v>1159</v>
      </c>
      <c r="H2558" t="s">
        <v>1220</v>
      </c>
    </row>
    <row r="2559" spans="6:8">
      <c r="H2559" t="s">
        <v>2105</v>
      </c>
    </row>
    <row r="2560" spans="6:8">
      <c r="H2560" t="s">
        <v>1222</v>
      </c>
    </row>
    <row r="2561" spans="8:8">
      <c r="H2561" t="s">
        <v>2065</v>
      </c>
    </row>
    <row r="2562" spans="8:8">
      <c r="H2562" t="s">
        <v>1251</v>
      </c>
    </row>
    <row r="2563" spans="8:8">
      <c r="H2563" t="s">
        <v>2066</v>
      </c>
    </row>
    <row r="2564" spans="8:8">
      <c r="H2564" t="s">
        <v>2067</v>
      </c>
    </row>
    <row r="2565" spans="8:8">
      <c r="H2565" t="s">
        <v>2106</v>
      </c>
    </row>
    <row r="2566" spans="8:8">
      <c r="H2566" t="s">
        <v>2107</v>
      </c>
    </row>
    <row r="2567" spans="8:8">
      <c r="H2567" t="s">
        <v>2108</v>
      </c>
    </row>
    <row r="2568" spans="8:8">
      <c r="H2568" t="s">
        <v>2109</v>
      </c>
    </row>
    <row r="2569" spans="8:8">
      <c r="H2569" t="s">
        <v>2110</v>
      </c>
    </row>
    <row r="2570" spans="8:8">
      <c r="H2570" t="s">
        <v>1253</v>
      </c>
    </row>
    <row r="2571" spans="8:8">
      <c r="H2571" t="s">
        <v>1307</v>
      </c>
    </row>
    <row r="2572" spans="8:8">
      <c r="H2572" t="s">
        <v>2073</v>
      </c>
    </row>
    <row r="2573" spans="8:8">
      <c r="H2573" t="s">
        <v>1539</v>
      </c>
    </row>
    <row r="2574" spans="8:8">
      <c r="H2574" t="s">
        <v>2075</v>
      </c>
    </row>
    <row r="2575" spans="8:8">
      <c r="H2575" t="s">
        <v>2076</v>
      </c>
    </row>
    <row r="2576" spans="8:8">
      <c r="H2576" t="s">
        <v>2077</v>
      </c>
    </row>
    <row r="2577" spans="6:8">
      <c r="H2577" t="s">
        <v>2078</v>
      </c>
    </row>
    <row r="2578" spans="6:8">
      <c r="H2578" t="s">
        <v>2079</v>
      </c>
    </row>
    <row r="2579" spans="6:8">
      <c r="H2579" t="s">
        <v>2080</v>
      </c>
    </row>
    <row r="2580" spans="6:8">
      <c r="H2580" t="s">
        <v>2074</v>
      </c>
    </row>
    <row r="2581" spans="6:8">
      <c r="H2581" t="s">
        <v>2081</v>
      </c>
    </row>
    <row r="2582" spans="6:8">
      <c r="H2582" t="s">
        <v>2082</v>
      </c>
    </row>
    <row r="2583" spans="6:8">
      <c r="H2583" t="s">
        <v>2083</v>
      </c>
    </row>
    <row r="2584" spans="6:8">
      <c r="F2584" t="s">
        <v>394</v>
      </c>
      <c r="G2584" t="s">
        <v>1160</v>
      </c>
      <c r="H2584" t="s">
        <v>1220</v>
      </c>
    </row>
    <row r="2585" spans="6:8">
      <c r="H2585" t="s">
        <v>2111</v>
      </c>
    </row>
    <row r="2586" spans="6:8">
      <c r="H2586" t="s">
        <v>1222</v>
      </c>
    </row>
    <row r="2587" spans="6:8">
      <c r="H2587" t="s">
        <v>2065</v>
      </c>
    </row>
    <row r="2588" spans="6:8">
      <c r="H2588" t="s">
        <v>1251</v>
      </c>
    </row>
    <row r="2589" spans="6:8">
      <c r="H2589" t="s">
        <v>2066</v>
      </c>
    </row>
    <row r="2590" spans="6:8">
      <c r="H2590" t="s">
        <v>2067</v>
      </c>
    </row>
    <row r="2591" spans="6:8">
      <c r="H2591" t="s">
        <v>1253</v>
      </c>
    </row>
    <row r="2592" spans="6:8">
      <c r="H2592" t="s">
        <v>1307</v>
      </c>
    </row>
    <row r="2593" spans="6:8">
      <c r="H2593" t="s">
        <v>2073</v>
      </c>
    </row>
    <row r="2594" spans="6:8">
      <c r="H2594" t="s">
        <v>2075</v>
      </c>
    </row>
    <row r="2595" spans="6:8">
      <c r="H2595" t="s">
        <v>2076</v>
      </c>
    </row>
    <row r="2596" spans="6:8">
      <c r="H2596" t="s">
        <v>2077</v>
      </c>
    </row>
    <row r="2597" spans="6:8">
      <c r="H2597" t="s">
        <v>2078</v>
      </c>
    </row>
    <row r="2598" spans="6:8">
      <c r="H2598" t="s">
        <v>2079</v>
      </c>
    </row>
    <row r="2599" spans="6:8">
      <c r="H2599" t="s">
        <v>2080</v>
      </c>
    </row>
    <row r="2600" spans="6:8">
      <c r="H2600" t="s">
        <v>2074</v>
      </c>
    </row>
    <row r="2601" spans="6:8">
      <c r="H2601" t="s">
        <v>2081</v>
      </c>
    </row>
    <row r="2602" spans="6:8">
      <c r="H2602" t="s">
        <v>2082</v>
      </c>
    </row>
    <row r="2603" spans="6:8">
      <c r="H2603" t="s">
        <v>2083</v>
      </c>
    </row>
    <row r="2604" spans="6:8">
      <c r="F2604" t="s">
        <v>395</v>
      </c>
      <c r="G2604" t="s">
        <v>1161</v>
      </c>
      <c r="H2604" t="s">
        <v>1220</v>
      </c>
    </row>
    <row r="2605" spans="6:8">
      <c r="H2605" t="s">
        <v>2112</v>
      </c>
    </row>
    <row r="2606" spans="6:8">
      <c r="H2606" t="s">
        <v>1222</v>
      </c>
    </row>
    <row r="2607" spans="6:8">
      <c r="H2607" t="s">
        <v>2065</v>
      </c>
    </row>
    <row r="2608" spans="6:8">
      <c r="H2608" t="s">
        <v>1251</v>
      </c>
    </row>
    <row r="2609" spans="6:8">
      <c r="H2609" t="s">
        <v>1253</v>
      </c>
    </row>
    <row r="2610" spans="6:8">
      <c r="H2610" t="s">
        <v>1307</v>
      </c>
    </row>
    <row r="2611" spans="6:8">
      <c r="H2611" t="s">
        <v>1836</v>
      </c>
    </row>
    <row r="2612" spans="6:8">
      <c r="H2612" t="s">
        <v>2063</v>
      </c>
    </row>
    <row r="2613" spans="6:8">
      <c r="H2613" t="s">
        <v>1825</v>
      </c>
    </row>
    <row r="2614" spans="6:8">
      <c r="F2614" t="s">
        <v>396</v>
      </c>
      <c r="G2614" t="s">
        <v>1162</v>
      </c>
      <c r="H2614" t="s">
        <v>1220</v>
      </c>
    </row>
    <row r="2615" spans="6:8">
      <c r="H2615" t="s">
        <v>2113</v>
      </c>
    </row>
    <row r="2616" spans="6:8">
      <c r="H2616" t="s">
        <v>1251</v>
      </c>
    </row>
    <row r="2617" spans="6:8">
      <c r="H2617" t="s">
        <v>1253</v>
      </c>
    </row>
    <row r="2618" spans="6:8">
      <c r="F2618" t="s">
        <v>397</v>
      </c>
      <c r="G2618" t="s">
        <v>1163</v>
      </c>
      <c r="H2618" t="s">
        <v>1220</v>
      </c>
    </row>
    <row r="2619" spans="6:8">
      <c r="H2619" t="s">
        <v>2114</v>
      </c>
    </row>
    <row r="2620" spans="6:8">
      <c r="H2620" t="s">
        <v>1222</v>
      </c>
    </row>
    <row r="2621" spans="6:8">
      <c r="H2621" t="s">
        <v>2065</v>
      </c>
    </row>
    <row r="2622" spans="6:8">
      <c r="H2622" t="s">
        <v>1251</v>
      </c>
    </row>
    <row r="2623" spans="6:8">
      <c r="H2623" t="s">
        <v>1253</v>
      </c>
    </row>
    <row r="2624" spans="6:8">
      <c r="F2624" t="s">
        <v>398</v>
      </c>
      <c r="G2624" t="s">
        <v>1164</v>
      </c>
      <c r="H2624" t="s">
        <v>1220</v>
      </c>
    </row>
    <row r="2625" spans="6:8">
      <c r="H2625" t="s">
        <v>2115</v>
      </c>
    </row>
    <row r="2626" spans="6:8">
      <c r="H2626" t="s">
        <v>1222</v>
      </c>
    </row>
    <row r="2627" spans="6:8">
      <c r="H2627" t="s">
        <v>2116</v>
      </c>
    </row>
    <row r="2628" spans="6:8">
      <c r="H2628" t="s">
        <v>1251</v>
      </c>
    </row>
    <row r="2629" spans="6:8">
      <c r="H2629" t="s">
        <v>1253</v>
      </c>
    </row>
    <row r="2630" spans="6:8">
      <c r="H2630" t="s">
        <v>1936</v>
      </c>
    </row>
    <row r="2631" spans="6:8">
      <c r="H2631" t="s">
        <v>2117</v>
      </c>
    </row>
    <row r="2632" spans="6:8">
      <c r="H2632" t="s">
        <v>2118</v>
      </c>
    </row>
    <row r="2633" spans="6:8">
      <c r="F2633" t="s">
        <v>399</v>
      </c>
      <c r="G2633" t="s">
        <v>1165</v>
      </c>
      <c r="H2633" t="s">
        <v>1220</v>
      </c>
    </row>
    <row r="2634" spans="6:8">
      <c r="H2634" t="s">
        <v>2119</v>
      </c>
    </row>
    <row r="2635" spans="6:8">
      <c r="H2635" t="s">
        <v>1222</v>
      </c>
    </row>
    <row r="2636" spans="6:8">
      <c r="H2636" t="s">
        <v>1836</v>
      </c>
    </row>
    <row r="2637" spans="6:8">
      <c r="H2637" t="s">
        <v>1857</v>
      </c>
    </row>
    <row r="2638" spans="6:8">
      <c r="H2638" t="s">
        <v>1253</v>
      </c>
    </row>
    <row r="2639" spans="6:8">
      <c r="H2639" t="s">
        <v>1251</v>
      </c>
    </row>
    <row r="2640" spans="6:8">
      <c r="H2640" t="s">
        <v>2120</v>
      </c>
    </row>
    <row r="2641" spans="6:8">
      <c r="H2641" t="s">
        <v>2013</v>
      </c>
    </row>
    <row r="2642" spans="6:8">
      <c r="H2642" t="s">
        <v>2121</v>
      </c>
    </row>
    <row r="2643" spans="6:8">
      <c r="H2643" t="s">
        <v>2122</v>
      </c>
    </row>
    <row r="2644" spans="6:8">
      <c r="H2644" t="s">
        <v>2123</v>
      </c>
    </row>
    <row r="2645" spans="6:8">
      <c r="H2645" t="s">
        <v>2124</v>
      </c>
    </row>
    <row r="2646" spans="6:8">
      <c r="H2646" t="s">
        <v>2125</v>
      </c>
    </row>
    <row r="2647" spans="6:8">
      <c r="H2647" t="s">
        <v>2126</v>
      </c>
    </row>
    <row r="2648" spans="6:8">
      <c r="H2648" t="s">
        <v>2127</v>
      </c>
    </row>
    <row r="2649" spans="6:8">
      <c r="H2649" t="s">
        <v>2128</v>
      </c>
    </row>
    <row r="2650" spans="6:8">
      <c r="H2650" t="s">
        <v>2129</v>
      </c>
    </row>
    <row r="2651" spans="6:8">
      <c r="H2651" t="s">
        <v>2130</v>
      </c>
    </row>
    <row r="2652" spans="6:8">
      <c r="F2652" t="s">
        <v>400</v>
      </c>
      <c r="G2652" t="s">
        <v>1166</v>
      </c>
      <c r="H2652" t="s">
        <v>1220</v>
      </c>
    </row>
    <row r="2653" spans="6:8">
      <c r="H2653" t="s">
        <v>2131</v>
      </c>
    </row>
    <row r="2654" spans="6:8">
      <c r="H2654" t="s">
        <v>1251</v>
      </c>
    </row>
    <row r="2655" spans="6:8">
      <c r="H2655" t="s">
        <v>2132</v>
      </c>
    </row>
    <row r="2656" spans="6:8">
      <c r="H2656" t="s">
        <v>2133</v>
      </c>
    </row>
    <row r="2657" spans="6:8">
      <c r="H2657" t="s">
        <v>2134</v>
      </c>
    </row>
    <row r="2658" spans="6:8">
      <c r="H2658" t="s">
        <v>1253</v>
      </c>
    </row>
    <row r="2659" spans="6:8">
      <c r="H2659" t="s">
        <v>2135</v>
      </c>
    </row>
    <row r="2660" spans="6:8">
      <c r="H2660" t="s">
        <v>2136</v>
      </c>
    </row>
    <row r="2661" spans="6:8">
      <c r="H2661" t="s">
        <v>2137</v>
      </c>
    </row>
    <row r="2662" spans="6:8">
      <c r="H2662" t="s">
        <v>1754</v>
      </c>
    </row>
    <row r="2663" spans="6:8">
      <c r="H2663" t="s">
        <v>1252</v>
      </c>
    </row>
    <row r="2664" spans="6:8">
      <c r="H2664" t="s">
        <v>2138</v>
      </c>
    </row>
    <row r="2665" spans="6:8">
      <c r="H2665" t="s">
        <v>2015</v>
      </c>
    </row>
    <row r="2666" spans="6:8">
      <c r="F2666" t="s">
        <v>401</v>
      </c>
      <c r="G2666" t="s">
        <v>1167</v>
      </c>
      <c r="H2666" t="s">
        <v>1220</v>
      </c>
    </row>
    <row r="2667" spans="6:8">
      <c r="H2667" t="s">
        <v>2139</v>
      </c>
    </row>
    <row r="2668" spans="6:8">
      <c r="H2668" t="s">
        <v>1222</v>
      </c>
    </row>
    <row r="2669" spans="6:8">
      <c r="H2669" t="s">
        <v>2065</v>
      </c>
    </row>
    <row r="2670" spans="6:8">
      <c r="H2670" t="s">
        <v>1251</v>
      </c>
    </row>
    <row r="2671" spans="6:8">
      <c r="H2671" t="s">
        <v>1253</v>
      </c>
    </row>
    <row r="2672" spans="6:8">
      <c r="F2672" t="s">
        <v>402</v>
      </c>
      <c r="G2672" t="s">
        <v>1168</v>
      </c>
      <c r="H2672" t="s">
        <v>1220</v>
      </c>
    </row>
    <row r="2673" spans="8:8">
      <c r="H2673" t="s">
        <v>2140</v>
      </c>
    </row>
    <row r="2674" spans="8:8">
      <c r="H2674" t="s">
        <v>1222</v>
      </c>
    </row>
    <row r="2675" spans="8:8">
      <c r="H2675" t="s">
        <v>2130</v>
      </c>
    </row>
    <row r="2676" spans="8:8">
      <c r="H2676" t="s">
        <v>1836</v>
      </c>
    </row>
    <row r="2677" spans="8:8">
      <c r="H2677" t="s">
        <v>2141</v>
      </c>
    </row>
    <row r="2678" spans="8:8">
      <c r="H2678" t="s">
        <v>1857</v>
      </c>
    </row>
    <row r="2679" spans="8:8">
      <c r="H2679" t="s">
        <v>1839</v>
      </c>
    </row>
    <row r="2680" spans="8:8">
      <c r="H2680" t="s">
        <v>2142</v>
      </c>
    </row>
    <row r="2681" spans="8:8">
      <c r="H2681" t="s">
        <v>2143</v>
      </c>
    </row>
    <row r="2682" spans="8:8">
      <c r="H2682" t="s">
        <v>2144</v>
      </c>
    </row>
    <row r="2683" spans="8:8">
      <c r="H2683" t="s">
        <v>2145</v>
      </c>
    </row>
    <row r="2684" spans="8:8">
      <c r="H2684" t="s">
        <v>1253</v>
      </c>
    </row>
    <row r="2685" spans="8:8">
      <c r="H2685" t="s">
        <v>1251</v>
      </c>
    </row>
    <row r="2686" spans="8:8">
      <c r="H2686" t="s">
        <v>1263</v>
      </c>
    </row>
    <row r="2687" spans="8:8">
      <c r="H2687" t="s">
        <v>2146</v>
      </c>
    </row>
    <row r="2688" spans="8:8">
      <c r="H2688" t="s">
        <v>2147</v>
      </c>
    </row>
    <row r="2689" spans="8:8">
      <c r="H2689" t="s">
        <v>2148</v>
      </c>
    </row>
    <row r="2690" spans="8:8">
      <c r="H2690" t="s">
        <v>2149</v>
      </c>
    </row>
    <row r="2691" spans="8:8">
      <c r="H2691" t="s">
        <v>2150</v>
      </c>
    </row>
    <row r="2692" spans="8:8">
      <c r="H2692" t="s">
        <v>2151</v>
      </c>
    </row>
    <row r="2693" spans="8:8">
      <c r="H2693" t="s">
        <v>2152</v>
      </c>
    </row>
    <row r="2694" spans="8:8">
      <c r="H2694" t="s">
        <v>2153</v>
      </c>
    </row>
    <row r="2695" spans="8:8">
      <c r="H2695" t="s">
        <v>2154</v>
      </c>
    </row>
    <row r="2696" spans="8:8">
      <c r="H2696" t="s">
        <v>2155</v>
      </c>
    </row>
    <row r="2697" spans="8:8">
      <c r="H2697" t="s">
        <v>2156</v>
      </c>
    </row>
    <row r="2698" spans="8:8">
      <c r="H2698" t="s">
        <v>1855</v>
      </c>
    </row>
    <row r="2699" spans="8:8">
      <c r="H2699" t="s">
        <v>2157</v>
      </c>
    </row>
    <row r="2700" spans="8:8">
      <c r="H2700" t="s">
        <v>2158</v>
      </c>
    </row>
    <row r="2701" spans="8:8">
      <c r="H2701" t="s">
        <v>2159</v>
      </c>
    </row>
    <row r="2702" spans="8:8">
      <c r="H2702" t="s">
        <v>2160</v>
      </c>
    </row>
    <row r="2703" spans="8:8">
      <c r="H2703" t="s">
        <v>2161</v>
      </c>
    </row>
    <row r="2704" spans="8:8">
      <c r="H2704" t="s">
        <v>2162</v>
      </c>
    </row>
    <row r="2705" spans="6:8">
      <c r="H2705" t="s">
        <v>2163</v>
      </c>
    </row>
    <row r="2706" spans="6:8">
      <c r="H2706" t="s">
        <v>1310</v>
      </c>
    </row>
    <row r="2707" spans="6:8">
      <c r="H2707" t="s">
        <v>2164</v>
      </c>
    </row>
    <row r="2708" spans="6:8">
      <c r="H2708" t="s">
        <v>2165</v>
      </c>
    </row>
    <row r="2709" spans="6:8">
      <c r="H2709" t="s">
        <v>2166</v>
      </c>
    </row>
    <row r="2710" spans="6:8">
      <c r="H2710" t="s">
        <v>2167</v>
      </c>
    </row>
    <row r="2711" spans="6:8">
      <c r="H2711" t="s">
        <v>1853</v>
      </c>
    </row>
    <row r="2712" spans="6:8">
      <c r="H2712" t="s">
        <v>2013</v>
      </c>
    </row>
    <row r="2713" spans="6:8">
      <c r="H2713" t="s">
        <v>2168</v>
      </c>
    </row>
    <row r="2714" spans="6:8">
      <c r="H2714" t="s">
        <v>2169</v>
      </c>
    </row>
    <row r="2715" spans="6:8">
      <c r="F2715" t="s">
        <v>403</v>
      </c>
      <c r="G2715" t="s">
        <v>1169</v>
      </c>
      <c r="H2715" t="s">
        <v>1220</v>
      </c>
    </row>
    <row r="2716" spans="6:8">
      <c r="H2716" t="s">
        <v>2170</v>
      </c>
    </row>
    <row r="2717" spans="6:8">
      <c r="H2717" t="s">
        <v>2171</v>
      </c>
    </row>
    <row r="2718" spans="6:8">
      <c r="H2718" t="s">
        <v>2172</v>
      </c>
    </row>
    <row r="2719" spans="6:8">
      <c r="H2719" t="s">
        <v>1251</v>
      </c>
    </row>
    <row r="2720" spans="6:8">
      <c r="H2720" t="s">
        <v>1836</v>
      </c>
    </row>
    <row r="2721" spans="6:8">
      <c r="H2721" t="s">
        <v>1253</v>
      </c>
    </row>
    <row r="2722" spans="6:8">
      <c r="H2722" t="s">
        <v>1853</v>
      </c>
    </row>
    <row r="2723" spans="6:8">
      <c r="F2723" t="s">
        <v>404</v>
      </c>
      <c r="G2723" t="s">
        <v>1170</v>
      </c>
      <c r="H2723" t="s">
        <v>1220</v>
      </c>
    </row>
    <row r="2724" spans="6:8">
      <c r="H2724" t="s">
        <v>2173</v>
      </c>
    </row>
    <row r="2725" spans="6:8">
      <c r="H2725" t="s">
        <v>1222</v>
      </c>
    </row>
    <row r="2726" spans="6:8">
      <c r="H2726" t="s">
        <v>1251</v>
      </c>
    </row>
    <row r="2727" spans="6:8">
      <c r="H2727" t="s">
        <v>2174</v>
      </c>
    </row>
    <row r="2728" spans="6:8">
      <c r="H2728" t="s">
        <v>2175</v>
      </c>
    </row>
    <row r="2729" spans="6:8">
      <c r="H2729" t="s">
        <v>2176</v>
      </c>
    </row>
    <row r="2730" spans="6:8">
      <c r="H2730" t="s">
        <v>2177</v>
      </c>
    </row>
    <row r="2731" spans="6:8">
      <c r="H2731" t="s">
        <v>1253</v>
      </c>
    </row>
    <row r="2732" spans="6:8">
      <c r="H2732" t="s">
        <v>1307</v>
      </c>
    </row>
    <row r="2733" spans="6:8">
      <c r="H2733" t="s">
        <v>2073</v>
      </c>
    </row>
    <row r="2734" spans="6:8">
      <c r="H2734" t="s">
        <v>2178</v>
      </c>
    </row>
    <row r="2735" spans="6:8">
      <c r="H2735" t="s">
        <v>2179</v>
      </c>
    </row>
    <row r="2736" spans="6:8">
      <c r="H2736" t="s">
        <v>2180</v>
      </c>
    </row>
    <row r="2737" spans="6:8">
      <c r="H2737" t="s">
        <v>2181</v>
      </c>
    </row>
    <row r="2738" spans="6:8">
      <c r="H2738" t="s">
        <v>2075</v>
      </c>
    </row>
    <row r="2739" spans="6:8">
      <c r="H2739" t="s">
        <v>2076</v>
      </c>
    </row>
    <row r="2740" spans="6:8">
      <c r="H2740" t="s">
        <v>2077</v>
      </c>
    </row>
    <row r="2741" spans="6:8">
      <c r="H2741" t="s">
        <v>2078</v>
      </c>
    </row>
    <row r="2742" spans="6:8">
      <c r="H2742" t="s">
        <v>2079</v>
      </c>
    </row>
    <row r="2743" spans="6:8">
      <c r="H2743" t="s">
        <v>2080</v>
      </c>
    </row>
    <row r="2744" spans="6:8">
      <c r="H2744" t="s">
        <v>2074</v>
      </c>
    </row>
    <row r="2745" spans="6:8">
      <c r="H2745" t="s">
        <v>2081</v>
      </c>
    </row>
    <row r="2746" spans="6:8">
      <c r="H2746" t="s">
        <v>2082</v>
      </c>
    </row>
    <row r="2747" spans="6:8">
      <c r="H2747" t="s">
        <v>2083</v>
      </c>
    </row>
    <row r="2748" spans="6:8">
      <c r="H2748" t="s">
        <v>1539</v>
      </c>
    </row>
    <row r="2749" spans="6:8">
      <c r="F2749" t="s">
        <v>405</v>
      </c>
      <c r="G2749" t="s">
        <v>1171</v>
      </c>
      <c r="H2749" t="s">
        <v>1220</v>
      </c>
    </row>
    <row r="2750" spans="6:8">
      <c r="H2750" t="s">
        <v>2182</v>
      </c>
    </row>
    <row r="2751" spans="6:8">
      <c r="H2751" t="s">
        <v>1222</v>
      </c>
    </row>
    <row r="2752" spans="6:8">
      <c r="H2752" t="s">
        <v>2065</v>
      </c>
    </row>
    <row r="2753" spans="8:8">
      <c r="H2753" t="s">
        <v>1251</v>
      </c>
    </row>
    <row r="2754" spans="8:8">
      <c r="H2754" t="s">
        <v>2066</v>
      </c>
    </row>
    <row r="2755" spans="8:8">
      <c r="H2755" t="s">
        <v>2067</v>
      </c>
    </row>
    <row r="2756" spans="8:8">
      <c r="H2756" t="s">
        <v>2183</v>
      </c>
    </row>
    <row r="2757" spans="8:8">
      <c r="H2757" t="s">
        <v>2184</v>
      </c>
    </row>
    <row r="2758" spans="8:8">
      <c r="H2758" t="s">
        <v>2185</v>
      </c>
    </row>
    <row r="2759" spans="8:8">
      <c r="H2759" t="s">
        <v>2186</v>
      </c>
    </row>
    <row r="2760" spans="8:8">
      <c r="H2760" t="s">
        <v>2187</v>
      </c>
    </row>
    <row r="2761" spans="8:8">
      <c r="H2761" t="s">
        <v>1253</v>
      </c>
    </row>
    <row r="2762" spans="8:8">
      <c r="H2762" t="s">
        <v>2073</v>
      </c>
    </row>
    <row r="2763" spans="8:8">
      <c r="H2763" t="s">
        <v>1307</v>
      </c>
    </row>
    <row r="2764" spans="8:8">
      <c r="H2764" t="s">
        <v>2075</v>
      </c>
    </row>
    <row r="2765" spans="8:8">
      <c r="H2765" t="s">
        <v>2076</v>
      </c>
    </row>
    <row r="2766" spans="8:8">
      <c r="H2766" t="s">
        <v>2077</v>
      </c>
    </row>
    <row r="2767" spans="8:8">
      <c r="H2767" t="s">
        <v>2078</v>
      </c>
    </row>
    <row r="2768" spans="8:8">
      <c r="H2768" t="s">
        <v>2079</v>
      </c>
    </row>
    <row r="2769" spans="6:8">
      <c r="H2769" t="s">
        <v>2080</v>
      </c>
    </row>
    <row r="2770" spans="6:8">
      <c r="H2770" t="s">
        <v>2074</v>
      </c>
    </row>
    <row r="2771" spans="6:8">
      <c r="H2771" t="s">
        <v>2081</v>
      </c>
    </row>
    <row r="2772" spans="6:8">
      <c r="H2772" t="s">
        <v>2082</v>
      </c>
    </row>
    <row r="2773" spans="6:8">
      <c r="H2773" t="s">
        <v>2083</v>
      </c>
    </row>
    <row r="2774" spans="6:8">
      <c r="F2774" t="s">
        <v>406</v>
      </c>
      <c r="G2774" t="s">
        <v>1172</v>
      </c>
      <c r="H2774" t="s">
        <v>1220</v>
      </c>
    </row>
    <row r="2775" spans="6:8">
      <c r="H2775" t="s">
        <v>2188</v>
      </c>
    </row>
    <row r="2776" spans="6:8">
      <c r="H2776" t="s">
        <v>1234</v>
      </c>
    </row>
    <row r="2777" spans="6:8">
      <c r="H2777" t="s">
        <v>1251</v>
      </c>
    </row>
    <row r="2778" spans="6:8">
      <c r="H2778" t="s">
        <v>1252</v>
      </c>
    </row>
    <row r="2779" spans="6:8">
      <c r="H2779" t="s">
        <v>1253</v>
      </c>
    </row>
    <row r="2780" spans="6:8">
      <c r="H2780" t="s">
        <v>1307</v>
      </c>
    </row>
    <row r="2781" spans="6:8">
      <c r="F2781" t="s">
        <v>407</v>
      </c>
      <c r="G2781" t="s">
        <v>1173</v>
      </c>
      <c r="H2781" t="s">
        <v>1220</v>
      </c>
    </row>
    <row r="2782" spans="6:8">
      <c r="H2782" t="s">
        <v>2189</v>
      </c>
    </row>
    <row r="2783" spans="6:8">
      <c r="H2783" t="s">
        <v>1251</v>
      </c>
    </row>
    <row r="2784" spans="6:8">
      <c r="H2784" t="s">
        <v>1252</v>
      </c>
    </row>
    <row r="2785" spans="6:8">
      <c r="H2785" t="s">
        <v>1253</v>
      </c>
    </row>
    <row r="2786" spans="6:8">
      <c r="H2786" t="s">
        <v>2136</v>
      </c>
    </row>
    <row r="2787" spans="6:8">
      <c r="H2787" t="s">
        <v>1307</v>
      </c>
    </row>
    <row r="2788" spans="6:8">
      <c r="H2788" t="s">
        <v>2133</v>
      </c>
    </row>
    <row r="2789" spans="6:8">
      <c r="H2789" t="s">
        <v>2132</v>
      </c>
    </row>
    <row r="2790" spans="6:8">
      <c r="H2790" t="s">
        <v>2190</v>
      </c>
    </row>
    <row r="2791" spans="6:8">
      <c r="H2791" t="s">
        <v>1999</v>
      </c>
    </row>
    <row r="2792" spans="6:8">
      <c r="F2792" t="s">
        <v>408</v>
      </c>
      <c r="G2792" t="s">
        <v>1174</v>
      </c>
      <c r="H2792" t="s">
        <v>2130</v>
      </c>
    </row>
    <row r="2793" spans="6:8">
      <c r="H2793" t="s">
        <v>1220</v>
      </c>
    </row>
    <row r="2794" spans="6:8">
      <c r="H2794" t="s">
        <v>2191</v>
      </c>
    </row>
    <row r="2795" spans="6:8">
      <c r="H2795" t="s">
        <v>1251</v>
      </c>
    </row>
    <row r="2796" spans="6:8">
      <c r="H2796" t="s">
        <v>1307</v>
      </c>
    </row>
    <row r="2797" spans="6:8">
      <c r="H2797" t="s">
        <v>1252</v>
      </c>
    </row>
    <row r="2798" spans="6:8">
      <c r="H2798" t="s">
        <v>1253</v>
      </c>
    </row>
    <row r="2799" spans="6:8">
      <c r="H2799" t="s">
        <v>2137</v>
      </c>
    </row>
    <row r="2800" spans="6:8">
      <c r="H2800" t="s">
        <v>1937</v>
      </c>
    </row>
    <row r="2801" spans="6:8">
      <c r="H2801" t="s">
        <v>2192</v>
      </c>
    </row>
    <row r="2802" spans="6:8">
      <c r="H2802" t="s">
        <v>2193</v>
      </c>
    </row>
    <row r="2803" spans="6:8">
      <c r="H2803" t="s">
        <v>2150</v>
      </c>
    </row>
    <row r="2804" spans="6:8">
      <c r="H2804" t="s">
        <v>2194</v>
      </c>
    </row>
    <row r="2805" spans="6:8">
      <c r="H2805" t="s">
        <v>1853</v>
      </c>
    </row>
    <row r="2806" spans="6:8">
      <c r="F2806" t="s">
        <v>409</v>
      </c>
      <c r="G2806" t="s">
        <v>1175</v>
      </c>
      <c r="H2806" t="s">
        <v>1220</v>
      </c>
    </row>
    <row r="2807" spans="6:8">
      <c r="H2807" t="s">
        <v>2195</v>
      </c>
    </row>
    <row r="2808" spans="6:8">
      <c r="H2808" t="s">
        <v>1251</v>
      </c>
    </row>
    <row r="2809" spans="6:8">
      <c r="H2809" t="s">
        <v>1252</v>
      </c>
    </row>
    <row r="2810" spans="6:8">
      <c r="H2810" t="s">
        <v>1253</v>
      </c>
    </row>
    <row r="2811" spans="6:8">
      <c r="H2811" t="s">
        <v>1307</v>
      </c>
    </row>
    <row r="2812" spans="6:8">
      <c r="F2812" t="s">
        <v>410</v>
      </c>
      <c r="G2812" t="s">
        <v>1176</v>
      </c>
      <c r="H2812" t="s">
        <v>1220</v>
      </c>
    </row>
    <row r="2813" spans="6:8">
      <c r="H2813" t="s">
        <v>2196</v>
      </c>
    </row>
    <row r="2814" spans="6:8">
      <c r="H2814" t="s">
        <v>1251</v>
      </c>
    </row>
    <row r="2815" spans="6:8">
      <c r="H2815" t="s">
        <v>1252</v>
      </c>
    </row>
    <row r="2816" spans="6:8">
      <c r="H2816" t="s">
        <v>1335</v>
      </c>
    </row>
    <row r="2817" spans="6:8">
      <c r="H2817" t="s">
        <v>1308</v>
      </c>
    </row>
    <row r="2818" spans="6:8">
      <c r="H2818" t="s">
        <v>1253</v>
      </c>
    </row>
    <row r="2819" spans="6:8">
      <c r="H2819" t="s">
        <v>2026</v>
      </c>
    </row>
    <row r="2820" spans="6:8">
      <c r="F2820" t="s">
        <v>411</v>
      </c>
      <c r="G2820" t="s">
        <v>1177</v>
      </c>
      <c r="H2820" t="s">
        <v>1220</v>
      </c>
    </row>
    <row r="2821" spans="6:8">
      <c r="H2821" t="s">
        <v>2197</v>
      </c>
    </row>
    <row r="2822" spans="6:8">
      <c r="H2822" t="s">
        <v>1251</v>
      </c>
    </row>
    <row r="2823" spans="6:8">
      <c r="H2823" t="s">
        <v>1252</v>
      </c>
    </row>
    <row r="2824" spans="6:8">
      <c r="H2824" t="s">
        <v>1308</v>
      </c>
    </row>
    <row r="2825" spans="6:8">
      <c r="H2825" t="s">
        <v>1253</v>
      </c>
    </row>
    <row r="2826" spans="6:8">
      <c r="F2826" t="s">
        <v>412</v>
      </c>
      <c r="G2826" t="s">
        <v>1178</v>
      </c>
      <c r="H2826" t="s">
        <v>1220</v>
      </c>
    </row>
    <row r="2827" spans="6:8">
      <c r="H2827" t="s">
        <v>2198</v>
      </c>
    </row>
    <row r="2828" spans="6:8">
      <c r="H2828" t="s">
        <v>1903</v>
      </c>
    </row>
    <row r="2829" spans="6:8">
      <c r="H2829" t="s">
        <v>1925</v>
      </c>
    </row>
    <row r="2830" spans="6:8">
      <c r="H2830" t="s">
        <v>1851</v>
      </c>
    </row>
    <row r="2831" spans="6:8">
      <c r="H2831" t="s">
        <v>2199</v>
      </c>
    </row>
    <row r="2832" spans="6:8">
      <c r="H2832" t="s">
        <v>2200</v>
      </c>
    </row>
    <row r="2833" spans="6:8">
      <c r="H2833" t="s">
        <v>2201</v>
      </c>
    </row>
    <row r="2834" spans="6:8">
      <c r="H2834" t="s">
        <v>2202</v>
      </c>
    </row>
    <row r="2835" spans="6:8">
      <c r="H2835" t="s">
        <v>2203</v>
      </c>
    </row>
    <row r="2836" spans="6:8">
      <c r="H2836" t="s">
        <v>2204</v>
      </c>
    </row>
    <row r="2837" spans="6:8">
      <c r="H2837" t="s">
        <v>1251</v>
      </c>
    </row>
    <row r="2838" spans="6:8">
      <c r="H2838" t="s">
        <v>1252</v>
      </c>
    </row>
    <row r="2839" spans="6:8">
      <c r="H2839" t="s">
        <v>1335</v>
      </c>
    </row>
    <row r="2840" spans="6:8">
      <c r="H2840" t="s">
        <v>1308</v>
      </c>
    </row>
    <row r="2841" spans="6:8">
      <c r="H2841" t="s">
        <v>1253</v>
      </c>
    </row>
    <row r="2842" spans="6:8">
      <c r="H2842" t="s">
        <v>2137</v>
      </c>
    </row>
    <row r="2843" spans="6:8">
      <c r="H2843" t="s">
        <v>2026</v>
      </c>
    </row>
    <row r="2844" spans="6:8">
      <c r="H2844" t="s">
        <v>1757</v>
      </c>
    </row>
    <row r="2845" spans="6:8">
      <c r="F2845" t="s">
        <v>413</v>
      </c>
      <c r="G2845" t="s">
        <v>1179</v>
      </c>
      <c r="H2845" t="s">
        <v>1220</v>
      </c>
    </row>
    <row r="2846" spans="6:8">
      <c r="H2846" t="s">
        <v>2205</v>
      </c>
    </row>
    <row r="2847" spans="6:8">
      <c r="H2847" t="s">
        <v>2206</v>
      </c>
    </row>
    <row r="2848" spans="6:8">
      <c r="H2848" t="s">
        <v>1251</v>
      </c>
    </row>
    <row r="2849" spans="6:8">
      <c r="H2849" t="s">
        <v>1252</v>
      </c>
    </row>
    <row r="2850" spans="6:8">
      <c r="H2850" t="s">
        <v>1335</v>
      </c>
    </row>
    <row r="2851" spans="6:8">
      <c r="H2851" t="s">
        <v>1308</v>
      </c>
    </row>
    <row r="2852" spans="6:8">
      <c r="H2852" t="s">
        <v>1253</v>
      </c>
    </row>
    <row r="2853" spans="6:8">
      <c r="F2853" t="s">
        <v>414</v>
      </c>
      <c r="G2853" t="s">
        <v>1180</v>
      </c>
      <c r="H2853" t="s">
        <v>1220</v>
      </c>
    </row>
    <row r="2854" spans="6:8">
      <c r="H2854" t="s">
        <v>2207</v>
      </c>
    </row>
    <row r="2855" spans="6:8">
      <c r="H2855" t="s">
        <v>1251</v>
      </c>
    </row>
    <row r="2856" spans="6:8">
      <c r="H2856" t="s">
        <v>1252</v>
      </c>
    </row>
    <row r="2857" spans="6:8">
      <c r="H2857" t="s">
        <v>1308</v>
      </c>
    </row>
    <row r="2858" spans="6:8">
      <c r="H2858" t="s">
        <v>1253</v>
      </c>
    </row>
    <row r="2859" spans="6:8">
      <c r="H2859" t="s">
        <v>2026</v>
      </c>
    </row>
    <row r="2860" spans="6:8">
      <c r="H2860" t="s">
        <v>1936</v>
      </c>
    </row>
    <row r="2861" spans="6:8">
      <c r="F2861" t="s">
        <v>415</v>
      </c>
      <c r="G2861" t="s">
        <v>1181</v>
      </c>
      <c r="H2861" t="s">
        <v>1220</v>
      </c>
    </row>
    <row r="2862" spans="6:8">
      <c r="H2862" t="s">
        <v>2208</v>
      </c>
    </row>
    <row r="2863" spans="6:8">
      <c r="H2863" t="s">
        <v>1251</v>
      </c>
    </row>
    <row r="2864" spans="6:8">
      <c r="H2864" t="s">
        <v>1252</v>
      </c>
    </row>
    <row r="2865" spans="6:8">
      <c r="H2865" t="s">
        <v>1308</v>
      </c>
    </row>
    <row r="2866" spans="6:8">
      <c r="H2866" t="s">
        <v>1253</v>
      </c>
    </row>
    <row r="2867" spans="6:8">
      <c r="H2867" t="s">
        <v>1925</v>
      </c>
    </row>
    <row r="2868" spans="6:8">
      <c r="H2868" t="s">
        <v>2137</v>
      </c>
    </row>
    <row r="2869" spans="6:8">
      <c r="H2869" t="s">
        <v>1757</v>
      </c>
    </row>
    <row r="2870" spans="6:8">
      <c r="H2870" t="s">
        <v>2209</v>
      </c>
    </row>
    <row r="2871" spans="6:8">
      <c r="F2871" t="s">
        <v>416</v>
      </c>
      <c r="G2871" t="s">
        <v>1182</v>
      </c>
      <c r="H2871" t="s">
        <v>1220</v>
      </c>
    </row>
    <row r="2872" spans="6:8">
      <c r="H2872" t="s">
        <v>2210</v>
      </c>
    </row>
    <row r="2873" spans="6:8">
      <c r="H2873" t="s">
        <v>1251</v>
      </c>
    </row>
    <row r="2874" spans="6:8">
      <c r="H2874" t="s">
        <v>1252</v>
      </c>
    </row>
    <row r="2875" spans="6:8">
      <c r="H2875" t="s">
        <v>1308</v>
      </c>
    </row>
    <row r="2876" spans="6:8">
      <c r="H2876" t="s">
        <v>1253</v>
      </c>
    </row>
    <row r="2877" spans="6:8">
      <c r="H2877" t="s">
        <v>1925</v>
      </c>
    </row>
    <row r="2878" spans="6:8">
      <c r="H2878" t="s">
        <v>2137</v>
      </c>
    </row>
    <row r="2879" spans="6:8">
      <c r="H2879" t="s">
        <v>2026</v>
      </c>
    </row>
    <row r="2880" spans="6:8">
      <c r="H2880" t="s">
        <v>1757</v>
      </c>
    </row>
    <row r="2881" spans="6:8">
      <c r="F2881" t="s">
        <v>417</v>
      </c>
      <c r="G2881" t="s">
        <v>1183</v>
      </c>
      <c r="H2881" t="s">
        <v>1220</v>
      </c>
    </row>
    <row r="2882" spans="6:8">
      <c r="H2882" t="s">
        <v>2211</v>
      </c>
    </row>
    <row r="2883" spans="6:8">
      <c r="H2883" t="s">
        <v>1251</v>
      </c>
    </row>
    <row r="2884" spans="6:8">
      <c r="H2884" t="s">
        <v>1252</v>
      </c>
    </row>
    <row r="2885" spans="6:8">
      <c r="H2885" t="s">
        <v>1308</v>
      </c>
    </row>
    <row r="2886" spans="6:8">
      <c r="H2886" t="s">
        <v>1253</v>
      </c>
    </row>
    <row r="2887" spans="6:8">
      <c r="H2887" t="s">
        <v>1925</v>
      </c>
    </row>
    <row r="2888" spans="6:8">
      <c r="H2888" t="s">
        <v>2137</v>
      </c>
    </row>
    <row r="2889" spans="6:8">
      <c r="H2889" t="s">
        <v>2026</v>
      </c>
    </row>
    <row r="2890" spans="6:8">
      <c r="H2890" t="s">
        <v>1757</v>
      </c>
    </row>
    <row r="2891" spans="6:8">
      <c r="F2891" t="s">
        <v>418</v>
      </c>
      <c r="G2891" t="s">
        <v>1184</v>
      </c>
      <c r="H2891" t="s">
        <v>1220</v>
      </c>
    </row>
    <row r="2892" spans="6:8">
      <c r="H2892" t="s">
        <v>2212</v>
      </c>
    </row>
    <row r="2893" spans="6:8">
      <c r="H2893" t="s">
        <v>1251</v>
      </c>
    </row>
    <row r="2894" spans="6:8">
      <c r="H2894" t="s">
        <v>1252</v>
      </c>
    </row>
    <row r="2895" spans="6:8">
      <c r="H2895" t="s">
        <v>1253</v>
      </c>
    </row>
    <row r="2896" spans="6:8">
      <c r="F2896" t="s">
        <v>419</v>
      </c>
      <c r="G2896" t="s">
        <v>1185</v>
      </c>
      <c r="H2896" t="s">
        <v>1220</v>
      </c>
    </row>
    <row r="2897" spans="6:8">
      <c r="H2897" t="s">
        <v>2213</v>
      </c>
    </row>
    <row r="2898" spans="6:8">
      <c r="H2898" t="s">
        <v>1251</v>
      </c>
    </row>
    <row r="2899" spans="6:8">
      <c r="H2899" t="s">
        <v>1252</v>
      </c>
    </row>
    <row r="2900" spans="6:8">
      <c r="H2900" t="s">
        <v>1308</v>
      </c>
    </row>
    <row r="2901" spans="6:8">
      <c r="H2901" t="s">
        <v>1253</v>
      </c>
    </row>
    <row r="2902" spans="6:8">
      <c r="F2902" t="s">
        <v>420</v>
      </c>
      <c r="G2902" t="s">
        <v>1186</v>
      </c>
      <c r="H2902" t="s">
        <v>1220</v>
      </c>
    </row>
    <row r="2903" spans="6:8">
      <c r="H2903" t="s">
        <v>2214</v>
      </c>
    </row>
    <row r="2904" spans="6:8">
      <c r="H2904" t="s">
        <v>1251</v>
      </c>
    </row>
    <row r="2905" spans="6:8">
      <c r="H2905" t="s">
        <v>1252</v>
      </c>
    </row>
    <row r="2906" spans="6:8">
      <c r="H2906" t="s">
        <v>1253</v>
      </c>
    </row>
    <row r="2907" spans="6:8">
      <c r="H2907" t="s">
        <v>2215</v>
      </c>
    </row>
    <row r="2908" spans="6:8">
      <c r="H2908" t="s">
        <v>2216</v>
      </c>
    </row>
    <row r="2909" spans="6:8">
      <c r="H2909" t="s">
        <v>2217</v>
      </c>
    </row>
    <row r="2910" spans="6:8">
      <c r="F2910" t="s">
        <v>421</v>
      </c>
      <c r="G2910" t="s">
        <v>1187</v>
      </c>
      <c r="H2910" t="s">
        <v>1220</v>
      </c>
    </row>
    <row r="2911" spans="6:8">
      <c r="H2911" t="s">
        <v>2218</v>
      </c>
    </row>
    <row r="2912" spans="6:8">
      <c r="H2912" t="s">
        <v>1251</v>
      </c>
    </row>
    <row r="2913" spans="6:8">
      <c r="H2913" t="s">
        <v>1252</v>
      </c>
    </row>
    <row r="2914" spans="6:8">
      <c r="H2914" t="s">
        <v>1253</v>
      </c>
    </row>
    <row r="2915" spans="6:8">
      <c r="F2915" t="s">
        <v>422</v>
      </c>
      <c r="G2915" t="s">
        <v>1188</v>
      </c>
      <c r="H2915" t="s">
        <v>1220</v>
      </c>
    </row>
    <row r="2916" spans="6:8">
      <c r="H2916" t="s">
        <v>2219</v>
      </c>
    </row>
    <row r="2917" spans="6:8">
      <c r="H2917" t="s">
        <v>1251</v>
      </c>
    </row>
    <row r="2918" spans="6:8">
      <c r="H2918" t="s">
        <v>1252</v>
      </c>
    </row>
    <row r="2919" spans="6:8">
      <c r="H2919" t="s">
        <v>1308</v>
      </c>
    </row>
    <row r="2920" spans="6:8">
      <c r="H2920" t="s">
        <v>1253</v>
      </c>
    </row>
    <row r="2921" spans="6:8">
      <c r="H2921" t="s">
        <v>2220</v>
      </c>
    </row>
    <row r="2922" spans="6:8">
      <c r="H2922" t="s">
        <v>2221</v>
      </c>
    </row>
    <row r="2923" spans="6:8">
      <c r="H2923" t="s">
        <v>2222</v>
      </c>
    </row>
    <row r="2924" spans="6:8">
      <c r="H2924" t="s">
        <v>2223</v>
      </c>
    </row>
    <row r="2925" spans="6:8">
      <c r="H2925" t="s">
        <v>2224</v>
      </c>
    </row>
    <row r="2926" spans="6:8">
      <c r="H2926" t="s">
        <v>2225</v>
      </c>
    </row>
    <row r="2927" spans="6:8">
      <c r="H2927" t="s">
        <v>2226</v>
      </c>
    </row>
    <row r="2928" spans="6:8">
      <c r="H2928" t="s">
        <v>2227</v>
      </c>
    </row>
    <row r="2929" spans="6:8">
      <c r="H2929" t="s">
        <v>2228</v>
      </c>
    </row>
    <row r="2930" spans="6:8">
      <c r="F2930" t="s">
        <v>423</v>
      </c>
      <c r="G2930" t="s">
        <v>1189</v>
      </c>
      <c r="H2930" t="s">
        <v>1220</v>
      </c>
    </row>
    <row r="2931" spans="6:8">
      <c r="H2931" t="s">
        <v>2229</v>
      </c>
    </row>
    <row r="2932" spans="6:8">
      <c r="H2932" t="s">
        <v>1251</v>
      </c>
    </row>
    <row r="2933" spans="6:8">
      <c r="H2933" t="s">
        <v>1307</v>
      </c>
    </row>
    <row r="2934" spans="6:8">
      <c r="H2934" t="s">
        <v>1252</v>
      </c>
    </row>
    <row r="2935" spans="6:8">
      <c r="H2935" t="s">
        <v>1253</v>
      </c>
    </row>
    <row r="2936" spans="6:8">
      <c r="F2936" t="s">
        <v>424</v>
      </c>
      <c r="G2936" t="s">
        <v>1190</v>
      </c>
      <c r="H2936" t="s">
        <v>1220</v>
      </c>
    </row>
    <row r="2937" spans="6:8">
      <c r="H2937" t="s">
        <v>2230</v>
      </c>
    </row>
    <row r="2938" spans="6:8">
      <c r="H2938" t="s">
        <v>1251</v>
      </c>
    </row>
    <row r="2939" spans="6:8">
      <c r="H2939" t="s">
        <v>1252</v>
      </c>
    </row>
    <row r="2940" spans="6:8">
      <c r="H2940" t="s">
        <v>1308</v>
      </c>
    </row>
    <row r="2941" spans="6:8">
      <c r="H2941" t="s">
        <v>1253</v>
      </c>
    </row>
    <row r="2942" spans="6:8">
      <c r="H2942" t="s">
        <v>2132</v>
      </c>
    </row>
    <row r="2943" spans="6:8">
      <c r="F2943" t="s">
        <v>425</v>
      </c>
      <c r="G2943" t="s">
        <v>1191</v>
      </c>
      <c r="H2943" t="s">
        <v>2130</v>
      </c>
    </row>
    <row r="2944" spans="6:8">
      <c r="H2944" t="s">
        <v>1220</v>
      </c>
    </row>
    <row r="2945" spans="6:8">
      <c r="H2945" t="s">
        <v>2231</v>
      </c>
    </row>
    <row r="2946" spans="6:8">
      <c r="H2946" t="s">
        <v>1251</v>
      </c>
    </row>
    <row r="2947" spans="6:8">
      <c r="H2947" t="s">
        <v>1252</v>
      </c>
    </row>
    <row r="2948" spans="6:8">
      <c r="H2948" t="s">
        <v>1253</v>
      </c>
    </row>
    <row r="2949" spans="6:8">
      <c r="H2949" t="s">
        <v>2137</v>
      </c>
    </row>
    <row r="2950" spans="6:8">
      <c r="H2950" t="s">
        <v>2232</v>
      </c>
    </row>
    <row r="2951" spans="6:8">
      <c r="H2951" t="s">
        <v>1937</v>
      </c>
    </row>
    <row r="2952" spans="6:8">
      <c r="H2952" t="s">
        <v>2233</v>
      </c>
    </row>
    <row r="2953" spans="6:8">
      <c r="H2953" t="s">
        <v>2013</v>
      </c>
    </row>
    <row r="2954" spans="6:8">
      <c r="H2954" t="s">
        <v>2150</v>
      </c>
    </row>
    <row r="2955" spans="6:8">
      <c r="H2955" t="s">
        <v>2194</v>
      </c>
    </row>
    <row r="2956" spans="6:8">
      <c r="H2956" t="s">
        <v>1853</v>
      </c>
    </row>
    <row r="2957" spans="6:8">
      <c r="F2957" t="s">
        <v>426</v>
      </c>
      <c r="G2957" t="s">
        <v>1192</v>
      </c>
      <c r="H2957" t="s">
        <v>1220</v>
      </c>
    </row>
    <row r="2958" spans="6:8">
      <c r="H2958" t="s">
        <v>2234</v>
      </c>
    </row>
    <row r="2959" spans="6:8">
      <c r="H2959" t="s">
        <v>1251</v>
      </c>
    </row>
    <row r="2960" spans="6:8">
      <c r="H2960" t="s">
        <v>1307</v>
      </c>
    </row>
    <row r="2961" spans="6:8">
      <c r="H2961" t="s">
        <v>1252</v>
      </c>
    </row>
    <row r="2962" spans="6:8">
      <c r="H2962" t="s">
        <v>1253</v>
      </c>
    </row>
    <row r="2963" spans="6:8">
      <c r="F2963" t="s">
        <v>427</v>
      </c>
      <c r="G2963" t="s">
        <v>1193</v>
      </c>
      <c r="H2963" t="s">
        <v>1220</v>
      </c>
    </row>
    <row r="2964" spans="6:8">
      <c r="H2964" t="s">
        <v>2235</v>
      </c>
    </row>
    <row r="2965" spans="6:8">
      <c r="H2965" t="s">
        <v>1234</v>
      </c>
    </row>
    <row r="2966" spans="6:8">
      <c r="H2966" t="s">
        <v>1251</v>
      </c>
    </row>
    <row r="2967" spans="6:8">
      <c r="H2967" t="s">
        <v>1252</v>
      </c>
    </row>
    <row r="2968" spans="6:8">
      <c r="H2968" t="s">
        <v>1253</v>
      </c>
    </row>
    <row r="2969" spans="6:8">
      <c r="F2969" t="s">
        <v>428</v>
      </c>
      <c r="G2969" t="s">
        <v>1194</v>
      </c>
      <c r="H2969" t="s">
        <v>1220</v>
      </c>
    </row>
    <row r="2970" spans="6:8">
      <c r="H2970" t="s">
        <v>2236</v>
      </c>
    </row>
    <row r="2971" spans="6:8">
      <c r="H2971" t="s">
        <v>1251</v>
      </c>
    </row>
    <row r="2972" spans="6:8">
      <c r="H2972" t="s">
        <v>1252</v>
      </c>
    </row>
    <row r="2973" spans="6:8">
      <c r="H2973" t="s">
        <v>1308</v>
      </c>
    </row>
    <row r="2974" spans="6:8">
      <c r="H2974" t="s">
        <v>1253</v>
      </c>
    </row>
    <row r="2975" spans="6:8">
      <c r="H2975" t="s">
        <v>2132</v>
      </c>
    </row>
    <row r="2976" spans="6:8">
      <c r="H2976" t="s">
        <v>2136</v>
      </c>
    </row>
    <row r="2977" spans="6:8">
      <c r="F2977" t="s">
        <v>429</v>
      </c>
      <c r="G2977" t="s">
        <v>1195</v>
      </c>
      <c r="H2977" t="s">
        <v>2130</v>
      </c>
    </row>
    <row r="2978" spans="6:8">
      <c r="H2978" t="s">
        <v>1220</v>
      </c>
    </row>
    <row r="2979" spans="6:8">
      <c r="H2979" t="s">
        <v>2237</v>
      </c>
    </row>
    <row r="2980" spans="6:8">
      <c r="H2980" t="s">
        <v>1251</v>
      </c>
    </row>
    <row r="2981" spans="6:8">
      <c r="H2981" t="s">
        <v>1252</v>
      </c>
    </row>
    <row r="2982" spans="6:8">
      <c r="H2982" t="s">
        <v>1253</v>
      </c>
    </row>
    <row r="2983" spans="6:8">
      <c r="H2983" t="s">
        <v>2137</v>
      </c>
    </row>
    <row r="2984" spans="6:8">
      <c r="H2984" t="s">
        <v>2232</v>
      </c>
    </row>
    <row r="2985" spans="6:8">
      <c r="H2985" t="s">
        <v>1937</v>
      </c>
    </row>
    <row r="2986" spans="6:8">
      <c r="H2986" t="s">
        <v>2233</v>
      </c>
    </row>
    <row r="2987" spans="6:8">
      <c r="H2987" t="s">
        <v>2013</v>
      </c>
    </row>
    <row r="2988" spans="6:8">
      <c r="H2988" t="s">
        <v>2150</v>
      </c>
    </row>
    <row r="2989" spans="6:8">
      <c r="H2989" t="s">
        <v>2194</v>
      </c>
    </row>
    <row r="2990" spans="6:8">
      <c r="H2990" t="s">
        <v>1853</v>
      </c>
    </row>
    <row r="2991" spans="6:8">
      <c r="H2991" t="s">
        <v>2238</v>
      </c>
    </row>
    <row r="2992" spans="6:8">
      <c r="H2992" t="s">
        <v>2239</v>
      </c>
    </row>
    <row r="2993" spans="6:8">
      <c r="F2993" t="s">
        <v>430</v>
      </c>
      <c r="G2993" t="s">
        <v>1196</v>
      </c>
      <c r="H2993" t="s">
        <v>1220</v>
      </c>
    </row>
    <row r="2994" spans="6:8">
      <c r="H2994" t="s">
        <v>2240</v>
      </c>
    </row>
    <row r="2995" spans="6:8">
      <c r="H2995" t="s">
        <v>1251</v>
      </c>
    </row>
    <row r="2996" spans="6:8">
      <c r="H2996" t="s">
        <v>1252</v>
      </c>
    </row>
    <row r="2997" spans="6:8">
      <c r="H2997" t="s">
        <v>1308</v>
      </c>
    </row>
    <row r="2998" spans="6:8">
      <c r="H2998" t="s">
        <v>1253</v>
      </c>
    </row>
    <row r="2999" spans="6:8">
      <c r="F2999" t="s">
        <v>431</v>
      </c>
      <c r="G2999" t="s">
        <v>1197</v>
      </c>
      <c r="H2999" t="s">
        <v>1220</v>
      </c>
    </row>
    <row r="3000" spans="6:8">
      <c r="H3000" t="s">
        <v>2241</v>
      </c>
    </row>
    <row r="3001" spans="6:8">
      <c r="H3001" t="s">
        <v>1251</v>
      </c>
    </row>
    <row r="3002" spans="6:8">
      <c r="H3002" t="s">
        <v>1307</v>
      </c>
    </row>
    <row r="3003" spans="6:8">
      <c r="H3003" t="s">
        <v>1252</v>
      </c>
    </row>
    <row r="3004" spans="6:8">
      <c r="H3004" t="s">
        <v>1253</v>
      </c>
    </row>
    <row r="3005" spans="6:8">
      <c r="F3005" t="s">
        <v>432</v>
      </c>
      <c r="G3005" t="s">
        <v>1198</v>
      </c>
      <c r="H3005" t="s">
        <v>1220</v>
      </c>
    </row>
    <row r="3006" spans="6:8">
      <c r="H3006" t="s">
        <v>2242</v>
      </c>
    </row>
    <row r="3007" spans="6:8">
      <c r="H3007" t="s">
        <v>1251</v>
      </c>
    </row>
    <row r="3008" spans="6:8">
      <c r="H3008" t="s">
        <v>1252</v>
      </c>
    </row>
    <row r="3009" spans="6:8">
      <c r="H3009" t="s">
        <v>1253</v>
      </c>
    </row>
    <row r="3010" spans="6:8">
      <c r="F3010" t="s">
        <v>433</v>
      </c>
      <c r="G3010" t="s">
        <v>1199</v>
      </c>
      <c r="H3010" t="s">
        <v>1220</v>
      </c>
    </row>
    <row r="3011" spans="6:8">
      <c r="H3011" t="s">
        <v>2243</v>
      </c>
    </row>
    <row r="3012" spans="6:8">
      <c r="H3012" t="s">
        <v>1234</v>
      </c>
    </row>
    <row r="3013" spans="6:8">
      <c r="H3013" t="s">
        <v>1251</v>
      </c>
    </row>
    <row r="3014" spans="6:8">
      <c r="H3014" t="s">
        <v>1252</v>
      </c>
    </row>
    <row r="3015" spans="6:8">
      <c r="H3015" t="s">
        <v>1253</v>
      </c>
    </row>
    <row r="3016" spans="6:8">
      <c r="F3016" t="s">
        <v>434</v>
      </c>
      <c r="G3016" t="s">
        <v>1200</v>
      </c>
      <c r="H3016" t="s">
        <v>1220</v>
      </c>
    </row>
    <row r="3017" spans="6:8">
      <c r="H3017" t="s">
        <v>2244</v>
      </c>
    </row>
    <row r="3018" spans="6:8">
      <c r="H3018" t="s">
        <v>1251</v>
      </c>
    </row>
    <row r="3019" spans="6:8">
      <c r="H3019" t="s">
        <v>1252</v>
      </c>
    </row>
    <row r="3020" spans="6:8">
      <c r="H3020" t="s">
        <v>1308</v>
      </c>
    </row>
    <row r="3021" spans="6:8">
      <c r="H3021" t="s">
        <v>1253</v>
      </c>
    </row>
    <row r="3022" spans="6:8">
      <c r="H3022" t="s">
        <v>2132</v>
      </c>
    </row>
    <row r="3023" spans="6:8">
      <c r="H3023" t="s">
        <v>2136</v>
      </c>
    </row>
    <row r="3024" spans="6:8">
      <c r="F3024" t="s">
        <v>435</v>
      </c>
      <c r="G3024" t="s">
        <v>1201</v>
      </c>
      <c r="H3024" t="s">
        <v>2130</v>
      </c>
    </row>
    <row r="3025" spans="6:8">
      <c r="H3025" t="s">
        <v>1220</v>
      </c>
    </row>
    <row r="3026" spans="6:8">
      <c r="H3026" t="s">
        <v>2245</v>
      </c>
    </row>
    <row r="3027" spans="6:8">
      <c r="H3027" t="s">
        <v>1251</v>
      </c>
    </row>
    <row r="3028" spans="6:8">
      <c r="H3028" t="s">
        <v>1252</v>
      </c>
    </row>
    <row r="3029" spans="6:8">
      <c r="H3029" t="s">
        <v>1253</v>
      </c>
    </row>
    <row r="3030" spans="6:8">
      <c r="H3030" t="s">
        <v>2137</v>
      </c>
    </row>
    <row r="3031" spans="6:8">
      <c r="H3031" t="s">
        <v>2232</v>
      </c>
    </row>
    <row r="3032" spans="6:8">
      <c r="H3032" t="s">
        <v>1937</v>
      </c>
    </row>
    <row r="3033" spans="6:8">
      <c r="H3033" t="s">
        <v>2233</v>
      </c>
    </row>
    <row r="3034" spans="6:8">
      <c r="H3034" t="s">
        <v>2013</v>
      </c>
    </row>
    <row r="3035" spans="6:8">
      <c r="H3035" t="s">
        <v>2150</v>
      </c>
    </row>
    <row r="3036" spans="6:8">
      <c r="H3036" t="s">
        <v>2194</v>
      </c>
    </row>
    <row r="3037" spans="6:8">
      <c r="H3037" t="s">
        <v>2246</v>
      </c>
    </row>
    <row r="3038" spans="6:8">
      <c r="H3038" t="s">
        <v>1853</v>
      </c>
    </row>
    <row r="3039" spans="6:8">
      <c r="F3039" t="s">
        <v>436</v>
      </c>
      <c r="G3039" t="s">
        <v>1202</v>
      </c>
      <c r="H3039" t="s">
        <v>1220</v>
      </c>
    </row>
    <row r="3040" spans="6:8">
      <c r="H3040" t="s">
        <v>2247</v>
      </c>
    </row>
    <row r="3041" spans="6:8">
      <c r="H3041" t="s">
        <v>1251</v>
      </c>
    </row>
    <row r="3042" spans="6:8">
      <c r="H3042" t="s">
        <v>1252</v>
      </c>
    </row>
    <row r="3043" spans="6:8">
      <c r="H3043" t="s">
        <v>1253</v>
      </c>
    </row>
    <row r="3044" spans="6:8">
      <c r="F3044" t="s">
        <v>437</v>
      </c>
      <c r="G3044" t="s">
        <v>1203</v>
      </c>
      <c r="H3044" t="s">
        <v>1220</v>
      </c>
    </row>
    <row r="3045" spans="6:8">
      <c r="H3045" t="s">
        <v>2248</v>
      </c>
    </row>
    <row r="3046" spans="6:8">
      <c r="H3046" t="s">
        <v>1539</v>
      </c>
    </row>
    <row r="3047" spans="6:8">
      <c r="H3047" t="s">
        <v>1251</v>
      </c>
    </row>
    <row r="3048" spans="6:8">
      <c r="H3048" t="s">
        <v>1252</v>
      </c>
    </row>
    <row r="3049" spans="6:8">
      <c r="H3049" t="s">
        <v>1308</v>
      </c>
    </row>
    <row r="3050" spans="6:8">
      <c r="H3050" t="s">
        <v>1253</v>
      </c>
    </row>
    <row r="3051" spans="6:8">
      <c r="H3051" t="s">
        <v>2136</v>
      </c>
    </row>
    <row r="3052" spans="6:8">
      <c r="H3052" t="s">
        <v>1936</v>
      </c>
    </row>
    <row r="3053" spans="6:8">
      <c r="H3053" t="s">
        <v>2249</v>
      </c>
    </row>
    <row r="3054" spans="6:8">
      <c r="H3054" t="s">
        <v>2026</v>
      </c>
    </row>
    <row r="3055" spans="6:8">
      <c r="H3055" t="s">
        <v>2132</v>
      </c>
    </row>
    <row r="3056" spans="6:8">
      <c r="H3056" t="s">
        <v>2137</v>
      </c>
    </row>
    <row r="3057" spans="6:8">
      <c r="H3057" t="s">
        <v>2250</v>
      </c>
    </row>
    <row r="3058" spans="6:8">
      <c r="H3058" t="s">
        <v>2015</v>
      </c>
    </row>
    <row r="3059" spans="6:8">
      <c r="H3059" t="s">
        <v>2251</v>
      </c>
    </row>
    <row r="3060" spans="6:8">
      <c r="H3060" t="s">
        <v>2138</v>
      </c>
    </row>
    <row r="3061" spans="6:8">
      <c r="H3061" t="s">
        <v>2252</v>
      </c>
    </row>
    <row r="3062" spans="6:8">
      <c r="F3062" t="s">
        <v>438</v>
      </c>
      <c r="G3062" t="s">
        <v>1204</v>
      </c>
      <c r="H3062" t="s">
        <v>1220</v>
      </c>
    </row>
    <row r="3063" spans="6:8">
      <c r="H3063" t="s">
        <v>2253</v>
      </c>
    </row>
    <row r="3064" spans="6:8">
      <c r="H3064" t="s">
        <v>1251</v>
      </c>
    </row>
    <row r="3065" spans="6:8">
      <c r="H3065" t="s">
        <v>1310</v>
      </c>
    </row>
    <row r="3066" spans="6:8">
      <c r="H3066" t="s">
        <v>1252</v>
      </c>
    </row>
    <row r="3067" spans="6:8">
      <c r="H3067" t="s">
        <v>1335</v>
      </c>
    </row>
    <row r="3068" spans="6:8">
      <c r="H3068" t="s">
        <v>1541</v>
      </c>
    </row>
    <row r="3069" spans="6:8">
      <c r="H3069" t="s">
        <v>1253</v>
      </c>
    </row>
    <row r="3070" spans="6:8">
      <c r="H3070" t="s">
        <v>2137</v>
      </c>
    </row>
    <row r="3071" spans="6:8">
      <c r="H3071" t="s">
        <v>2232</v>
      </c>
    </row>
    <row r="3072" spans="6:8">
      <c r="H3072" t="s">
        <v>2254</v>
      </c>
    </row>
    <row r="3073" spans="8:8">
      <c r="H3073" t="s">
        <v>1937</v>
      </c>
    </row>
    <row r="3074" spans="8:8">
      <c r="H3074" t="s">
        <v>2255</v>
      </c>
    </row>
    <row r="3075" spans="8:8">
      <c r="H3075" t="s">
        <v>2233</v>
      </c>
    </row>
    <row r="3076" spans="8:8">
      <c r="H3076" t="s">
        <v>2256</v>
      </c>
    </row>
    <row r="3077" spans="8:8">
      <c r="H3077" t="s">
        <v>2257</v>
      </c>
    </row>
    <row r="3078" spans="8:8">
      <c r="H3078" t="s">
        <v>2151</v>
      </c>
    </row>
    <row r="3079" spans="8:8">
      <c r="H3079" t="s">
        <v>2152</v>
      </c>
    </row>
    <row r="3080" spans="8:8">
      <c r="H3080" t="s">
        <v>2153</v>
      </c>
    </row>
    <row r="3081" spans="8:8">
      <c r="H3081" t="s">
        <v>2013</v>
      </c>
    </row>
    <row r="3082" spans="8:8">
      <c r="H3082" t="s">
        <v>2150</v>
      </c>
    </row>
    <row r="3083" spans="8:8">
      <c r="H3083" t="s">
        <v>2194</v>
      </c>
    </row>
    <row r="3084" spans="8:8">
      <c r="H3084" t="s">
        <v>2258</v>
      </c>
    </row>
    <row r="3085" spans="8:8">
      <c r="H3085" t="s">
        <v>2259</v>
      </c>
    </row>
    <row r="3086" spans="8:8">
      <c r="H3086" t="s">
        <v>2260</v>
      </c>
    </row>
    <row r="3087" spans="8:8">
      <c r="H3087" t="s">
        <v>2261</v>
      </c>
    </row>
    <row r="3088" spans="8:8">
      <c r="H3088" t="s">
        <v>2262</v>
      </c>
    </row>
    <row r="3089" spans="6:8">
      <c r="H3089" t="s">
        <v>2142</v>
      </c>
    </row>
    <row r="3090" spans="6:8">
      <c r="H3090" t="s">
        <v>2263</v>
      </c>
    </row>
    <row r="3091" spans="6:8">
      <c r="H3091" t="s">
        <v>2264</v>
      </c>
    </row>
    <row r="3092" spans="6:8">
      <c r="H3092" t="s">
        <v>2166</v>
      </c>
    </row>
    <row r="3093" spans="6:8">
      <c r="H3093" t="s">
        <v>2167</v>
      </c>
    </row>
    <row r="3094" spans="6:8">
      <c r="H3094" t="s">
        <v>1853</v>
      </c>
    </row>
    <row r="3095" spans="6:8">
      <c r="H3095" t="s">
        <v>2265</v>
      </c>
    </row>
    <row r="3096" spans="6:8">
      <c r="H3096" t="s">
        <v>2266</v>
      </c>
    </row>
    <row r="3097" spans="6:8">
      <c r="H3097" t="s">
        <v>2267</v>
      </c>
    </row>
    <row r="3098" spans="6:8">
      <c r="H3098" t="s">
        <v>2268</v>
      </c>
    </row>
    <row r="3099" spans="6:8">
      <c r="F3099" t="s">
        <v>439</v>
      </c>
      <c r="G3099" t="s">
        <v>1205</v>
      </c>
      <c r="H3099" t="s">
        <v>1220</v>
      </c>
    </row>
    <row r="3100" spans="6:8">
      <c r="H3100" t="s">
        <v>2269</v>
      </c>
    </row>
    <row r="3101" spans="6:8">
      <c r="H3101" t="s">
        <v>1234</v>
      </c>
    </row>
    <row r="3102" spans="6:8">
      <c r="H3102" t="s">
        <v>1251</v>
      </c>
    </row>
    <row r="3103" spans="6:8">
      <c r="H3103" t="s">
        <v>1252</v>
      </c>
    </row>
    <row r="3104" spans="6:8">
      <c r="H3104" t="s">
        <v>1253</v>
      </c>
    </row>
    <row r="3105" spans="6:8">
      <c r="F3105" t="s">
        <v>440</v>
      </c>
      <c r="G3105" t="s">
        <v>1206</v>
      </c>
      <c r="H3105" t="s">
        <v>1220</v>
      </c>
    </row>
    <row r="3106" spans="6:8">
      <c r="H3106" t="s">
        <v>2270</v>
      </c>
    </row>
    <row r="3107" spans="6:8">
      <c r="H3107" t="s">
        <v>1251</v>
      </c>
    </row>
    <row r="3108" spans="6:8">
      <c r="H3108" t="s">
        <v>1252</v>
      </c>
    </row>
    <row r="3109" spans="6:8">
      <c r="H3109" t="s">
        <v>1308</v>
      </c>
    </row>
    <row r="3110" spans="6:8">
      <c r="H3110" t="s">
        <v>1253</v>
      </c>
    </row>
    <row r="3111" spans="6:8">
      <c r="H3111" t="s">
        <v>2132</v>
      </c>
    </row>
    <row r="3112" spans="6:8">
      <c r="H3112" t="s">
        <v>2136</v>
      </c>
    </row>
    <row r="3113" spans="6:8">
      <c r="F3113" t="s">
        <v>441</v>
      </c>
      <c r="G3113" t="s">
        <v>1207</v>
      </c>
      <c r="H3113" t="s">
        <v>2130</v>
      </c>
    </row>
    <row r="3114" spans="6:8">
      <c r="H3114" t="s">
        <v>1220</v>
      </c>
    </row>
    <row r="3115" spans="6:8">
      <c r="H3115" t="s">
        <v>2271</v>
      </c>
    </row>
    <row r="3116" spans="6:8">
      <c r="H3116" t="s">
        <v>1251</v>
      </c>
    </row>
    <row r="3117" spans="6:8">
      <c r="H3117" t="s">
        <v>1252</v>
      </c>
    </row>
    <row r="3118" spans="6:8">
      <c r="H3118" t="s">
        <v>1253</v>
      </c>
    </row>
    <row r="3119" spans="6:8">
      <c r="H3119" t="s">
        <v>2137</v>
      </c>
    </row>
    <row r="3120" spans="6:8">
      <c r="H3120" t="s">
        <v>2232</v>
      </c>
    </row>
    <row r="3121" spans="6:8">
      <c r="H3121" t="s">
        <v>1937</v>
      </c>
    </row>
    <row r="3122" spans="6:8">
      <c r="H3122" t="s">
        <v>2233</v>
      </c>
    </row>
    <row r="3123" spans="6:8">
      <c r="H3123" t="s">
        <v>2013</v>
      </c>
    </row>
    <row r="3124" spans="6:8">
      <c r="H3124" t="s">
        <v>2150</v>
      </c>
    </row>
    <row r="3125" spans="6:8">
      <c r="H3125" t="s">
        <v>2194</v>
      </c>
    </row>
    <row r="3126" spans="6:8">
      <c r="H3126" t="s">
        <v>1853</v>
      </c>
    </row>
    <row r="3127" spans="6:8">
      <c r="F3127" t="s">
        <v>442</v>
      </c>
      <c r="G3127" t="s">
        <v>1208</v>
      </c>
      <c r="H3127" t="s">
        <v>1220</v>
      </c>
    </row>
    <row r="3128" spans="6:8">
      <c r="H3128" t="s">
        <v>2272</v>
      </c>
    </row>
    <row r="3129" spans="6:8">
      <c r="H3129" t="s">
        <v>1251</v>
      </c>
    </row>
    <row r="3130" spans="6:8">
      <c r="H3130" t="s">
        <v>1252</v>
      </c>
    </row>
    <row r="3131" spans="6:8">
      <c r="H3131" t="s">
        <v>1253</v>
      </c>
    </row>
    <row r="3132" spans="6:8">
      <c r="F3132" t="s">
        <v>443</v>
      </c>
      <c r="G3132" t="s">
        <v>1209</v>
      </c>
      <c r="H3132" t="s">
        <v>1220</v>
      </c>
    </row>
    <row r="3133" spans="6:8">
      <c r="H3133" t="s">
        <v>2273</v>
      </c>
    </row>
    <row r="3134" spans="6:8">
      <c r="H3134" t="s">
        <v>1251</v>
      </c>
    </row>
    <row r="3135" spans="6:8">
      <c r="H3135" t="s">
        <v>1252</v>
      </c>
    </row>
    <row r="3136" spans="6:8">
      <c r="H3136" t="s">
        <v>1253</v>
      </c>
    </row>
    <row r="3137" spans="1:8">
      <c r="A3137" t="s">
        <v>9</v>
      </c>
      <c r="B3137">
        <f>HYPERLINK("https://github.com/jfree/jfreechart/commit/f09f1d5b3896428aa1044db1c78006d829fd9260", "f09f1d5b3896428aa1044db1c78006d829fd9260")</f>
        <v>0</v>
      </c>
      <c r="C3137">
        <f>HYPERLINK("https://github.com/jfree/jfreechart/commit/e9a84f72c840264a6893590518b4326b6a23a509", "e9a84f72c840264a6893590518b4326b6a23a509")</f>
        <v>0</v>
      </c>
      <c r="D3137" t="s">
        <v>52</v>
      </c>
      <c r="E3137" t="s">
        <v>57</v>
      </c>
      <c r="F3137" t="s">
        <v>444</v>
      </c>
      <c r="G3137" t="s">
        <v>854</v>
      </c>
      <c r="H3137" t="s">
        <v>1220</v>
      </c>
    </row>
    <row r="3138" spans="1:8">
      <c r="H3138" t="s">
        <v>2274</v>
      </c>
    </row>
    <row r="3139" spans="1:8">
      <c r="F3139" t="s">
        <v>445</v>
      </c>
      <c r="G3139" t="s">
        <v>855</v>
      </c>
      <c r="H3139" t="s">
        <v>1220</v>
      </c>
    </row>
    <row r="3140" spans="1:8">
      <c r="H3140" t="s">
        <v>2275</v>
      </c>
    </row>
    <row r="3141" spans="1:8">
      <c r="F3141" t="s">
        <v>446</v>
      </c>
      <c r="G3141" t="s">
        <v>856</v>
      </c>
      <c r="H3141" t="s">
        <v>1220</v>
      </c>
    </row>
    <row r="3142" spans="1:8">
      <c r="H3142" t="s">
        <v>2276</v>
      </c>
    </row>
    <row r="3143" spans="1:8">
      <c r="F3143" t="s">
        <v>447</v>
      </c>
      <c r="G3143" t="s">
        <v>857</v>
      </c>
      <c r="H3143" t="s">
        <v>1220</v>
      </c>
    </row>
    <row r="3144" spans="1:8">
      <c r="H3144" t="s">
        <v>2277</v>
      </c>
    </row>
    <row r="3145" spans="1:8">
      <c r="F3145" t="s">
        <v>448</v>
      </c>
      <c r="G3145" t="s">
        <v>858</v>
      </c>
      <c r="H3145" t="s">
        <v>1220</v>
      </c>
    </row>
    <row r="3146" spans="1:8">
      <c r="H3146" t="s">
        <v>2278</v>
      </c>
    </row>
    <row r="3147" spans="1:8">
      <c r="F3147" t="s">
        <v>449</v>
      </c>
      <c r="G3147" t="s">
        <v>859</v>
      </c>
      <c r="H3147" t="s">
        <v>1220</v>
      </c>
    </row>
    <row r="3148" spans="1:8">
      <c r="H3148" t="s">
        <v>2279</v>
      </c>
    </row>
    <row r="3149" spans="1:8">
      <c r="F3149" t="s">
        <v>450</v>
      </c>
      <c r="G3149" t="s">
        <v>860</v>
      </c>
      <c r="H3149" t="s">
        <v>1220</v>
      </c>
    </row>
    <row r="3150" spans="1:8">
      <c r="H3150" t="s">
        <v>2280</v>
      </c>
    </row>
    <row r="3151" spans="1:8">
      <c r="F3151" t="s">
        <v>451</v>
      </c>
      <c r="G3151" t="s">
        <v>861</v>
      </c>
      <c r="H3151" t="s">
        <v>1220</v>
      </c>
    </row>
    <row r="3152" spans="1:8">
      <c r="H3152" t="s">
        <v>2281</v>
      </c>
    </row>
    <row r="3153" spans="1:8">
      <c r="A3153" t="s">
        <v>10</v>
      </c>
      <c r="B3153">
        <f>HYPERLINK("https://github.com/jfree/jfreechart/commit/8481f78ee5a16ae755fdd91aed679453cd2b5776", "8481f78ee5a16ae755fdd91aed679453cd2b5776")</f>
        <v>0</v>
      </c>
      <c r="C3153">
        <f>HYPERLINK("https://github.com/jfree/jfreechart/commit/c18bf3b3d55bb337c00e2edc83c048400ac065f4", "c18bf3b3d55bb337c00e2edc83c048400ac065f4")</f>
        <v>0</v>
      </c>
      <c r="D3153" t="s">
        <v>52</v>
      </c>
      <c r="E3153" t="s">
        <v>58</v>
      </c>
      <c r="F3153" t="s">
        <v>452</v>
      </c>
      <c r="G3153" t="s">
        <v>862</v>
      </c>
      <c r="H3153" t="s">
        <v>1220</v>
      </c>
    </row>
    <row r="3154" spans="1:8">
      <c r="H3154" t="s">
        <v>2282</v>
      </c>
    </row>
    <row r="3155" spans="1:8">
      <c r="F3155" t="s">
        <v>453</v>
      </c>
      <c r="G3155" t="s">
        <v>863</v>
      </c>
      <c r="H3155" t="s">
        <v>1220</v>
      </c>
    </row>
    <row r="3156" spans="1:8">
      <c r="H3156" t="s">
        <v>2283</v>
      </c>
    </row>
    <row r="3157" spans="1:8">
      <c r="F3157" t="s">
        <v>454</v>
      </c>
      <c r="G3157" t="s">
        <v>864</v>
      </c>
      <c r="H3157" t="s">
        <v>1220</v>
      </c>
    </row>
    <row r="3158" spans="1:8">
      <c r="H3158" t="s">
        <v>2284</v>
      </c>
    </row>
    <row r="3159" spans="1:8">
      <c r="F3159" t="s">
        <v>455</v>
      </c>
      <c r="G3159" t="s">
        <v>865</v>
      </c>
      <c r="H3159" t="s">
        <v>1220</v>
      </c>
    </row>
    <row r="3160" spans="1:8">
      <c r="H3160" t="s">
        <v>2285</v>
      </c>
    </row>
    <row r="3161" spans="1:8">
      <c r="F3161" t="s">
        <v>456</v>
      </c>
      <c r="G3161" t="s">
        <v>866</v>
      </c>
      <c r="H3161" t="s">
        <v>1220</v>
      </c>
    </row>
    <row r="3162" spans="1:8">
      <c r="H3162" t="s">
        <v>2286</v>
      </c>
    </row>
    <row r="3163" spans="1:8">
      <c r="F3163" t="s">
        <v>457</v>
      </c>
      <c r="G3163" t="s">
        <v>867</v>
      </c>
      <c r="H3163" t="s">
        <v>1220</v>
      </c>
    </row>
    <row r="3164" spans="1:8">
      <c r="H3164" t="s">
        <v>2287</v>
      </c>
    </row>
    <row r="3165" spans="1:8">
      <c r="A3165" t="s">
        <v>11</v>
      </c>
      <c r="B3165">
        <f>HYPERLINK("https://github.com/jfree/jfreechart/commit/72eaffc86d5da81906e3a617e41dba99a12cd02d", "72eaffc86d5da81906e3a617e41dba99a12cd02d")</f>
        <v>0</v>
      </c>
      <c r="C3165">
        <f>HYPERLINK("https://github.com/jfree/jfreechart/commit/df7c0db9cd16347931c646c2bed9be7b66b0a598", "df7c0db9cd16347931c646c2bed9be7b66b0a598")</f>
        <v>0</v>
      </c>
      <c r="D3165" t="s">
        <v>52</v>
      </c>
      <c r="E3165" t="s">
        <v>59</v>
      </c>
      <c r="F3165" t="s">
        <v>458</v>
      </c>
      <c r="G3165" t="s">
        <v>896</v>
      </c>
      <c r="H3165" t="s">
        <v>1220</v>
      </c>
    </row>
    <row r="3166" spans="1:8">
      <c r="H3166" t="s">
        <v>2288</v>
      </c>
    </row>
    <row r="3167" spans="1:8">
      <c r="A3167" t="s">
        <v>12</v>
      </c>
      <c r="B3167">
        <f>HYPERLINK("https://github.com/jfree/jfreechart/commit/34624fcc62beb25657576aabb0a923536bc8899a", "34624fcc62beb25657576aabb0a923536bc8899a")</f>
        <v>0</v>
      </c>
      <c r="C3167">
        <f>HYPERLINK("https://github.com/jfree/jfreechart/commit/4922065ce7263fe094fef0778850561960bdb03b", "4922065ce7263fe094fef0778850561960bdb03b")</f>
        <v>0</v>
      </c>
      <c r="D3167" t="s">
        <v>52</v>
      </c>
      <c r="E3167" t="s">
        <v>60</v>
      </c>
      <c r="F3167" t="s">
        <v>459</v>
      </c>
      <c r="G3167" t="s">
        <v>1172</v>
      </c>
      <c r="H3167" t="s">
        <v>1220</v>
      </c>
    </row>
    <row r="3168" spans="1:8">
      <c r="H3168" t="s">
        <v>2289</v>
      </c>
    </row>
    <row r="3169" spans="1:8">
      <c r="F3169" t="s">
        <v>460</v>
      </c>
      <c r="G3169" t="s">
        <v>1173</v>
      </c>
      <c r="H3169" t="s">
        <v>1220</v>
      </c>
    </row>
    <row r="3170" spans="1:8">
      <c r="H3170" t="s">
        <v>2290</v>
      </c>
    </row>
    <row r="3171" spans="1:8">
      <c r="F3171" t="s">
        <v>461</v>
      </c>
      <c r="G3171" t="s">
        <v>1174</v>
      </c>
      <c r="H3171" t="s">
        <v>1220</v>
      </c>
    </row>
    <row r="3172" spans="1:8">
      <c r="H3172" t="s">
        <v>2291</v>
      </c>
    </row>
    <row r="3173" spans="1:8">
      <c r="F3173" t="s">
        <v>462</v>
      </c>
      <c r="G3173" t="s">
        <v>1175</v>
      </c>
      <c r="H3173" t="s">
        <v>1220</v>
      </c>
    </row>
    <row r="3174" spans="1:8">
      <c r="H3174" t="s">
        <v>2292</v>
      </c>
    </row>
    <row r="3175" spans="1:8">
      <c r="A3175" t="s">
        <v>13</v>
      </c>
      <c r="B3175">
        <f>HYPERLINK("https://github.com/jfree/jfreechart/commit/5ec0a5bfafa7dc0be7cc21651465397ad184b45b", "5ec0a5bfafa7dc0be7cc21651465397ad184b45b")</f>
        <v>0</v>
      </c>
      <c r="C3175">
        <f>HYPERLINK("https://github.com/jfree/jfreechart/commit/34624fcc62beb25657576aabb0a923536bc8899a", "34624fcc62beb25657576aabb0a923536bc8899a")</f>
        <v>0</v>
      </c>
      <c r="D3175" t="s">
        <v>52</v>
      </c>
      <c r="E3175" t="s">
        <v>60</v>
      </c>
      <c r="F3175" t="s">
        <v>463</v>
      </c>
      <c r="G3175" t="s">
        <v>1151</v>
      </c>
      <c r="H3175" t="s">
        <v>1220</v>
      </c>
    </row>
    <row r="3176" spans="1:8">
      <c r="H3176" t="s">
        <v>2293</v>
      </c>
    </row>
    <row r="3177" spans="1:8">
      <c r="F3177" t="s">
        <v>464</v>
      </c>
      <c r="G3177" t="s">
        <v>1152</v>
      </c>
      <c r="H3177" t="s">
        <v>1220</v>
      </c>
    </row>
    <row r="3178" spans="1:8">
      <c r="H3178" t="s">
        <v>2294</v>
      </c>
    </row>
    <row r="3179" spans="1:8">
      <c r="H3179" t="s">
        <v>1222</v>
      </c>
    </row>
    <row r="3180" spans="1:8">
      <c r="F3180" t="s">
        <v>465</v>
      </c>
      <c r="G3180" t="s">
        <v>1153</v>
      </c>
      <c r="H3180" t="s">
        <v>1220</v>
      </c>
    </row>
    <row r="3181" spans="1:8">
      <c r="H3181" t="s">
        <v>2295</v>
      </c>
    </row>
    <row r="3182" spans="1:8">
      <c r="F3182" t="s">
        <v>466</v>
      </c>
      <c r="G3182" t="s">
        <v>1154</v>
      </c>
      <c r="H3182" t="s">
        <v>1220</v>
      </c>
    </row>
    <row r="3183" spans="1:8">
      <c r="H3183" t="s">
        <v>2296</v>
      </c>
    </row>
    <row r="3184" spans="1:8">
      <c r="H3184" t="s">
        <v>1222</v>
      </c>
    </row>
    <row r="3185" spans="6:8">
      <c r="F3185" t="s">
        <v>467</v>
      </c>
      <c r="G3185" t="s">
        <v>1155</v>
      </c>
      <c r="H3185" t="s">
        <v>1220</v>
      </c>
    </row>
    <row r="3186" spans="6:8">
      <c r="H3186" t="s">
        <v>2297</v>
      </c>
    </row>
    <row r="3187" spans="6:8">
      <c r="H3187" t="s">
        <v>1222</v>
      </c>
    </row>
    <row r="3188" spans="6:8">
      <c r="F3188" t="s">
        <v>468</v>
      </c>
      <c r="G3188" t="s">
        <v>1156</v>
      </c>
      <c r="H3188" t="s">
        <v>1220</v>
      </c>
    </row>
    <row r="3189" spans="6:8">
      <c r="H3189" t="s">
        <v>2298</v>
      </c>
    </row>
    <row r="3190" spans="6:8">
      <c r="H3190" t="s">
        <v>1222</v>
      </c>
    </row>
    <row r="3191" spans="6:8">
      <c r="F3191" t="s">
        <v>469</v>
      </c>
      <c r="G3191" t="s">
        <v>1157</v>
      </c>
      <c r="H3191" t="s">
        <v>1220</v>
      </c>
    </row>
    <row r="3192" spans="6:8">
      <c r="H3192" t="s">
        <v>2299</v>
      </c>
    </row>
    <row r="3193" spans="6:8">
      <c r="F3193" t="s">
        <v>470</v>
      </c>
      <c r="G3193" t="s">
        <v>1158</v>
      </c>
      <c r="H3193" t="s">
        <v>1220</v>
      </c>
    </row>
    <row r="3194" spans="6:8">
      <c r="H3194" t="s">
        <v>2300</v>
      </c>
    </row>
    <row r="3195" spans="6:8">
      <c r="F3195" t="s">
        <v>471</v>
      </c>
      <c r="G3195" t="s">
        <v>1159</v>
      </c>
      <c r="H3195" t="s">
        <v>1220</v>
      </c>
    </row>
    <row r="3196" spans="6:8">
      <c r="H3196" t="s">
        <v>2301</v>
      </c>
    </row>
    <row r="3197" spans="6:8">
      <c r="F3197" t="s">
        <v>472</v>
      </c>
      <c r="G3197" t="s">
        <v>1160</v>
      </c>
      <c r="H3197" t="s">
        <v>1220</v>
      </c>
    </row>
    <row r="3198" spans="6:8">
      <c r="H3198" t="s">
        <v>2302</v>
      </c>
    </row>
    <row r="3199" spans="6:8">
      <c r="H3199" t="s">
        <v>1222</v>
      </c>
    </row>
    <row r="3200" spans="6:8">
      <c r="F3200" t="s">
        <v>473</v>
      </c>
      <c r="G3200" t="s">
        <v>1161</v>
      </c>
      <c r="H3200" t="s">
        <v>1220</v>
      </c>
    </row>
    <row r="3201" spans="6:8">
      <c r="H3201" t="s">
        <v>2303</v>
      </c>
    </row>
    <row r="3202" spans="6:8">
      <c r="H3202" t="s">
        <v>1222</v>
      </c>
    </row>
    <row r="3203" spans="6:8">
      <c r="F3203" t="s">
        <v>474</v>
      </c>
      <c r="G3203" t="s">
        <v>1162</v>
      </c>
      <c r="H3203" t="s">
        <v>1220</v>
      </c>
    </row>
    <row r="3204" spans="6:8">
      <c r="H3204" t="s">
        <v>2304</v>
      </c>
    </row>
    <row r="3205" spans="6:8">
      <c r="F3205" t="s">
        <v>475</v>
      </c>
      <c r="G3205" t="s">
        <v>1163</v>
      </c>
      <c r="H3205" t="s">
        <v>1220</v>
      </c>
    </row>
    <row r="3206" spans="6:8">
      <c r="H3206" t="s">
        <v>2305</v>
      </c>
    </row>
    <row r="3207" spans="6:8">
      <c r="H3207" t="s">
        <v>1222</v>
      </c>
    </row>
    <row r="3208" spans="6:8">
      <c r="F3208" t="s">
        <v>476</v>
      </c>
      <c r="G3208" t="s">
        <v>1164</v>
      </c>
      <c r="H3208" t="s">
        <v>1220</v>
      </c>
    </row>
    <row r="3209" spans="6:8">
      <c r="H3209" t="s">
        <v>2306</v>
      </c>
    </row>
    <row r="3210" spans="6:8">
      <c r="H3210" t="s">
        <v>1222</v>
      </c>
    </row>
    <row r="3211" spans="6:8">
      <c r="F3211" t="s">
        <v>477</v>
      </c>
      <c r="G3211" t="s">
        <v>1165</v>
      </c>
      <c r="H3211" t="s">
        <v>1220</v>
      </c>
    </row>
    <row r="3212" spans="6:8">
      <c r="H3212" t="s">
        <v>2307</v>
      </c>
    </row>
    <row r="3213" spans="6:8">
      <c r="F3213" t="s">
        <v>478</v>
      </c>
      <c r="G3213" t="s">
        <v>1166</v>
      </c>
      <c r="H3213" t="s">
        <v>1220</v>
      </c>
    </row>
    <row r="3214" spans="6:8">
      <c r="H3214" t="s">
        <v>2308</v>
      </c>
    </row>
    <row r="3215" spans="6:8">
      <c r="F3215" t="s">
        <v>479</v>
      </c>
      <c r="G3215" t="s">
        <v>1167</v>
      </c>
      <c r="H3215" t="s">
        <v>1220</v>
      </c>
    </row>
    <row r="3216" spans="6:8">
      <c r="H3216" t="s">
        <v>2309</v>
      </c>
    </row>
    <row r="3217" spans="1:8">
      <c r="H3217" t="s">
        <v>1222</v>
      </c>
    </row>
    <row r="3218" spans="1:8">
      <c r="F3218" t="s">
        <v>480</v>
      </c>
      <c r="G3218" t="s">
        <v>1168</v>
      </c>
      <c r="H3218" t="s">
        <v>1220</v>
      </c>
    </row>
    <row r="3219" spans="1:8">
      <c r="H3219" t="s">
        <v>2310</v>
      </c>
    </row>
    <row r="3220" spans="1:8">
      <c r="F3220" t="s">
        <v>481</v>
      </c>
      <c r="G3220" t="s">
        <v>1169</v>
      </c>
      <c r="H3220" t="s">
        <v>1220</v>
      </c>
    </row>
    <row r="3221" spans="1:8">
      <c r="H3221" t="s">
        <v>2311</v>
      </c>
    </row>
    <row r="3222" spans="1:8">
      <c r="F3222" t="s">
        <v>482</v>
      </c>
      <c r="G3222" t="s">
        <v>1170</v>
      </c>
      <c r="H3222" t="s">
        <v>1220</v>
      </c>
    </row>
    <row r="3223" spans="1:8">
      <c r="H3223" t="s">
        <v>2312</v>
      </c>
    </row>
    <row r="3224" spans="1:8">
      <c r="F3224" t="s">
        <v>483</v>
      </c>
      <c r="G3224" t="s">
        <v>1171</v>
      </c>
      <c r="H3224" t="s">
        <v>1220</v>
      </c>
    </row>
    <row r="3225" spans="1:8">
      <c r="H3225" t="s">
        <v>2313</v>
      </c>
    </row>
    <row r="3226" spans="1:8">
      <c r="H3226" t="s">
        <v>1222</v>
      </c>
    </row>
    <row r="3227" spans="1:8">
      <c r="A3227" t="s">
        <v>14</v>
      </c>
      <c r="B3227">
        <f>HYPERLINK("https://github.com/jfree/jfreechart/commit/f0943eb13de3f208f6b8a842addc117d7eafd424", "f0943eb13de3f208f6b8a842addc117d7eafd424")</f>
        <v>0</v>
      </c>
      <c r="C3227">
        <f>HYPERLINK("https://github.com/jfree/jfreechart/commit/5ec0a5bfafa7dc0be7cc21651465397ad184b45b", "5ec0a5bfafa7dc0be7cc21651465397ad184b45b")</f>
        <v>0</v>
      </c>
      <c r="D3227" t="s">
        <v>52</v>
      </c>
      <c r="E3227" t="s">
        <v>60</v>
      </c>
      <c r="F3227" t="s">
        <v>484</v>
      </c>
      <c r="G3227" t="s">
        <v>1138</v>
      </c>
      <c r="H3227" t="s">
        <v>1220</v>
      </c>
    </row>
    <row r="3228" spans="1:8">
      <c r="H3228" t="s">
        <v>2314</v>
      </c>
    </row>
    <row r="3229" spans="1:8">
      <c r="F3229" t="s">
        <v>485</v>
      </c>
      <c r="G3229" t="s">
        <v>1139</v>
      </c>
      <c r="H3229" t="s">
        <v>1220</v>
      </c>
    </row>
    <row r="3230" spans="1:8">
      <c r="H3230" t="s">
        <v>2315</v>
      </c>
    </row>
    <row r="3231" spans="1:8">
      <c r="F3231" t="s">
        <v>486</v>
      </c>
      <c r="G3231" t="s">
        <v>1140</v>
      </c>
      <c r="H3231" t="s">
        <v>1220</v>
      </c>
    </row>
    <row r="3232" spans="1:8">
      <c r="H3232" t="s">
        <v>2316</v>
      </c>
    </row>
    <row r="3233" spans="6:8">
      <c r="F3233" t="s">
        <v>487</v>
      </c>
      <c r="G3233" t="s">
        <v>1141</v>
      </c>
      <c r="H3233" t="s">
        <v>1220</v>
      </c>
    </row>
    <row r="3234" spans="6:8">
      <c r="H3234" t="s">
        <v>2317</v>
      </c>
    </row>
    <row r="3235" spans="6:8">
      <c r="F3235" t="s">
        <v>488</v>
      </c>
      <c r="G3235" t="s">
        <v>1142</v>
      </c>
      <c r="H3235" t="s">
        <v>1220</v>
      </c>
    </row>
    <row r="3236" spans="6:8">
      <c r="H3236" t="s">
        <v>2318</v>
      </c>
    </row>
    <row r="3237" spans="6:8">
      <c r="F3237" t="s">
        <v>489</v>
      </c>
      <c r="G3237" t="s">
        <v>1143</v>
      </c>
      <c r="H3237" t="s">
        <v>1220</v>
      </c>
    </row>
    <row r="3238" spans="6:8">
      <c r="H3238" t="s">
        <v>2319</v>
      </c>
    </row>
    <row r="3239" spans="6:8">
      <c r="F3239" t="s">
        <v>490</v>
      </c>
      <c r="G3239" t="s">
        <v>1144</v>
      </c>
      <c r="H3239" t="s">
        <v>1220</v>
      </c>
    </row>
    <row r="3240" spans="6:8">
      <c r="H3240" t="s">
        <v>2320</v>
      </c>
    </row>
    <row r="3241" spans="6:8">
      <c r="F3241" t="s">
        <v>491</v>
      </c>
      <c r="G3241" t="s">
        <v>1145</v>
      </c>
      <c r="H3241" t="s">
        <v>1220</v>
      </c>
    </row>
    <row r="3242" spans="6:8">
      <c r="H3242" t="s">
        <v>2321</v>
      </c>
    </row>
    <row r="3243" spans="6:8">
      <c r="F3243" t="s">
        <v>492</v>
      </c>
      <c r="G3243" t="s">
        <v>1146</v>
      </c>
      <c r="H3243" t="s">
        <v>1220</v>
      </c>
    </row>
    <row r="3244" spans="6:8">
      <c r="H3244" t="s">
        <v>2322</v>
      </c>
    </row>
    <row r="3245" spans="6:8">
      <c r="F3245" t="s">
        <v>493</v>
      </c>
      <c r="G3245" t="s">
        <v>1147</v>
      </c>
      <c r="H3245" t="s">
        <v>1220</v>
      </c>
    </row>
    <row r="3246" spans="6:8">
      <c r="H3246" t="s">
        <v>2323</v>
      </c>
    </row>
    <row r="3247" spans="6:8">
      <c r="F3247" t="s">
        <v>494</v>
      </c>
      <c r="G3247" t="s">
        <v>1148</v>
      </c>
      <c r="H3247" t="s">
        <v>1220</v>
      </c>
    </row>
    <row r="3248" spans="6:8">
      <c r="H3248" t="s">
        <v>2324</v>
      </c>
    </row>
    <row r="3249" spans="1:8">
      <c r="F3249" t="s">
        <v>495</v>
      </c>
      <c r="G3249" t="s">
        <v>1149</v>
      </c>
      <c r="H3249" t="s">
        <v>1220</v>
      </c>
    </row>
    <row r="3250" spans="1:8">
      <c r="H3250" t="s">
        <v>2325</v>
      </c>
    </row>
    <row r="3251" spans="1:8">
      <c r="F3251" t="s">
        <v>496</v>
      </c>
      <c r="G3251" t="s">
        <v>1150</v>
      </c>
      <c r="H3251" t="s">
        <v>1220</v>
      </c>
    </row>
    <row r="3252" spans="1:8">
      <c r="H3252" t="s">
        <v>2326</v>
      </c>
    </row>
    <row r="3253" spans="1:8">
      <c r="A3253" t="s">
        <v>15</v>
      </c>
      <c r="B3253">
        <f>HYPERLINK("https://github.com/jfree/jfreechart/commit/2ca26688ee9e76aff6b01fe104af5b5198a25d59", "2ca26688ee9e76aff6b01fe104af5b5198a25d59")</f>
        <v>0</v>
      </c>
      <c r="C3253">
        <f>HYPERLINK("https://github.com/jfree/jfreechart/commit/f0943eb13de3f208f6b8a842addc117d7eafd424", "f0943eb13de3f208f6b8a842addc117d7eafd424")</f>
        <v>0</v>
      </c>
      <c r="D3253" t="s">
        <v>52</v>
      </c>
      <c r="E3253" t="s">
        <v>60</v>
      </c>
      <c r="F3253" t="s">
        <v>497</v>
      </c>
      <c r="G3253" t="s">
        <v>985</v>
      </c>
      <c r="H3253" t="s">
        <v>1220</v>
      </c>
    </row>
    <row r="3254" spans="1:8">
      <c r="H3254" t="s">
        <v>2327</v>
      </c>
    </row>
    <row r="3255" spans="1:8">
      <c r="A3255" t="s">
        <v>16</v>
      </c>
      <c r="B3255">
        <f>HYPERLINK("https://github.com/jfree/jfreechart/commit/b3d552c3cc43bf2198223bb6aed3c81a2b853dbb", "b3d552c3cc43bf2198223bb6aed3c81a2b853dbb")</f>
        <v>0</v>
      </c>
      <c r="C3255">
        <f>HYPERLINK("https://github.com/jfree/jfreechart/commit/2ca26688ee9e76aff6b01fe104af5b5198a25d59", "2ca26688ee9e76aff6b01fe104af5b5198a25d59")</f>
        <v>0</v>
      </c>
      <c r="D3255" t="s">
        <v>52</v>
      </c>
      <c r="E3255" t="s">
        <v>60</v>
      </c>
      <c r="F3255" t="s">
        <v>498</v>
      </c>
      <c r="G3255" t="s">
        <v>1102</v>
      </c>
      <c r="H3255" t="s">
        <v>1220</v>
      </c>
    </row>
    <row r="3256" spans="1:8">
      <c r="H3256" t="s">
        <v>2328</v>
      </c>
    </row>
    <row r="3257" spans="1:8">
      <c r="F3257" t="s">
        <v>499</v>
      </c>
      <c r="G3257" t="s">
        <v>1103</v>
      </c>
      <c r="H3257" t="s">
        <v>1220</v>
      </c>
    </row>
    <row r="3258" spans="1:8">
      <c r="H3258" t="s">
        <v>2329</v>
      </c>
    </row>
    <row r="3259" spans="1:8">
      <c r="F3259" t="s">
        <v>500</v>
      </c>
      <c r="G3259" t="s">
        <v>1104</v>
      </c>
      <c r="H3259" t="s">
        <v>1220</v>
      </c>
    </row>
    <row r="3260" spans="1:8">
      <c r="H3260" t="s">
        <v>2330</v>
      </c>
    </row>
    <row r="3261" spans="1:8">
      <c r="A3261" t="s">
        <v>17</v>
      </c>
      <c r="B3261">
        <f>HYPERLINK("https://github.com/jfree/jfreechart/commit/a59fee2450ccb79e4f7bfdcf66403a96f2e93f82", "a59fee2450ccb79e4f7bfdcf66403a96f2e93f82")</f>
        <v>0</v>
      </c>
      <c r="C3261">
        <f>HYPERLINK("https://github.com/jfree/jfreechart/commit/b3d552c3cc43bf2198223bb6aed3c81a2b853dbb", "b3d552c3cc43bf2198223bb6aed3c81a2b853dbb")</f>
        <v>0</v>
      </c>
      <c r="D3261" t="s">
        <v>52</v>
      </c>
      <c r="E3261" t="s">
        <v>60</v>
      </c>
      <c r="F3261" t="s">
        <v>501</v>
      </c>
      <c r="G3261" t="s">
        <v>1105</v>
      </c>
      <c r="H3261" t="s">
        <v>1220</v>
      </c>
    </row>
    <row r="3262" spans="1:8">
      <c r="H3262" t="s">
        <v>2331</v>
      </c>
    </row>
    <row r="3263" spans="1:8">
      <c r="F3263" t="s">
        <v>502</v>
      </c>
      <c r="G3263" t="s">
        <v>1106</v>
      </c>
      <c r="H3263" t="s">
        <v>1220</v>
      </c>
    </row>
    <row r="3264" spans="1:8">
      <c r="H3264" t="s">
        <v>2332</v>
      </c>
    </row>
    <row r="3265" spans="6:8">
      <c r="F3265" t="s">
        <v>503</v>
      </c>
      <c r="G3265" t="s">
        <v>1107</v>
      </c>
      <c r="H3265" t="s">
        <v>1220</v>
      </c>
    </row>
    <row r="3266" spans="6:8">
      <c r="H3266" t="s">
        <v>1388</v>
      </c>
    </row>
    <row r="3267" spans="6:8">
      <c r="F3267" t="s">
        <v>504</v>
      </c>
      <c r="G3267" t="s">
        <v>1108</v>
      </c>
      <c r="H3267" t="s">
        <v>1220</v>
      </c>
    </row>
    <row r="3268" spans="6:8">
      <c r="H3268" t="s">
        <v>2333</v>
      </c>
    </row>
    <row r="3269" spans="6:8">
      <c r="F3269" t="s">
        <v>505</v>
      </c>
      <c r="G3269" t="s">
        <v>1109</v>
      </c>
      <c r="H3269" t="s">
        <v>1220</v>
      </c>
    </row>
    <row r="3270" spans="6:8">
      <c r="H3270" t="s">
        <v>2334</v>
      </c>
    </row>
    <row r="3271" spans="6:8">
      <c r="F3271" t="s">
        <v>506</v>
      </c>
      <c r="G3271" t="s">
        <v>1110</v>
      </c>
      <c r="H3271" t="s">
        <v>1220</v>
      </c>
    </row>
    <row r="3272" spans="6:8">
      <c r="H3272" t="s">
        <v>2335</v>
      </c>
    </row>
    <row r="3273" spans="6:8">
      <c r="H3273" t="s">
        <v>1222</v>
      </c>
    </row>
    <row r="3274" spans="6:8">
      <c r="F3274" t="s">
        <v>507</v>
      </c>
      <c r="G3274" t="s">
        <v>1111</v>
      </c>
      <c r="H3274" t="s">
        <v>1220</v>
      </c>
    </row>
    <row r="3275" spans="6:8">
      <c r="H3275" t="s">
        <v>2336</v>
      </c>
    </row>
    <row r="3276" spans="6:8">
      <c r="F3276" t="s">
        <v>508</v>
      </c>
      <c r="G3276" t="s">
        <v>1112</v>
      </c>
      <c r="H3276" t="s">
        <v>1220</v>
      </c>
    </row>
    <row r="3277" spans="6:8">
      <c r="H3277" t="s">
        <v>2337</v>
      </c>
    </row>
    <row r="3278" spans="6:8">
      <c r="F3278" t="s">
        <v>509</v>
      </c>
      <c r="G3278" t="s">
        <v>1113</v>
      </c>
      <c r="H3278" t="s">
        <v>1220</v>
      </c>
    </row>
    <row r="3279" spans="6:8">
      <c r="H3279" t="s">
        <v>2338</v>
      </c>
    </row>
    <row r="3280" spans="6:8">
      <c r="F3280" t="s">
        <v>510</v>
      </c>
      <c r="G3280" t="s">
        <v>1114</v>
      </c>
      <c r="H3280" t="s">
        <v>1220</v>
      </c>
    </row>
    <row r="3281" spans="1:8">
      <c r="H3281" t="s">
        <v>2339</v>
      </c>
    </row>
    <row r="3282" spans="1:8">
      <c r="F3282" t="s">
        <v>511</v>
      </c>
      <c r="G3282" t="s">
        <v>1115</v>
      </c>
      <c r="H3282" t="s">
        <v>1220</v>
      </c>
    </row>
    <row r="3283" spans="1:8">
      <c r="H3283" t="s">
        <v>2340</v>
      </c>
    </row>
    <row r="3284" spans="1:8">
      <c r="H3284" t="s">
        <v>1222</v>
      </c>
    </row>
    <row r="3285" spans="1:8">
      <c r="F3285" t="s">
        <v>512</v>
      </c>
      <c r="G3285" t="s">
        <v>1116</v>
      </c>
      <c r="H3285" t="s">
        <v>1220</v>
      </c>
    </row>
    <row r="3286" spans="1:8">
      <c r="H3286" t="s">
        <v>2341</v>
      </c>
    </row>
    <row r="3287" spans="1:8">
      <c r="F3287" t="s">
        <v>513</v>
      </c>
      <c r="G3287" t="s">
        <v>1117</v>
      </c>
      <c r="H3287" t="s">
        <v>1220</v>
      </c>
    </row>
    <row r="3288" spans="1:8">
      <c r="H3288" t="s">
        <v>2342</v>
      </c>
    </row>
    <row r="3289" spans="1:8">
      <c r="A3289" t="s">
        <v>18</v>
      </c>
      <c r="B3289">
        <f>HYPERLINK("https://github.com/jfree/jfreechart/commit/ebd088c795498b765cf443abdf2a22186949a29c", "ebd088c795498b765cf443abdf2a22186949a29c")</f>
        <v>0</v>
      </c>
      <c r="C3289">
        <f>HYPERLINK("https://github.com/jfree/jfreechart/commit/a59fee2450ccb79e4f7bfdcf66403a96f2e93f82", "a59fee2450ccb79e4f7bfdcf66403a96f2e93f82")</f>
        <v>0</v>
      </c>
      <c r="D3289" t="s">
        <v>52</v>
      </c>
      <c r="E3289" t="s">
        <v>60</v>
      </c>
      <c r="F3289" t="s">
        <v>514</v>
      </c>
      <c r="G3289" t="s">
        <v>1118</v>
      </c>
      <c r="H3289" t="s">
        <v>1220</v>
      </c>
    </row>
    <row r="3290" spans="1:8">
      <c r="H3290" t="s">
        <v>2343</v>
      </c>
    </row>
    <row r="3291" spans="1:8">
      <c r="F3291" t="s">
        <v>515</v>
      </c>
      <c r="G3291" t="s">
        <v>1119</v>
      </c>
      <c r="H3291" t="s">
        <v>1220</v>
      </c>
    </row>
    <row r="3292" spans="1:8">
      <c r="H3292" t="s">
        <v>2344</v>
      </c>
    </row>
    <row r="3293" spans="1:8">
      <c r="F3293" t="s">
        <v>516</v>
      </c>
      <c r="G3293" t="s">
        <v>1120</v>
      </c>
      <c r="H3293" t="s">
        <v>1220</v>
      </c>
    </row>
    <row r="3294" spans="1:8">
      <c r="H3294" t="s">
        <v>2345</v>
      </c>
    </row>
    <row r="3295" spans="1:8">
      <c r="F3295" t="s">
        <v>517</v>
      </c>
      <c r="G3295" t="s">
        <v>1121</v>
      </c>
      <c r="H3295" t="s">
        <v>1220</v>
      </c>
    </row>
    <row r="3296" spans="1:8">
      <c r="H3296" t="s">
        <v>2346</v>
      </c>
    </row>
    <row r="3297" spans="1:8">
      <c r="A3297" t="s">
        <v>19</v>
      </c>
      <c r="B3297">
        <f>HYPERLINK("https://github.com/jfree/jfreechart/commit/046579158172fdc0627a660b2ec5ddf5008d8b21", "046579158172fdc0627a660b2ec5ddf5008d8b21")</f>
        <v>0</v>
      </c>
      <c r="C3297">
        <f>HYPERLINK("https://github.com/jfree/jfreechart/commit/ebd088c795498b765cf443abdf2a22186949a29c", "ebd088c795498b765cf443abdf2a22186949a29c")</f>
        <v>0</v>
      </c>
      <c r="D3297" t="s">
        <v>52</v>
      </c>
      <c r="E3297" t="s">
        <v>60</v>
      </c>
      <c r="F3297" t="s">
        <v>518</v>
      </c>
      <c r="G3297" t="s">
        <v>1122</v>
      </c>
      <c r="H3297" t="s">
        <v>1220</v>
      </c>
    </row>
    <row r="3298" spans="1:8">
      <c r="H3298" t="s">
        <v>2347</v>
      </c>
    </row>
    <row r="3299" spans="1:8">
      <c r="F3299" t="s">
        <v>519</v>
      </c>
      <c r="G3299" t="s">
        <v>1123</v>
      </c>
      <c r="H3299" t="s">
        <v>1220</v>
      </c>
    </row>
    <row r="3300" spans="1:8">
      <c r="H3300" t="s">
        <v>2348</v>
      </c>
    </row>
    <row r="3301" spans="1:8">
      <c r="F3301" t="s">
        <v>520</v>
      </c>
      <c r="G3301" t="s">
        <v>1124</v>
      </c>
      <c r="H3301" t="s">
        <v>1220</v>
      </c>
    </row>
    <row r="3302" spans="1:8">
      <c r="H3302" t="s">
        <v>2349</v>
      </c>
    </row>
    <row r="3303" spans="1:8">
      <c r="F3303" t="s">
        <v>521</v>
      </c>
      <c r="G3303" t="s">
        <v>1125</v>
      </c>
      <c r="H3303" t="s">
        <v>1220</v>
      </c>
    </row>
    <row r="3304" spans="1:8">
      <c r="H3304" t="s">
        <v>2350</v>
      </c>
    </row>
    <row r="3305" spans="1:8">
      <c r="A3305" t="s">
        <v>20</v>
      </c>
      <c r="B3305">
        <f>HYPERLINK("https://github.com/jfree/jfreechart/commit/a362606628601b9edda57d7c42aa9309b74b7f40", "a362606628601b9edda57d7c42aa9309b74b7f40")</f>
        <v>0</v>
      </c>
      <c r="C3305">
        <f>HYPERLINK("https://github.com/jfree/jfreechart/commit/046579158172fdc0627a660b2ec5ddf5008d8b21", "046579158172fdc0627a660b2ec5ddf5008d8b21")</f>
        <v>0</v>
      </c>
      <c r="D3305" t="s">
        <v>52</v>
      </c>
      <c r="E3305" t="s">
        <v>60</v>
      </c>
      <c r="F3305" t="s">
        <v>522</v>
      </c>
      <c r="G3305" t="s">
        <v>1126</v>
      </c>
      <c r="H3305" t="s">
        <v>1220</v>
      </c>
    </row>
    <row r="3306" spans="1:8">
      <c r="H3306" t="s">
        <v>2351</v>
      </c>
    </row>
    <row r="3307" spans="1:8">
      <c r="F3307" t="s">
        <v>523</v>
      </c>
      <c r="G3307" t="s">
        <v>1127</v>
      </c>
      <c r="H3307" t="s">
        <v>1220</v>
      </c>
    </row>
    <row r="3308" spans="1:8">
      <c r="H3308" t="s">
        <v>2352</v>
      </c>
    </row>
    <row r="3309" spans="1:8">
      <c r="F3309" t="s">
        <v>524</v>
      </c>
      <c r="G3309" t="s">
        <v>1128</v>
      </c>
      <c r="H3309" t="s">
        <v>1220</v>
      </c>
    </row>
    <row r="3310" spans="1:8">
      <c r="H3310" t="s">
        <v>2353</v>
      </c>
    </row>
    <row r="3311" spans="1:8">
      <c r="F3311" t="s">
        <v>525</v>
      </c>
      <c r="G3311" t="s">
        <v>1129</v>
      </c>
      <c r="H3311" t="s">
        <v>1220</v>
      </c>
    </row>
    <row r="3312" spans="1:8">
      <c r="H3312" t="s">
        <v>2354</v>
      </c>
    </row>
    <row r="3313" spans="1:8">
      <c r="F3313" t="s">
        <v>526</v>
      </c>
      <c r="G3313" t="s">
        <v>1130</v>
      </c>
      <c r="H3313" t="s">
        <v>1220</v>
      </c>
    </row>
    <row r="3314" spans="1:8">
      <c r="H3314" t="s">
        <v>2355</v>
      </c>
    </row>
    <row r="3315" spans="1:8">
      <c r="A3315" t="s">
        <v>21</v>
      </c>
      <c r="B3315">
        <f>HYPERLINK("https://github.com/jfree/jfreechart/commit/320dd585005b8478adb8622241c0c00182c61053", "320dd585005b8478adb8622241c0c00182c61053")</f>
        <v>0</v>
      </c>
      <c r="C3315">
        <f>HYPERLINK("https://github.com/jfree/jfreechart/commit/a362606628601b9edda57d7c42aa9309b74b7f40", "a362606628601b9edda57d7c42aa9309b74b7f40")</f>
        <v>0</v>
      </c>
      <c r="D3315" t="s">
        <v>52</v>
      </c>
      <c r="E3315" t="s">
        <v>60</v>
      </c>
      <c r="F3315" t="s">
        <v>527</v>
      </c>
      <c r="G3315" t="s">
        <v>1131</v>
      </c>
      <c r="H3315" t="s">
        <v>1220</v>
      </c>
    </row>
    <row r="3316" spans="1:8">
      <c r="H3316" t="s">
        <v>2356</v>
      </c>
    </row>
    <row r="3317" spans="1:8">
      <c r="F3317" t="s">
        <v>528</v>
      </c>
      <c r="G3317" t="s">
        <v>1132</v>
      </c>
      <c r="H3317" t="s">
        <v>1220</v>
      </c>
    </row>
    <row r="3318" spans="1:8">
      <c r="H3318" t="s">
        <v>2357</v>
      </c>
    </row>
    <row r="3319" spans="1:8">
      <c r="F3319" t="s">
        <v>529</v>
      </c>
      <c r="G3319" t="s">
        <v>1133</v>
      </c>
      <c r="H3319" t="s">
        <v>1220</v>
      </c>
    </row>
    <row r="3320" spans="1:8">
      <c r="H3320" t="s">
        <v>2358</v>
      </c>
    </row>
    <row r="3321" spans="1:8">
      <c r="H3321" t="s">
        <v>1388</v>
      </c>
    </row>
    <row r="3322" spans="1:8">
      <c r="F3322" t="s">
        <v>530</v>
      </c>
      <c r="G3322" t="s">
        <v>1134</v>
      </c>
      <c r="H3322" t="s">
        <v>1220</v>
      </c>
    </row>
    <row r="3323" spans="1:8">
      <c r="H3323" t="s">
        <v>2359</v>
      </c>
    </row>
    <row r="3324" spans="1:8">
      <c r="F3324" t="s">
        <v>531</v>
      </c>
      <c r="G3324" t="s">
        <v>1135</v>
      </c>
      <c r="H3324" t="s">
        <v>1220</v>
      </c>
    </row>
    <row r="3325" spans="1:8">
      <c r="H3325" t="s">
        <v>2360</v>
      </c>
    </row>
    <row r="3326" spans="1:8">
      <c r="F3326" t="s">
        <v>532</v>
      </c>
      <c r="G3326" t="s">
        <v>1136</v>
      </c>
      <c r="H3326" t="s">
        <v>1220</v>
      </c>
    </row>
    <row r="3327" spans="1:8">
      <c r="H3327" t="s">
        <v>2361</v>
      </c>
    </row>
    <row r="3328" spans="1:8">
      <c r="F3328" t="s">
        <v>533</v>
      </c>
      <c r="G3328" t="s">
        <v>1137</v>
      </c>
      <c r="H3328" t="s">
        <v>1220</v>
      </c>
    </row>
    <row r="3329" spans="1:8">
      <c r="H3329" t="s">
        <v>2362</v>
      </c>
    </row>
    <row r="3330" spans="1:8">
      <c r="A3330" t="s">
        <v>22</v>
      </c>
      <c r="B3330">
        <f>HYPERLINK("https://github.com/jfree/jfreechart/commit/c28320ba7994b24bf2cfe8ec1da354f222f78e5e", "c28320ba7994b24bf2cfe8ec1da354f222f78e5e")</f>
        <v>0</v>
      </c>
      <c r="C3330">
        <f>HYPERLINK("https://github.com/jfree/jfreechart/commit/a5c72f4e357965efbe10ffb42238c0494f2328b6", "a5c72f4e357965efbe10ffb42238c0494f2328b6")</f>
        <v>0</v>
      </c>
      <c r="D3330" t="s">
        <v>52</v>
      </c>
      <c r="E3330" t="s">
        <v>60</v>
      </c>
      <c r="F3330" t="s">
        <v>534</v>
      </c>
      <c r="G3330" t="s">
        <v>1176</v>
      </c>
      <c r="H3330" t="s">
        <v>1220</v>
      </c>
    </row>
    <row r="3331" spans="1:8">
      <c r="H3331" t="s">
        <v>2363</v>
      </c>
    </row>
    <row r="3332" spans="1:8">
      <c r="F3332" t="s">
        <v>535</v>
      </c>
      <c r="G3332" t="s">
        <v>1177</v>
      </c>
      <c r="H3332" t="s">
        <v>1220</v>
      </c>
    </row>
    <row r="3333" spans="1:8">
      <c r="H3333" t="s">
        <v>2364</v>
      </c>
    </row>
    <row r="3334" spans="1:8">
      <c r="F3334" t="s">
        <v>536</v>
      </c>
      <c r="G3334" t="s">
        <v>1178</v>
      </c>
      <c r="H3334" t="s">
        <v>1220</v>
      </c>
    </row>
    <row r="3335" spans="1:8">
      <c r="H3335" t="s">
        <v>2365</v>
      </c>
    </row>
    <row r="3336" spans="1:8">
      <c r="F3336" t="s">
        <v>537</v>
      </c>
      <c r="G3336" t="s">
        <v>1179</v>
      </c>
      <c r="H3336" t="s">
        <v>1220</v>
      </c>
    </row>
    <row r="3337" spans="1:8">
      <c r="H3337" t="s">
        <v>2366</v>
      </c>
    </row>
    <row r="3338" spans="1:8">
      <c r="F3338" t="s">
        <v>538</v>
      </c>
      <c r="G3338" t="s">
        <v>1180</v>
      </c>
      <c r="H3338" t="s">
        <v>1220</v>
      </c>
    </row>
    <row r="3339" spans="1:8">
      <c r="H3339" t="s">
        <v>2367</v>
      </c>
    </row>
    <row r="3340" spans="1:8">
      <c r="F3340" t="s">
        <v>539</v>
      </c>
      <c r="G3340" t="s">
        <v>1181</v>
      </c>
      <c r="H3340" t="s">
        <v>1220</v>
      </c>
    </row>
    <row r="3341" spans="1:8">
      <c r="H3341" t="s">
        <v>2368</v>
      </c>
    </row>
    <row r="3342" spans="1:8">
      <c r="F3342" t="s">
        <v>540</v>
      </c>
      <c r="G3342" t="s">
        <v>1182</v>
      </c>
      <c r="H3342" t="s">
        <v>1220</v>
      </c>
    </row>
    <row r="3343" spans="1:8">
      <c r="H3343" t="s">
        <v>2369</v>
      </c>
    </row>
    <row r="3344" spans="1:8">
      <c r="F3344" t="s">
        <v>541</v>
      </c>
      <c r="G3344" t="s">
        <v>1183</v>
      </c>
      <c r="H3344" t="s">
        <v>1220</v>
      </c>
    </row>
    <row r="3345" spans="6:8">
      <c r="H3345" t="s">
        <v>2370</v>
      </c>
    </row>
    <row r="3346" spans="6:8">
      <c r="F3346" t="s">
        <v>542</v>
      </c>
      <c r="G3346" t="s">
        <v>1184</v>
      </c>
      <c r="H3346" t="s">
        <v>1220</v>
      </c>
    </row>
    <row r="3347" spans="6:8">
      <c r="H3347" t="s">
        <v>2371</v>
      </c>
    </row>
    <row r="3348" spans="6:8">
      <c r="F3348" t="s">
        <v>543</v>
      </c>
      <c r="G3348" t="s">
        <v>1185</v>
      </c>
      <c r="H3348" t="s">
        <v>1220</v>
      </c>
    </row>
    <row r="3349" spans="6:8">
      <c r="H3349" t="s">
        <v>2372</v>
      </c>
    </row>
    <row r="3350" spans="6:8">
      <c r="F3350" t="s">
        <v>544</v>
      </c>
      <c r="G3350" t="s">
        <v>1186</v>
      </c>
      <c r="H3350" t="s">
        <v>1220</v>
      </c>
    </row>
    <row r="3351" spans="6:8">
      <c r="H3351" t="s">
        <v>2373</v>
      </c>
    </row>
    <row r="3352" spans="6:8">
      <c r="F3352" t="s">
        <v>545</v>
      </c>
      <c r="G3352" t="s">
        <v>1187</v>
      </c>
      <c r="H3352" t="s">
        <v>1220</v>
      </c>
    </row>
    <row r="3353" spans="6:8">
      <c r="H3353" t="s">
        <v>2374</v>
      </c>
    </row>
    <row r="3354" spans="6:8">
      <c r="F3354" t="s">
        <v>546</v>
      </c>
      <c r="G3354" t="s">
        <v>1188</v>
      </c>
      <c r="H3354" t="s">
        <v>1220</v>
      </c>
    </row>
    <row r="3355" spans="6:8">
      <c r="H3355" t="s">
        <v>2375</v>
      </c>
    </row>
    <row r="3356" spans="6:8">
      <c r="F3356" t="s">
        <v>547</v>
      </c>
      <c r="G3356" t="s">
        <v>1189</v>
      </c>
      <c r="H3356" t="s">
        <v>1220</v>
      </c>
    </row>
    <row r="3357" spans="6:8">
      <c r="H3357" t="s">
        <v>2376</v>
      </c>
    </row>
    <row r="3358" spans="6:8">
      <c r="F3358" t="s">
        <v>548</v>
      </c>
      <c r="G3358" t="s">
        <v>1190</v>
      </c>
      <c r="H3358" t="s">
        <v>1220</v>
      </c>
    </row>
    <row r="3359" spans="6:8">
      <c r="H3359" t="s">
        <v>2377</v>
      </c>
    </row>
    <row r="3360" spans="6:8">
      <c r="F3360" t="s">
        <v>549</v>
      </c>
      <c r="G3360" t="s">
        <v>1191</v>
      </c>
      <c r="H3360" t="s">
        <v>1220</v>
      </c>
    </row>
    <row r="3361" spans="6:8">
      <c r="H3361" t="s">
        <v>2378</v>
      </c>
    </row>
    <row r="3362" spans="6:8">
      <c r="F3362" t="s">
        <v>550</v>
      </c>
      <c r="G3362" t="s">
        <v>1192</v>
      </c>
      <c r="H3362" t="s">
        <v>1220</v>
      </c>
    </row>
    <row r="3363" spans="6:8">
      <c r="H3363" t="s">
        <v>2379</v>
      </c>
    </row>
    <row r="3364" spans="6:8">
      <c r="F3364" t="s">
        <v>551</v>
      </c>
      <c r="G3364" t="s">
        <v>1193</v>
      </c>
      <c r="H3364" t="s">
        <v>1220</v>
      </c>
    </row>
    <row r="3365" spans="6:8">
      <c r="H3365" t="s">
        <v>2380</v>
      </c>
    </row>
    <row r="3366" spans="6:8">
      <c r="F3366" t="s">
        <v>552</v>
      </c>
      <c r="G3366" t="s">
        <v>1194</v>
      </c>
      <c r="H3366" t="s">
        <v>1220</v>
      </c>
    </row>
    <row r="3367" spans="6:8">
      <c r="H3367" t="s">
        <v>2381</v>
      </c>
    </row>
    <row r="3368" spans="6:8">
      <c r="F3368" t="s">
        <v>553</v>
      </c>
      <c r="G3368" t="s">
        <v>1195</v>
      </c>
      <c r="H3368" t="s">
        <v>1220</v>
      </c>
    </row>
    <row r="3369" spans="6:8">
      <c r="H3369" t="s">
        <v>2382</v>
      </c>
    </row>
    <row r="3370" spans="6:8">
      <c r="F3370" t="s">
        <v>554</v>
      </c>
      <c r="G3370" t="s">
        <v>1196</v>
      </c>
      <c r="H3370" t="s">
        <v>1220</v>
      </c>
    </row>
    <row r="3371" spans="6:8">
      <c r="H3371" t="s">
        <v>2383</v>
      </c>
    </row>
    <row r="3372" spans="6:8">
      <c r="F3372" t="s">
        <v>555</v>
      </c>
      <c r="G3372" t="s">
        <v>1197</v>
      </c>
      <c r="H3372" t="s">
        <v>1220</v>
      </c>
    </row>
    <row r="3373" spans="6:8">
      <c r="H3373" t="s">
        <v>2384</v>
      </c>
    </row>
    <row r="3374" spans="6:8">
      <c r="F3374" t="s">
        <v>556</v>
      </c>
      <c r="G3374" t="s">
        <v>1198</v>
      </c>
      <c r="H3374" t="s">
        <v>1220</v>
      </c>
    </row>
    <row r="3375" spans="6:8">
      <c r="H3375" t="s">
        <v>2385</v>
      </c>
    </row>
    <row r="3376" spans="6:8">
      <c r="F3376" t="s">
        <v>557</v>
      </c>
      <c r="G3376" t="s">
        <v>1199</v>
      </c>
      <c r="H3376" t="s">
        <v>1220</v>
      </c>
    </row>
    <row r="3377" spans="6:8">
      <c r="H3377" t="s">
        <v>2386</v>
      </c>
    </row>
    <row r="3378" spans="6:8">
      <c r="F3378" t="s">
        <v>558</v>
      </c>
      <c r="G3378" t="s">
        <v>1200</v>
      </c>
      <c r="H3378" t="s">
        <v>1220</v>
      </c>
    </row>
    <row r="3379" spans="6:8">
      <c r="H3379" t="s">
        <v>2387</v>
      </c>
    </row>
    <row r="3380" spans="6:8">
      <c r="F3380" t="s">
        <v>559</v>
      </c>
      <c r="G3380" t="s">
        <v>1201</v>
      </c>
      <c r="H3380" t="s">
        <v>1220</v>
      </c>
    </row>
    <row r="3381" spans="6:8">
      <c r="H3381" t="s">
        <v>2388</v>
      </c>
    </row>
    <row r="3382" spans="6:8">
      <c r="F3382" t="s">
        <v>560</v>
      </c>
      <c r="G3382" t="s">
        <v>1202</v>
      </c>
      <c r="H3382" t="s">
        <v>1220</v>
      </c>
    </row>
    <row r="3383" spans="6:8">
      <c r="H3383" t="s">
        <v>2389</v>
      </c>
    </row>
    <row r="3384" spans="6:8">
      <c r="F3384" t="s">
        <v>561</v>
      </c>
      <c r="G3384" t="s">
        <v>1203</v>
      </c>
      <c r="H3384" t="s">
        <v>1220</v>
      </c>
    </row>
    <row r="3385" spans="6:8">
      <c r="H3385" t="s">
        <v>2390</v>
      </c>
    </row>
    <row r="3386" spans="6:8">
      <c r="F3386" t="s">
        <v>562</v>
      </c>
      <c r="G3386" t="s">
        <v>1204</v>
      </c>
      <c r="H3386" t="s">
        <v>1220</v>
      </c>
    </row>
    <row r="3387" spans="6:8">
      <c r="H3387" t="s">
        <v>2391</v>
      </c>
    </row>
    <row r="3388" spans="6:8">
      <c r="F3388" t="s">
        <v>563</v>
      </c>
      <c r="G3388" t="s">
        <v>1205</v>
      </c>
      <c r="H3388" t="s">
        <v>1220</v>
      </c>
    </row>
    <row r="3389" spans="6:8">
      <c r="H3389" t="s">
        <v>2392</v>
      </c>
    </row>
    <row r="3390" spans="6:8">
      <c r="F3390" t="s">
        <v>564</v>
      </c>
      <c r="G3390" t="s">
        <v>1206</v>
      </c>
      <c r="H3390" t="s">
        <v>1220</v>
      </c>
    </row>
    <row r="3391" spans="6:8">
      <c r="H3391" t="s">
        <v>2393</v>
      </c>
    </row>
    <row r="3392" spans="6:8">
      <c r="F3392" t="s">
        <v>565</v>
      </c>
      <c r="G3392" t="s">
        <v>1207</v>
      </c>
      <c r="H3392" t="s">
        <v>1220</v>
      </c>
    </row>
    <row r="3393" spans="1:8">
      <c r="H3393" t="s">
        <v>2394</v>
      </c>
    </row>
    <row r="3394" spans="1:8">
      <c r="F3394" t="s">
        <v>566</v>
      </c>
      <c r="G3394" t="s">
        <v>1208</v>
      </c>
      <c r="H3394" t="s">
        <v>1220</v>
      </c>
    </row>
    <row r="3395" spans="1:8">
      <c r="H3395" t="s">
        <v>2395</v>
      </c>
    </row>
    <row r="3396" spans="1:8">
      <c r="F3396" t="s">
        <v>567</v>
      </c>
      <c r="G3396" t="s">
        <v>1209</v>
      </c>
      <c r="H3396" t="s">
        <v>1220</v>
      </c>
    </row>
    <row r="3397" spans="1:8">
      <c r="H3397" t="s">
        <v>2396</v>
      </c>
    </row>
    <row r="3398" spans="1:8">
      <c r="A3398" t="s">
        <v>23</v>
      </c>
      <c r="B3398">
        <f>HYPERLINK("https://github.com/jfree/jfreechart/commit/69ecd682581e180425ddf6953a9a8ffc5ccbaaf4", "69ecd682581e180425ddf6953a9a8ffc5ccbaaf4")</f>
        <v>0</v>
      </c>
      <c r="C3398">
        <f>HYPERLINK("https://github.com/jfree/jfreechart/commit/46cef257cf8f7ef861384380aa11b83007852ca9", "46cef257cf8f7ef861384380aa11b83007852ca9")</f>
        <v>0</v>
      </c>
      <c r="D3398" t="s">
        <v>52</v>
      </c>
      <c r="E3398" t="s">
        <v>60</v>
      </c>
      <c r="F3398" t="s">
        <v>568</v>
      </c>
      <c r="G3398" t="s">
        <v>868</v>
      </c>
      <c r="H3398" t="s">
        <v>1220</v>
      </c>
    </row>
    <row r="3399" spans="1:8">
      <c r="H3399" t="s">
        <v>2397</v>
      </c>
    </row>
    <row r="3400" spans="1:8">
      <c r="F3400" t="s">
        <v>569</v>
      </c>
      <c r="G3400" t="s">
        <v>869</v>
      </c>
      <c r="H3400" t="s">
        <v>1220</v>
      </c>
    </row>
    <row r="3401" spans="1:8">
      <c r="H3401" t="s">
        <v>2398</v>
      </c>
    </row>
    <row r="3402" spans="1:8">
      <c r="F3402" t="s">
        <v>570</v>
      </c>
      <c r="G3402" t="s">
        <v>870</v>
      </c>
      <c r="H3402" t="s">
        <v>1220</v>
      </c>
    </row>
    <row r="3403" spans="1:8">
      <c r="H3403" t="s">
        <v>2399</v>
      </c>
    </row>
    <row r="3404" spans="1:8">
      <c r="F3404" t="s">
        <v>571</v>
      </c>
      <c r="G3404" t="s">
        <v>871</v>
      </c>
      <c r="H3404" t="s">
        <v>1220</v>
      </c>
    </row>
    <row r="3405" spans="1:8">
      <c r="H3405" t="s">
        <v>2400</v>
      </c>
    </row>
    <row r="3406" spans="1:8">
      <c r="F3406" t="s">
        <v>572</v>
      </c>
      <c r="G3406" t="s">
        <v>872</v>
      </c>
      <c r="H3406" t="s">
        <v>1220</v>
      </c>
    </row>
    <row r="3407" spans="1:8">
      <c r="H3407" t="s">
        <v>2401</v>
      </c>
    </row>
    <row r="3408" spans="1:8">
      <c r="F3408" t="s">
        <v>573</v>
      </c>
      <c r="G3408" t="s">
        <v>873</v>
      </c>
      <c r="H3408" t="s">
        <v>1220</v>
      </c>
    </row>
    <row r="3409" spans="6:8">
      <c r="H3409" t="s">
        <v>2402</v>
      </c>
    </row>
    <row r="3410" spans="6:8">
      <c r="F3410" t="s">
        <v>574</v>
      </c>
      <c r="G3410" t="s">
        <v>874</v>
      </c>
      <c r="H3410" t="s">
        <v>1220</v>
      </c>
    </row>
    <row r="3411" spans="6:8">
      <c r="H3411" t="s">
        <v>2403</v>
      </c>
    </row>
    <row r="3412" spans="6:8">
      <c r="F3412" t="s">
        <v>575</v>
      </c>
      <c r="G3412" t="s">
        <v>875</v>
      </c>
      <c r="H3412" t="s">
        <v>1220</v>
      </c>
    </row>
    <row r="3413" spans="6:8">
      <c r="H3413" t="s">
        <v>2404</v>
      </c>
    </row>
    <row r="3414" spans="6:8">
      <c r="F3414" t="s">
        <v>576</v>
      </c>
      <c r="G3414" t="s">
        <v>876</v>
      </c>
      <c r="H3414" t="s">
        <v>1220</v>
      </c>
    </row>
    <row r="3415" spans="6:8">
      <c r="H3415" t="s">
        <v>2405</v>
      </c>
    </row>
    <row r="3416" spans="6:8">
      <c r="F3416" t="s">
        <v>577</v>
      </c>
      <c r="G3416" t="s">
        <v>877</v>
      </c>
      <c r="H3416" t="s">
        <v>1220</v>
      </c>
    </row>
    <row r="3417" spans="6:8">
      <c r="H3417" t="s">
        <v>2406</v>
      </c>
    </row>
    <row r="3418" spans="6:8">
      <c r="F3418" t="s">
        <v>578</v>
      </c>
      <c r="G3418" t="s">
        <v>878</v>
      </c>
      <c r="H3418" t="s">
        <v>1220</v>
      </c>
    </row>
    <row r="3419" spans="6:8">
      <c r="H3419" t="s">
        <v>2407</v>
      </c>
    </row>
    <row r="3420" spans="6:8">
      <c r="F3420" t="s">
        <v>579</v>
      </c>
      <c r="G3420" t="s">
        <v>879</v>
      </c>
      <c r="H3420" t="s">
        <v>1220</v>
      </c>
    </row>
    <row r="3421" spans="6:8">
      <c r="H3421" t="s">
        <v>2408</v>
      </c>
    </row>
    <row r="3422" spans="6:8">
      <c r="F3422" t="s">
        <v>580</v>
      </c>
      <c r="G3422" t="s">
        <v>880</v>
      </c>
      <c r="H3422" t="s">
        <v>1220</v>
      </c>
    </row>
    <row r="3423" spans="6:8">
      <c r="H3423" t="s">
        <v>2409</v>
      </c>
    </row>
    <row r="3424" spans="6:8">
      <c r="F3424" t="s">
        <v>581</v>
      </c>
      <c r="G3424" t="s">
        <v>881</v>
      </c>
      <c r="H3424" t="s">
        <v>1220</v>
      </c>
    </row>
    <row r="3425" spans="6:8">
      <c r="H3425" t="s">
        <v>2410</v>
      </c>
    </row>
    <row r="3426" spans="6:8">
      <c r="F3426" t="s">
        <v>582</v>
      </c>
      <c r="G3426" t="s">
        <v>882</v>
      </c>
      <c r="H3426" t="s">
        <v>1220</v>
      </c>
    </row>
    <row r="3427" spans="6:8">
      <c r="H3427" t="s">
        <v>2411</v>
      </c>
    </row>
    <row r="3428" spans="6:8">
      <c r="F3428" t="s">
        <v>583</v>
      </c>
      <c r="G3428" t="s">
        <v>883</v>
      </c>
      <c r="H3428" t="s">
        <v>1220</v>
      </c>
    </row>
    <row r="3429" spans="6:8">
      <c r="H3429" t="s">
        <v>2412</v>
      </c>
    </row>
    <row r="3430" spans="6:8">
      <c r="F3430" t="s">
        <v>584</v>
      </c>
      <c r="G3430" t="s">
        <v>884</v>
      </c>
      <c r="H3430" t="s">
        <v>1220</v>
      </c>
    </row>
    <row r="3431" spans="6:8">
      <c r="H3431" t="s">
        <v>2413</v>
      </c>
    </row>
    <row r="3432" spans="6:8">
      <c r="F3432" t="s">
        <v>585</v>
      </c>
      <c r="G3432" t="s">
        <v>885</v>
      </c>
      <c r="H3432" t="s">
        <v>1220</v>
      </c>
    </row>
    <row r="3433" spans="6:8">
      <c r="H3433" t="s">
        <v>2414</v>
      </c>
    </row>
    <row r="3434" spans="6:8">
      <c r="F3434" t="s">
        <v>586</v>
      </c>
      <c r="G3434" t="s">
        <v>886</v>
      </c>
      <c r="H3434" t="s">
        <v>1220</v>
      </c>
    </row>
    <row r="3435" spans="6:8">
      <c r="H3435" t="s">
        <v>2415</v>
      </c>
    </row>
    <row r="3436" spans="6:8">
      <c r="F3436" t="s">
        <v>587</v>
      </c>
      <c r="G3436" t="s">
        <v>887</v>
      </c>
      <c r="H3436" t="s">
        <v>1220</v>
      </c>
    </row>
    <row r="3437" spans="6:8">
      <c r="H3437" t="s">
        <v>2416</v>
      </c>
    </row>
    <row r="3438" spans="6:8">
      <c r="F3438" t="s">
        <v>588</v>
      </c>
      <c r="G3438" t="s">
        <v>888</v>
      </c>
      <c r="H3438" t="s">
        <v>1220</v>
      </c>
    </row>
    <row r="3439" spans="6:8">
      <c r="H3439" t="s">
        <v>2417</v>
      </c>
    </row>
    <row r="3440" spans="6:8">
      <c r="F3440" t="s">
        <v>589</v>
      </c>
      <c r="G3440" t="s">
        <v>889</v>
      </c>
      <c r="H3440" t="s">
        <v>1220</v>
      </c>
    </row>
    <row r="3441" spans="6:8">
      <c r="H3441" t="s">
        <v>2418</v>
      </c>
    </row>
    <row r="3442" spans="6:8">
      <c r="F3442" t="s">
        <v>590</v>
      </c>
      <c r="G3442" t="s">
        <v>890</v>
      </c>
      <c r="H3442" t="s">
        <v>1220</v>
      </c>
    </row>
    <row r="3443" spans="6:8">
      <c r="H3443" t="s">
        <v>2419</v>
      </c>
    </row>
    <row r="3444" spans="6:8">
      <c r="F3444" t="s">
        <v>591</v>
      </c>
      <c r="G3444" t="s">
        <v>891</v>
      </c>
      <c r="H3444" t="s">
        <v>1220</v>
      </c>
    </row>
    <row r="3445" spans="6:8">
      <c r="H3445" t="s">
        <v>2420</v>
      </c>
    </row>
    <row r="3446" spans="6:8">
      <c r="F3446" t="s">
        <v>592</v>
      </c>
      <c r="G3446" t="s">
        <v>892</v>
      </c>
      <c r="H3446" t="s">
        <v>1220</v>
      </c>
    </row>
    <row r="3447" spans="6:8">
      <c r="H3447" t="s">
        <v>2421</v>
      </c>
    </row>
    <row r="3448" spans="6:8">
      <c r="F3448" t="s">
        <v>593</v>
      </c>
      <c r="G3448" t="s">
        <v>893</v>
      </c>
      <c r="H3448" t="s">
        <v>1220</v>
      </c>
    </row>
    <row r="3449" spans="6:8">
      <c r="H3449" t="s">
        <v>2422</v>
      </c>
    </row>
    <row r="3450" spans="6:8">
      <c r="F3450" t="s">
        <v>594</v>
      </c>
      <c r="G3450" t="s">
        <v>894</v>
      </c>
      <c r="H3450" t="s">
        <v>1220</v>
      </c>
    </row>
    <row r="3451" spans="6:8">
      <c r="H3451" t="s">
        <v>2423</v>
      </c>
    </row>
    <row r="3452" spans="6:8">
      <c r="F3452" t="s">
        <v>595</v>
      </c>
      <c r="G3452" t="s">
        <v>895</v>
      </c>
      <c r="H3452" t="s">
        <v>1220</v>
      </c>
    </row>
    <row r="3453" spans="6:8">
      <c r="H3453" t="s">
        <v>2424</v>
      </c>
    </row>
    <row r="3454" spans="6:8">
      <c r="F3454" t="s">
        <v>596</v>
      </c>
      <c r="G3454" t="s">
        <v>897</v>
      </c>
      <c r="H3454" t="s">
        <v>1220</v>
      </c>
    </row>
    <row r="3455" spans="6:8">
      <c r="H3455" t="s">
        <v>2425</v>
      </c>
    </row>
    <row r="3456" spans="6:8">
      <c r="F3456" t="s">
        <v>597</v>
      </c>
      <c r="G3456" t="s">
        <v>898</v>
      </c>
      <c r="H3456" t="s">
        <v>1220</v>
      </c>
    </row>
    <row r="3457" spans="6:8">
      <c r="H3457" t="s">
        <v>2426</v>
      </c>
    </row>
    <row r="3458" spans="6:8">
      <c r="F3458" t="s">
        <v>598</v>
      </c>
      <c r="G3458" t="s">
        <v>899</v>
      </c>
      <c r="H3458" t="s">
        <v>1220</v>
      </c>
    </row>
    <row r="3459" spans="6:8">
      <c r="H3459" t="s">
        <v>2427</v>
      </c>
    </row>
    <row r="3460" spans="6:8">
      <c r="F3460" t="s">
        <v>599</v>
      </c>
      <c r="G3460" t="s">
        <v>900</v>
      </c>
      <c r="H3460" t="s">
        <v>1220</v>
      </c>
    </row>
    <row r="3461" spans="6:8">
      <c r="H3461" t="s">
        <v>2428</v>
      </c>
    </row>
    <row r="3462" spans="6:8">
      <c r="F3462" t="s">
        <v>600</v>
      </c>
      <c r="G3462" t="s">
        <v>901</v>
      </c>
      <c r="H3462" t="s">
        <v>1220</v>
      </c>
    </row>
    <row r="3463" spans="6:8">
      <c r="H3463" t="s">
        <v>2429</v>
      </c>
    </row>
    <row r="3464" spans="6:8">
      <c r="F3464" t="s">
        <v>601</v>
      </c>
      <c r="G3464" t="s">
        <v>902</v>
      </c>
      <c r="H3464" t="s">
        <v>1220</v>
      </c>
    </row>
    <row r="3465" spans="6:8">
      <c r="H3465" t="s">
        <v>2430</v>
      </c>
    </row>
    <row r="3466" spans="6:8">
      <c r="F3466" t="s">
        <v>602</v>
      </c>
      <c r="G3466" t="s">
        <v>903</v>
      </c>
      <c r="H3466" t="s">
        <v>1220</v>
      </c>
    </row>
    <row r="3467" spans="6:8">
      <c r="H3467" t="s">
        <v>2431</v>
      </c>
    </row>
    <row r="3468" spans="6:8">
      <c r="F3468" t="s">
        <v>603</v>
      </c>
      <c r="G3468" t="s">
        <v>904</v>
      </c>
      <c r="H3468" t="s">
        <v>1220</v>
      </c>
    </row>
    <row r="3469" spans="6:8">
      <c r="H3469" t="s">
        <v>2432</v>
      </c>
    </row>
    <row r="3470" spans="6:8">
      <c r="F3470" t="s">
        <v>604</v>
      </c>
      <c r="G3470" t="s">
        <v>905</v>
      </c>
      <c r="H3470" t="s">
        <v>1220</v>
      </c>
    </row>
    <row r="3471" spans="6:8">
      <c r="H3471" t="s">
        <v>2433</v>
      </c>
    </row>
    <row r="3472" spans="6:8">
      <c r="F3472" t="s">
        <v>605</v>
      </c>
      <c r="G3472" t="s">
        <v>906</v>
      </c>
      <c r="H3472" t="s">
        <v>1220</v>
      </c>
    </row>
    <row r="3473" spans="6:8">
      <c r="H3473" t="s">
        <v>2434</v>
      </c>
    </row>
    <row r="3474" spans="6:8">
      <c r="F3474" t="s">
        <v>606</v>
      </c>
      <c r="G3474" t="s">
        <v>907</v>
      </c>
      <c r="H3474" t="s">
        <v>1220</v>
      </c>
    </row>
    <row r="3475" spans="6:8">
      <c r="H3475" t="s">
        <v>2435</v>
      </c>
    </row>
    <row r="3476" spans="6:8">
      <c r="F3476" t="s">
        <v>607</v>
      </c>
      <c r="G3476" t="s">
        <v>908</v>
      </c>
      <c r="H3476" t="s">
        <v>1220</v>
      </c>
    </row>
    <row r="3477" spans="6:8">
      <c r="H3477" t="s">
        <v>2436</v>
      </c>
    </row>
    <row r="3478" spans="6:8">
      <c r="F3478" t="s">
        <v>608</v>
      </c>
      <c r="G3478" t="s">
        <v>909</v>
      </c>
      <c r="H3478" t="s">
        <v>1220</v>
      </c>
    </row>
    <row r="3479" spans="6:8">
      <c r="H3479" t="s">
        <v>2437</v>
      </c>
    </row>
    <row r="3480" spans="6:8">
      <c r="F3480" t="s">
        <v>609</v>
      </c>
      <c r="G3480" t="s">
        <v>910</v>
      </c>
      <c r="H3480" t="s">
        <v>1220</v>
      </c>
    </row>
    <row r="3481" spans="6:8">
      <c r="H3481" t="s">
        <v>2438</v>
      </c>
    </row>
    <row r="3482" spans="6:8">
      <c r="F3482" t="s">
        <v>610</v>
      </c>
      <c r="G3482" t="s">
        <v>911</v>
      </c>
      <c r="H3482" t="s">
        <v>1220</v>
      </c>
    </row>
    <row r="3483" spans="6:8">
      <c r="H3483" t="s">
        <v>2439</v>
      </c>
    </row>
    <row r="3484" spans="6:8">
      <c r="F3484" t="s">
        <v>611</v>
      </c>
      <c r="G3484" t="s">
        <v>912</v>
      </c>
      <c r="H3484" t="s">
        <v>1220</v>
      </c>
    </row>
    <row r="3485" spans="6:8">
      <c r="H3485" t="s">
        <v>2440</v>
      </c>
    </row>
    <row r="3486" spans="6:8">
      <c r="H3486" t="s">
        <v>1388</v>
      </c>
    </row>
    <row r="3487" spans="6:8">
      <c r="F3487" t="s">
        <v>612</v>
      </c>
      <c r="G3487" t="s">
        <v>913</v>
      </c>
      <c r="H3487" t="s">
        <v>1220</v>
      </c>
    </row>
    <row r="3488" spans="6:8">
      <c r="H3488" t="s">
        <v>2441</v>
      </c>
    </row>
    <row r="3489" spans="6:8">
      <c r="F3489" t="s">
        <v>613</v>
      </c>
      <c r="G3489" t="s">
        <v>914</v>
      </c>
      <c r="H3489" t="s">
        <v>1220</v>
      </c>
    </row>
    <row r="3490" spans="6:8">
      <c r="H3490" t="s">
        <v>2442</v>
      </c>
    </row>
    <row r="3491" spans="6:8">
      <c r="F3491" t="s">
        <v>614</v>
      </c>
      <c r="G3491" t="s">
        <v>915</v>
      </c>
      <c r="H3491" t="s">
        <v>1220</v>
      </c>
    </row>
    <row r="3492" spans="6:8">
      <c r="H3492" t="s">
        <v>2443</v>
      </c>
    </row>
    <row r="3493" spans="6:8">
      <c r="F3493" t="s">
        <v>615</v>
      </c>
      <c r="G3493" t="s">
        <v>916</v>
      </c>
      <c r="H3493" t="s">
        <v>1220</v>
      </c>
    </row>
    <row r="3494" spans="6:8">
      <c r="H3494" t="s">
        <v>2444</v>
      </c>
    </row>
    <row r="3495" spans="6:8">
      <c r="F3495" t="s">
        <v>616</v>
      </c>
      <c r="G3495" t="s">
        <v>917</v>
      </c>
      <c r="H3495" t="s">
        <v>1220</v>
      </c>
    </row>
    <row r="3496" spans="6:8">
      <c r="H3496" t="s">
        <v>2445</v>
      </c>
    </row>
    <row r="3497" spans="6:8">
      <c r="F3497" t="s">
        <v>617</v>
      </c>
      <c r="G3497" t="s">
        <v>918</v>
      </c>
      <c r="H3497" t="s">
        <v>1220</v>
      </c>
    </row>
    <row r="3498" spans="6:8">
      <c r="H3498" t="s">
        <v>2446</v>
      </c>
    </row>
    <row r="3499" spans="6:8">
      <c r="F3499" t="s">
        <v>618</v>
      </c>
      <c r="G3499" t="s">
        <v>919</v>
      </c>
      <c r="H3499" t="s">
        <v>1220</v>
      </c>
    </row>
    <row r="3500" spans="6:8">
      <c r="H3500" t="s">
        <v>2447</v>
      </c>
    </row>
    <row r="3501" spans="6:8">
      <c r="F3501" t="s">
        <v>619</v>
      </c>
      <c r="G3501" t="s">
        <v>920</v>
      </c>
      <c r="H3501" t="s">
        <v>1220</v>
      </c>
    </row>
    <row r="3502" spans="6:8">
      <c r="H3502" t="s">
        <v>2448</v>
      </c>
    </row>
    <row r="3503" spans="6:8">
      <c r="F3503" t="s">
        <v>620</v>
      </c>
      <c r="G3503" t="s">
        <v>921</v>
      </c>
      <c r="H3503" t="s">
        <v>1220</v>
      </c>
    </row>
    <row r="3504" spans="6:8">
      <c r="H3504" t="s">
        <v>2449</v>
      </c>
    </row>
    <row r="3505" spans="6:8">
      <c r="F3505" t="s">
        <v>621</v>
      </c>
      <c r="G3505" t="s">
        <v>922</v>
      </c>
      <c r="H3505" t="s">
        <v>1220</v>
      </c>
    </row>
    <row r="3506" spans="6:8">
      <c r="H3506" t="s">
        <v>2450</v>
      </c>
    </row>
    <row r="3507" spans="6:8">
      <c r="H3507" t="s">
        <v>1406</v>
      </c>
    </row>
    <row r="3508" spans="6:8">
      <c r="H3508" t="s">
        <v>1434</v>
      </c>
    </row>
    <row r="3509" spans="6:8">
      <c r="H3509" t="s">
        <v>1388</v>
      </c>
    </row>
    <row r="3510" spans="6:8">
      <c r="F3510" t="s">
        <v>622</v>
      </c>
      <c r="G3510" t="s">
        <v>923</v>
      </c>
      <c r="H3510" t="s">
        <v>1220</v>
      </c>
    </row>
    <row r="3511" spans="6:8">
      <c r="H3511" t="s">
        <v>2451</v>
      </c>
    </row>
    <row r="3512" spans="6:8">
      <c r="F3512" t="s">
        <v>623</v>
      </c>
      <c r="G3512" t="s">
        <v>924</v>
      </c>
      <c r="H3512" t="s">
        <v>1220</v>
      </c>
    </row>
    <row r="3513" spans="6:8">
      <c r="H3513" t="s">
        <v>2452</v>
      </c>
    </row>
    <row r="3514" spans="6:8">
      <c r="F3514" t="s">
        <v>624</v>
      </c>
      <c r="G3514" t="s">
        <v>925</v>
      </c>
      <c r="H3514" t="s">
        <v>1220</v>
      </c>
    </row>
    <row r="3515" spans="6:8">
      <c r="H3515" t="s">
        <v>2453</v>
      </c>
    </row>
    <row r="3516" spans="6:8">
      <c r="F3516" t="s">
        <v>625</v>
      </c>
      <c r="G3516" t="s">
        <v>926</v>
      </c>
      <c r="H3516" t="s">
        <v>1220</v>
      </c>
    </row>
    <row r="3517" spans="6:8">
      <c r="H3517" t="s">
        <v>2454</v>
      </c>
    </row>
    <row r="3518" spans="6:8">
      <c r="F3518" t="s">
        <v>626</v>
      </c>
      <c r="G3518" t="s">
        <v>927</v>
      </c>
      <c r="H3518" t="s">
        <v>1220</v>
      </c>
    </row>
    <row r="3519" spans="6:8">
      <c r="H3519" t="s">
        <v>2455</v>
      </c>
    </row>
    <row r="3520" spans="6:8">
      <c r="F3520" t="s">
        <v>627</v>
      </c>
      <c r="G3520" t="s">
        <v>928</v>
      </c>
      <c r="H3520" t="s">
        <v>1220</v>
      </c>
    </row>
    <row r="3521" spans="6:8">
      <c r="H3521" t="s">
        <v>2456</v>
      </c>
    </row>
    <row r="3522" spans="6:8">
      <c r="F3522" t="s">
        <v>628</v>
      </c>
      <c r="G3522" t="s">
        <v>929</v>
      </c>
      <c r="H3522" t="s">
        <v>1220</v>
      </c>
    </row>
    <row r="3523" spans="6:8">
      <c r="H3523" t="s">
        <v>2457</v>
      </c>
    </row>
    <row r="3524" spans="6:8">
      <c r="F3524" t="s">
        <v>629</v>
      </c>
      <c r="G3524" t="s">
        <v>930</v>
      </c>
      <c r="H3524" t="s">
        <v>1220</v>
      </c>
    </row>
    <row r="3525" spans="6:8">
      <c r="H3525" t="s">
        <v>2458</v>
      </c>
    </row>
    <row r="3526" spans="6:8">
      <c r="F3526" t="s">
        <v>630</v>
      </c>
      <c r="G3526" t="s">
        <v>931</v>
      </c>
      <c r="H3526" t="s">
        <v>1220</v>
      </c>
    </row>
    <row r="3527" spans="6:8">
      <c r="H3527" t="s">
        <v>2459</v>
      </c>
    </row>
    <row r="3528" spans="6:8">
      <c r="F3528" t="s">
        <v>631</v>
      </c>
      <c r="G3528" t="s">
        <v>932</v>
      </c>
      <c r="H3528" t="s">
        <v>1220</v>
      </c>
    </row>
    <row r="3529" spans="6:8">
      <c r="H3529" t="s">
        <v>2460</v>
      </c>
    </row>
    <row r="3530" spans="6:8">
      <c r="F3530" t="s">
        <v>632</v>
      </c>
      <c r="G3530" t="s">
        <v>933</v>
      </c>
      <c r="H3530" t="s">
        <v>1220</v>
      </c>
    </row>
    <row r="3531" spans="6:8">
      <c r="H3531" t="s">
        <v>2461</v>
      </c>
    </row>
    <row r="3532" spans="6:8">
      <c r="F3532" t="s">
        <v>633</v>
      </c>
      <c r="G3532" t="s">
        <v>934</v>
      </c>
      <c r="H3532" t="s">
        <v>1220</v>
      </c>
    </row>
    <row r="3533" spans="6:8">
      <c r="H3533" t="s">
        <v>2462</v>
      </c>
    </row>
    <row r="3534" spans="6:8">
      <c r="F3534" t="s">
        <v>634</v>
      </c>
      <c r="G3534" t="s">
        <v>935</v>
      </c>
      <c r="H3534" t="s">
        <v>1220</v>
      </c>
    </row>
    <row r="3535" spans="6:8">
      <c r="H3535" t="s">
        <v>2463</v>
      </c>
    </row>
    <row r="3536" spans="6:8">
      <c r="F3536" t="s">
        <v>635</v>
      </c>
      <c r="G3536" t="s">
        <v>936</v>
      </c>
      <c r="H3536" t="s">
        <v>1220</v>
      </c>
    </row>
    <row r="3537" spans="6:8">
      <c r="H3537" t="s">
        <v>2464</v>
      </c>
    </row>
    <row r="3538" spans="6:8">
      <c r="F3538" t="s">
        <v>636</v>
      </c>
      <c r="G3538" t="s">
        <v>937</v>
      </c>
      <c r="H3538" t="s">
        <v>1220</v>
      </c>
    </row>
    <row r="3539" spans="6:8">
      <c r="H3539" t="s">
        <v>2465</v>
      </c>
    </row>
    <row r="3540" spans="6:8">
      <c r="F3540" t="s">
        <v>637</v>
      </c>
      <c r="G3540" t="s">
        <v>938</v>
      </c>
      <c r="H3540" t="s">
        <v>1220</v>
      </c>
    </row>
    <row r="3541" spans="6:8">
      <c r="H3541" t="s">
        <v>2466</v>
      </c>
    </row>
    <row r="3542" spans="6:8">
      <c r="F3542" t="s">
        <v>638</v>
      </c>
      <c r="G3542" t="s">
        <v>939</v>
      </c>
      <c r="H3542" t="s">
        <v>1220</v>
      </c>
    </row>
    <row r="3543" spans="6:8">
      <c r="H3543" t="s">
        <v>2467</v>
      </c>
    </row>
    <row r="3544" spans="6:8">
      <c r="F3544" t="s">
        <v>639</v>
      </c>
      <c r="G3544" t="s">
        <v>940</v>
      </c>
      <c r="H3544" t="s">
        <v>1220</v>
      </c>
    </row>
    <row r="3545" spans="6:8">
      <c r="H3545" t="s">
        <v>2468</v>
      </c>
    </row>
    <row r="3546" spans="6:8">
      <c r="F3546" t="s">
        <v>640</v>
      </c>
      <c r="G3546" t="s">
        <v>941</v>
      </c>
      <c r="H3546" t="s">
        <v>1220</v>
      </c>
    </row>
    <row r="3547" spans="6:8">
      <c r="H3547" t="s">
        <v>2469</v>
      </c>
    </row>
    <row r="3548" spans="6:8">
      <c r="F3548" t="s">
        <v>641</v>
      </c>
      <c r="G3548" t="s">
        <v>942</v>
      </c>
      <c r="H3548" t="s">
        <v>1220</v>
      </c>
    </row>
    <row r="3549" spans="6:8">
      <c r="H3549" t="s">
        <v>2470</v>
      </c>
    </row>
    <row r="3550" spans="6:8">
      <c r="F3550" t="s">
        <v>642</v>
      </c>
      <c r="G3550" t="s">
        <v>943</v>
      </c>
      <c r="H3550" t="s">
        <v>1220</v>
      </c>
    </row>
    <row r="3551" spans="6:8">
      <c r="H3551" t="s">
        <v>2471</v>
      </c>
    </row>
    <row r="3552" spans="6:8">
      <c r="F3552" t="s">
        <v>643</v>
      </c>
      <c r="G3552" t="s">
        <v>944</v>
      </c>
      <c r="H3552" t="s">
        <v>1220</v>
      </c>
    </row>
    <row r="3553" spans="6:8">
      <c r="H3553" t="s">
        <v>2472</v>
      </c>
    </row>
    <row r="3554" spans="6:8">
      <c r="F3554" t="s">
        <v>644</v>
      </c>
      <c r="G3554" t="s">
        <v>945</v>
      </c>
      <c r="H3554" t="s">
        <v>1220</v>
      </c>
    </row>
    <row r="3555" spans="6:8">
      <c r="H3555" t="s">
        <v>2473</v>
      </c>
    </row>
    <row r="3556" spans="6:8">
      <c r="F3556" t="s">
        <v>645</v>
      </c>
      <c r="G3556" t="s">
        <v>946</v>
      </c>
      <c r="H3556" t="s">
        <v>1220</v>
      </c>
    </row>
    <row r="3557" spans="6:8">
      <c r="H3557" t="s">
        <v>2474</v>
      </c>
    </row>
    <row r="3558" spans="6:8">
      <c r="F3558" t="s">
        <v>646</v>
      </c>
      <c r="G3558" t="s">
        <v>947</v>
      </c>
      <c r="H3558" t="s">
        <v>1220</v>
      </c>
    </row>
    <row r="3559" spans="6:8">
      <c r="H3559" t="s">
        <v>2475</v>
      </c>
    </row>
    <row r="3560" spans="6:8">
      <c r="F3560" t="s">
        <v>647</v>
      </c>
      <c r="G3560" t="s">
        <v>948</v>
      </c>
      <c r="H3560" t="s">
        <v>1220</v>
      </c>
    </row>
    <row r="3561" spans="6:8">
      <c r="H3561" t="s">
        <v>2476</v>
      </c>
    </row>
    <row r="3562" spans="6:8">
      <c r="F3562" t="s">
        <v>648</v>
      </c>
      <c r="G3562" t="s">
        <v>949</v>
      </c>
      <c r="H3562" t="s">
        <v>1220</v>
      </c>
    </row>
    <row r="3563" spans="6:8">
      <c r="H3563" t="s">
        <v>2477</v>
      </c>
    </row>
    <row r="3564" spans="6:8">
      <c r="H3564" t="s">
        <v>1388</v>
      </c>
    </row>
    <row r="3565" spans="6:8">
      <c r="F3565" t="s">
        <v>649</v>
      </c>
      <c r="G3565" t="s">
        <v>950</v>
      </c>
      <c r="H3565" t="s">
        <v>1220</v>
      </c>
    </row>
    <row r="3566" spans="6:8">
      <c r="H3566" t="s">
        <v>2478</v>
      </c>
    </row>
    <row r="3567" spans="6:8">
      <c r="F3567" t="s">
        <v>650</v>
      </c>
      <c r="G3567" t="s">
        <v>951</v>
      </c>
      <c r="H3567" t="s">
        <v>1220</v>
      </c>
    </row>
    <row r="3568" spans="6:8">
      <c r="H3568" t="s">
        <v>2479</v>
      </c>
    </row>
    <row r="3569" spans="6:8">
      <c r="F3569" t="s">
        <v>651</v>
      </c>
      <c r="G3569" t="s">
        <v>952</v>
      </c>
      <c r="H3569" t="s">
        <v>1220</v>
      </c>
    </row>
    <row r="3570" spans="6:8">
      <c r="H3570" t="s">
        <v>2480</v>
      </c>
    </row>
    <row r="3571" spans="6:8">
      <c r="F3571" t="s">
        <v>652</v>
      </c>
      <c r="G3571" t="s">
        <v>953</v>
      </c>
      <c r="H3571" t="s">
        <v>1220</v>
      </c>
    </row>
    <row r="3572" spans="6:8">
      <c r="H3572" t="s">
        <v>2481</v>
      </c>
    </row>
    <row r="3573" spans="6:8">
      <c r="F3573" t="s">
        <v>653</v>
      </c>
      <c r="G3573" t="s">
        <v>954</v>
      </c>
      <c r="H3573" t="s">
        <v>1220</v>
      </c>
    </row>
    <row r="3574" spans="6:8">
      <c r="H3574" t="s">
        <v>2482</v>
      </c>
    </row>
    <row r="3575" spans="6:8">
      <c r="F3575" t="s">
        <v>654</v>
      </c>
      <c r="G3575" t="s">
        <v>955</v>
      </c>
      <c r="H3575" t="s">
        <v>1220</v>
      </c>
    </row>
    <row r="3576" spans="6:8">
      <c r="H3576" t="s">
        <v>2483</v>
      </c>
    </row>
    <row r="3577" spans="6:8">
      <c r="F3577" t="s">
        <v>655</v>
      </c>
      <c r="G3577" t="s">
        <v>956</v>
      </c>
      <c r="H3577" t="s">
        <v>1220</v>
      </c>
    </row>
    <row r="3578" spans="6:8">
      <c r="H3578" t="s">
        <v>2484</v>
      </c>
    </row>
    <row r="3579" spans="6:8">
      <c r="F3579" t="s">
        <v>656</v>
      </c>
      <c r="G3579" t="s">
        <v>957</v>
      </c>
      <c r="H3579" t="s">
        <v>1220</v>
      </c>
    </row>
    <row r="3580" spans="6:8">
      <c r="H3580" t="s">
        <v>2485</v>
      </c>
    </row>
    <row r="3581" spans="6:8">
      <c r="F3581" t="s">
        <v>657</v>
      </c>
      <c r="G3581" t="s">
        <v>958</v>
      </c>
      <c r="H3581" t="s">
        <v>1220</v>
      </c>
    </row>
    <row r="3582" spans="6:8">
      <c r="H3582" t="s">
        <v>2486</v>
      </c>
    </row>
    <row r="3583" spans="6:8">
      <c r="F3583" t="s">
        <v>658</v>
      </c>
      <c r="G3583" t="s">
        <v>959</v>
      </c>
      <c r="H3583" t="s">
        <v>1220</v>
      </c>
    </row>
    <row r="3584" spans="6:8">
      <c r="H3584" t="s">
        <v>2487</v>
      </c>
    </row>
    <row r="3585" spans="6:8">
      <c r="F3585" t="s">
        <v>659</v>
      </c>
      <c r="G3585" t="s">
        <v>960</v>
      </c>
      <c r="H3585" t="s">
        <v>1220</v>
      </c>
    </row>
    <row r="3586" spans="6:8">
      <c r="H3586" t="s">
        <v>2488</v>
      </c>
    </row>
    <row r="3587" spans="6:8">
      <c r="F3587" t="s">
        <v>660</v>
      </c>
      <c r="G3587" t="s">
        <v>961</v>
      </c>
      <c r="H3587" t="s">
        <v>1220</v>
      </c>
    </row>
    <row r="3588" spans="6:8">
      <c r="H3588" t="s">
        <v>2489</v>
      </c>
    </row>
    <row r="3589" spans="6:8">
      <c r="F3589" t="s">
        <v>661</v>
      </c>
      <c r="G3589" t="s">
        <v>962</v>
      </c>
      <c r="H3589" t="s">
        <v>1220</v>
      </c>
    </row>
    <row r="3590" spans="6:8">
      <c r="H3590" t="s">
        <v>2490</v>
      </c>
    </row>
    <row r="3591" spans="6:8">
      <c r="F3591" t="s">
        <v>662</v>
      </c>
      <c r="G3591" t="s">
        <v>963</v>
      </c>
      <c r="H3591" t="s">
        <v>1220</v>
      </c>
    </row>
    <row r="3592" spans="6:8">
      <c r="H3592" t="s">
        <v>2491</v>
      </c>
    </row>
    <row r="3593" spans="6:8">
      <c r="F3593" t="s">
        <v>663</v>
      </c>
      <c r="G3593" t="s">
        <v>964</v>
      </c>
      <c r="H3593" t="s">
        <v>1220</v>
      </c>
    </row>
    <row r="3594" spans="6:8">
      <c r="H3594" t="s">
        <v>2492</v>
      </c>
    </row>
    <row r="3595" spans="6:8">
      <c r="F3595" t="s">
        <v>664</v>
      </c>
      <c r="G3595" t="s">
        <v>965</v>
      </c>
      <c r="H3595" t="s">
        <v>1220</v>
      </c>
    </row>
    <row r="3596" spans="6:8">
      <c r="H3596" t="s">
        <v>2493</v>
      </c>
    </row>
    <row r="3597" spans="6:8">
      <c r="F3597" t="s">
        <v>665</v>
      </c>
      <c r="G3597" t="s">
        <v>966</v>
      </c>
      <c r="H3597" t="s">
        <v>1220</v>
      </c>
    </row>
    <row r="3598" spans="6:8">
      <c r="H3598" t="s">
        <v>2494</v>
      </c>
    </row>
    <row r="3599" spans="6:8">
      <c r="F3599" t="s">
        <v>666</v>
      </c>
      <c r="G3599" t="s">
        <v>967</v>
      </c>
      <c r="H3599" t="s">
        <v>1220</v>
      </c>
    </row>
    <row r="3600" spans="6:8">
      <c r="H3600" t="s">
        <v>2495</v>
      </c>
    </row>
    <row r="3601" spans="6:8">
      <c r="F3601" t="s">
        <v>667</v>
      </c>
      <c r="G3601" t="s">
        <v>968</v>
      </c>
      <c r="H3601" t="s">
        <v>1220</v>
      </c>
    </row>
    <row r="3602" spans="6:8">
      <c r="H3602" t="s">
        <v>2496</v>
      </c>
    </row>
    <row r="3603" spans="6:8">
      <c r="H3603" t="s">
        <v>1388</v>
      </c>
    </row>
    <row r="3604" spans="6:8">
      <c r="F3604" t="s">
        <v>668</v>
      </c>
      <c r="G3604" t="s">
        <v>969</v>
      </c>
      <c r="H3604" t="s">
        <v>1220</v>
      </c>
    </row>
    <row r="3605" spans="6:8">
      <c r="H3605" t="s">
        <v>2497</v>
      </c>
    </row>
    <row r="3606" spans="6:8">
      <c r="F3606" t="s">
        <v>669</v>
      </c>
      <c r="G3606" t="s">
        <v>970</v>
      </c>
      <c r="H3606" t="s">
        <v>1220</v>
      </c>
    </row>
    <row r="3607" spans="6:8">
      <c r="H3607" t="s">
        <v>2498</v>
      </c>
    </row>
    <row r="3608" spans="6:8">
      <c r="F3608" t="s">
        <v>670</v>
      </c>
      <c r="G3608" t="s">
        <v>971</v>
      </c>
      <c r="H3608" t="s">
        <v>1220</v>
      </c>
    </row>
    <row r="3609" spans="6:8">
      <c r="H3609" t="s">
        <v>2499</v>
      </c>
    </row>
    <row r="3610" spans="6:8">
      <c r="F3610" t="s">
        <v>671</v>
      </c>
      <c r="G3610" t="s">
        <v>972</v>
      </c>
      <c r="H3610" t="s">
        <v>1220</v>
      </c>
    </row>
    <row r="3611" spans="6:8">
      <c r="H3611" t="s">
        <v>2500</v>
      </c>
    </row>
    <row r="3612" spans="6:8">
      <c r="F3612" t="s">
        <v>672</v>
      </c>
      <c r="G3612" t="s">
        <v>973</v>
      </c>
      <c r="H3612" t="s">
        <v>1220</v>
      </c>
    </row>
    <row r="3613" spans="6:8">
      <c r="H3613" t="s">
        <v>2501</v>
      </c>
    </row>
    <row r="3614" spans="6:8">
      <c r="F3614" t="s">
        <v>673</v>
      </c>
      <c r="G3614" t="s">
        <v>974</v>
      </c>
      <c r="H3614" t="s">
        <v>1220</v>
      </c>
    </row>
    <row r="3615" spans="6:8">
      <c r="H3615" t="s">
        <v>2502</v>
      </c>
    </row>
    <row r="3616" spans="6:8">
      <c r="F3616" t="s">
        <v>674</v>
      </c>
      <c r="G3616" t="s">
        <v>975</v>
      </c>
      <c r="H3616" t="s">
        <v>1220</v>
      </c>
    </row>
    <row r="3617" spans="6:8">
      <c r="H3617" t="s">
        <v>2503</v>
      </c>
    </row>
    <row r="3618" spans="6:8">
      <c r="F3618" t="s">
        <v>675</v>
      </c>
      <c r="G3618" t="s">
        <v>976</v>
      </c>
      <c r="H3618" t="s">
        <v>1220</v>
      </c>
    </row>
    <row r="3619" spans="6:8">
      <c r="H3619" t="s">
        <v>2504</v>
      </c>
    </row>
    <row r="3620" spans="6:8">
      <c r="F3620" t="s">
        <v>676</v>
      </c>
      <c r="G3620" t="s">
        <v>977</v>
      </c>
      <c r="H3620" t="s">
        <v>1220</v>
      </c>
    </row>
    <row r="3621" spans="6:8">
      <c r="H3621" t="s">
        <v>2505</v>
      </c>
    </row>
    <row r="3622" spans="6:8">
      <c r="F3622" t="s">
        <v>677</v>
      </c>
      <c r="G3622" t="s">
        <v>978</v>
      </c>
      <c r="H3622" t="s">
        <v>1220</v>
      </c>
    </row>
    <row r="3623" spans="6:8">
      <c r="H3623" t="s">
        <v>2506</v>
      </c>
    </row>
    <row r="3624" spans="6:8">
      <c r="F3624" t="s">
        <v>678</v>
      </c>
      <c r="G3624" t="s">
        <v>979</v>
      </c>
      <c r="H3624" t="s">
        <v>1220</v>
      </c>
    </row>
    <row r="3625" spans="6:8">
      <c r="H3625" t="s">
        <v>2507</v>
      </c>
    </row>
    <row r="3626" spans="6:8">
      <c r="F3626" t="s">
        <v>679</v>
      </c>
      <c r="G3626" t="s">
        <v>980</v>
      </c>
      <c r="H3626" t="s">
        <v>1220</v>
      </c>
    </row>
    <row r="3627" spans="6:8">
      <c r="H3627" t="s">
        <v>2508</v>
      </c>
    </row>
    <row r="3628" spans="6:8">
      <c r="F3628" t="s">
        <v>680</v>
      </c>
      <c r="G3628" t="s">
        <v>981</v>
      </c>
      <c r="H3628" t="s">
        <v>1220</v>
      </c>
    </row>
    <row r="3629" spans="6:8">
      <c r="H3629" t="s">
        <v>2509</v>
      </c>
    </row>
    <row r="3630" spans="6:8">
      <c r="F3630" t="s">
        <v>681</v>
      </c>
      <c r="G3630" t="s">
        <v>982</v>
      </c>
      <c r="H3630" t="s">
        <v>1220</v>
      </c>
    </row>
    <row r="3631" spans="6:8">
      <c r="H3631" t="s">
        <v>2510</v>
      </c>
    </row>
    <row r="3632" spans="6:8">
      <c r="F3632" t="s">
        <v>682</v>
      </c>
      <c r="G3632" t="s">
        <v>983</v>
      </c>
      <c r="H3632" t="s">
        <v>1220</v>
      </c>
    </row>
    <row r="3633" spans="6:8">
      <c r="H3633" t="s">
        <v>2511</v>
      </c>
    </row>
    <row r="3634" spans="6:8">
      <c r="F3634" t="s">
        <v>683</v>
      </c>
      <c r="G3634" t="s">
        <v>984</v>
      </c>
      <c r="H3634" t="s">
        <v>1220</v>
      </c>
    </row>
    <row r="3635" spans="6:8">
      <c r="H3635" t="s">
        <v>2512</v>
      </c>
    </row>
    <row r="3636" spans="6:8">
      <c r="F3636" t="s">
        <v>684</v>
      </c>
      <c r="G3636" t="s">
        <v>986</v>
      </c>
      <c r="H3636" t="s">
        <v>1220</v>
      </c>
    </row>
    <row r="3637" spans="6:8">
      <c r="H3637" t="s">
        <v>2513</v>
      </c>
    </row>
    <row r="3638" spans="6:8">
      <c r="F3638" t="s">
        <v>685</v>
      </c>
      <c r="G3638" t="s">
        <v>987</v>
      </c>
      <c r="H3638" t="s">
        <v>1220</v>
      </c>
    </row>
    <row r="3639" spans="6:8">
      <c r="H3639" t="s">
        <v>2514</v>
      </c>
    </row>
    <row r="3640" spans="6:8">
      <c r="F3640" t="s">
        <v>686</v>
      </c>
      <c r="G3640" t="s">
        <v>988</v>
      </c>
      <c r="H3640" t="s">
        <v>1220</v>
      </c>
    </row>
    <row r="3641" spans="6:8">
      <c r="H3641" t="s">
        <v>2515</v>
      </c>
    </row>
    <row r="3642" spans="6:8">
      <c r="F3642" t="s">
        <v>687</v>
      </c>
      <c r="G3642" t="s">
        <v>989</v>
      </c>
      <c r="H3642" t="s">
        <v>1220</v>
      </c>
    </row>
    <row r="3643" spans="6:8">
      <c r="H3643" t="s">
        <v>2516</v>
      </c>
    </row>
    <row r="3644" spans="6:8">
      <c r="F3644" t="s">
        <v>688</v>
      </c>
      <c r="G3644" t="s">
        <v>990</v>
      </c>
      <c r="H3644" t="s">
        <v>1220</v>
      </c>
    </row>
    <row r="3645" spans="6:8">
      <c r="H3645" t="s">
        <v>2517</v>
      </c>
    </row>
    <row r="3646" spans="6:8">
      <c r="F3646" t="s">
        <v>689</v>
      </c>
      <c r="G3646" t="s">
        <v>991</v>
      </c>
      <c r="H3646" t="s">
        <v>1220</v>
      </c>
    </row>
    <row r="3647" spans="6:8">
      <c r="H3647" t="s">
        <v>2518</v>
      </c>
    </row>
    <row r="3648" spans="6:8">
      <c r="F3648" t="s">
        <v>690</v>
      </c>
      <c r="G3648" t="s">
        <v>992</v>
      </c>
      <c r="H3648" t="s">
        <v>1220</v>
      </c>
    </row>
    <row r="3649" spans="6:8">
      <c r="H3649" t="s">
        <v>2519</v>
      </c>
    </row>
    <row r="3650" spans="6:8">
      <c r="F3650" t="s">
        <v>691</v>
      </c>
      <c r="G3650" t="s">
        <v>993</v>
      </c>
      <c r="H3650" t="s">
        <v>1220</v>
      </c>
    </row>
    <row r="3651" spans="6:8">
      <c r="H3651" t="s">
        <v>2520</v>
      </c>
    </row>
    <row r="3652" spans="6:8">
      <c r="F3652" t="s">
        <v>692</v>
      </c>
      <c r="G3652" t="s">
        <v>994</v>
      </c>
      <c r="H3652" t="s">
        <v>1220</v>
      </c>
    </row>
    <row r="3653" spans="6:8">
      <c r="H3653" t="s">
        <v>2521</v>
      </c>
    </row>
    <row r="3654" spans="6:8">
      <c r="F3654" t="s">
        <v>693</v>
      </c>
      <c r="G3654" t="s">
        <v>995</v>
      </c>
      <c r="H3654" t="s">
        <v>1220</v>
      </c>
    </row>
    <row r="3655" spans="6:8">
      <c r="H3655" t="s">
        <v>2522</v>
      </c>
    </row>
    <row r="3656" spans="6:8">
      <c r="F3656" t="s">
        <v>694</v>
      </c>
      <c r="G3656" t="s">
        <v>996</v>
      </c>
      <c r="H3656" t="s">
        <v>1220</v>
      </c>
    </row>
    <row r="3657" spans="6:8">
      <c r="H3657" t="s">
        <v>2523</v>
      </c>
    </row>
    <row r="3658" spans="6:8">
      <c r="F3658" t="s">
        <v>695</v>
      </c>
      <c r="G3658" t="s">
        <v>997</v>
      </c>
      <c r="H3658" t="s">
        <v>1220</v>
      </c>
    </row>
    <row r="3659" spans="6:8">
      <c r="H3659" t="s">
        <v>2524</v>
      </c>
    </row>
    <row r="3660" spans="6:8">
      <c r="F3660" t="s">
        <v>696</v>
      </c>
      <c r="G3660" t="s">
        <v>998</v>
      </c>
      <c r="H3660" t="s">
        <v>1220</v>
      </c>
    </row>
    <row r="3661" spans="6:8">
      <c r="H3661" t="s">
        <v>2525</v>
      </c>
    </row>
    <row r="3662" spans="6:8">
      <c r="F3662" t="s">
        <v>697</v>
      </c>
      <c r="G3662" t="s">
        <v>999</v>
      </c>
      <c r="H3662" t="s">
        <v>1220</v>
      </c>
    </row>
    <row r="3663" spans="6:8">
      <c r="H3663" t="s">
        <v>2526</v>
      </c>
    </row>
    <row r="3664" spans="6:8">
      <c r="F3664" t="s">
        <v>698</v>
      </c>
      <c r="G3664" t="s">
        <v>1000</v>
      </c>
      <c r="H3664" t="s">
        <v>1220</v>
      </c>
    </row>
    <row r="3665" spans="6:8">
      <c r="H3665" t="s">
        <v>2527</v>
      </c>
    </row>
    <row r="3666" spans="6:8">
      <c r="F3666" t="s">
        <v>699</v>
      </c>
      <c r="G3666" t="s">
        <v>1001</v>
      </c>
      <c r="H3666" t="s">
        <v>1220</v>
      </c>
    </row>
    <row r="3667" spans="6:8">
      <c r="H3667" t="s">
        <v>2528</v>
      </c>
    </row>
    <row r="3668" spans="6:8">
      <c r="F3668" t="s">
        <v>700</v>
      </c>
      <c r="G3668" t="s">
        <v>1002</v>
      </c>
      <c r="H3668" t="s">
        <v>1220</v>
      </c>
    </row>
    <row r="3669" spans="6:8">
      <c r="H3669" t="s">
        <v>2529</v>
      </c>
    </row>
    <row r="3670" spans="6:8">
      <c r="F3670" t="s">
        <v>701</v>
      </c>
      <c r="G3670" t="s">
        <v>1003</v>
      </c>
      <c r="H3670" t="s">
        <v>1220</v>
      </c>
    </row>
    <row r="3671" spans="6:8">
      <c r="H3671" t="s">
        <v>2530</v>
      </c>
    </row>
    <row r="3672" spans="6:8">
      <c r="F3672" t="s">
        <v>702</v>
      </c>
      <c r="G3672" t="s">
        <v>1004</v>
      </c>
      <c r="H3672" t="s">
        <v>1220</v>
      </c>
    </row>
    <row r="3673" spans="6:8">
      <c r="H3673" t="s">
        <v>2531</v>
      </c>
    </row>
    <row r="3674" spans="6:8">
      <c r="F3674" t="s">
        <v>703</v>
      </c>
      <c r="G3674" t="s">
        <v>1005</v>
      </c>
      <c r="H3674" t="s">
        <v>1220</v>
      </c>
    </row>
    <row r="3675" spans="6:8">
      <c r="H3675" t="s">
        <v>2532</v>
      </c>
    </row>
    <row r="3676" spans="6:8">
      <c r="F3676" t="s">
        <v>704</v>
      </c>
      <c r="G3676" t="s">
        <v>1006</v>
      </c>
      <c r="H3676" t="s">
        <v>1220</v>
      </c>
    </row>
    <row r="3677" spans="6:8">
      <c r="H3677" t="s">
        <v>2533</v>
      </c>
    </row>
    <row r="3678" spans="6:8">
      <c r="F3678" t="s">
        <v>705</v>
      </c>
      <c r="G3678" t="s">
        <v>1007</v>
      </c>
      <c r="H3678" t="s">
        <v>1220</v>
      </c>
    </row>
    <row r="3679" spans="6:8">
      <c r="H3679" t="s">
        <v>2534</v>
      </c>
    </row>
    <row r="3680" spans="6:8">
      <c r="F3680" t="s">
        <v>706</v>
      </c>
      <c r="G3680" t="s">
        <v>1008</v>
      </c>
      <c r="H3680" t="s">
        <v>1220</v>
      </c>
    </row>
    <row r="3681" spans="6:8">
      <c r="H3681" t="s">
        <v>2535</v>
      </c>
    </row>
    <row r="3682" spans="6:8">
      <c r="F3682" t="s">
        <v>707</v>
      </c>
      <c r="G3682" t="s">
        <v>1009</v>
      </c>
      <c r="H3682" t="s">
        <v>1220</v>
      </c>
    </row>
    <row r="3683" spans="6:8">
      <c r="H3683" t="s">
        <v>2536</v>
      </c>
    </row>
    <row r="3684" spans="6:8">
      <c r="F3684" t="s">
        <v>708</v>
      </c>
      <c r="G3684" t="s">
        <v>1010</v>
      </c>
      <c r="H3684" t="s">
        <v>1220</v>
      </c>
    </row>
    <row r="3685" spans="6:8">
      <c r="H3685" t="s">
        <v>2537</v>
      </c>
    </row>
    <row r="3686" spans="6:8">
      <c r="F3686" t="s">
        <v>709</v>
      </c>
      <c r="G3686" t="s">
        <v>1011</v>
      </c>
      <c r="H3686" t="s">
        <v>1220</v>
      </c>
    </row>
    <row r="3687" spans="6:8">
      <c r="H3687" t="s">
        <v>2538</v>
      </c>
    </row>
    <row r="3688" spans="6:8">
      <c r="F3688" t="s">
        <v>710</v>
      </c>
      <c r="G3688" t="s">
        <v>1012</v>
      </c>
      <c r="H3688" t="s">
        <v>1220</v>
      </c>
    </row>
    <row r="3689" spans="6:8">
      <c r="H3689" t="s">
        <v>2539</v>
      </c>
    </row>
    <row r="3690" spans="6:8">
      <c r="F3690" t="s">
        <v>711</v>
      </c>
      <c r="G3690" t="s">
        <v>1013</v>
      </c>
      <c r="H3690" t="s">
        <v>1220</v>
      </c>
    </row>
    <row r="3691" spans="6:8">
      <c r="H3691" t="s">
        <v>2540</v>
      </c>
    </row>
    <row r="3692" spans="6:8">
      <c r="F3692" t="s">
        <v>712</v>
      </c>
      <c r="G3692" t="s">
        <v>1014</v>
      </c>
      <c r="H3692" t="s">
        <v>1220</v>
      </c>
    </row>
    <row r="3693" spans="6:8">
      <c r="H3693" t="s">
        <v>2541</v>
      </c>
    </row>
    <row r="3694" spans="6:8">
      <c r="F3694" t="s">
        <v>713</v>
      </c>
      <c r="G3694" t="s">
        <v>1015</v>
      </c>
      <c r="H3694" t="s">
        <v>1220</v>
      </c>
    </row>
    <row r="3695" spans="6:8">
      <c r="H3695" t="s">
        <v>2542</v>
      </c>
    </row>
    <row r="3696" spans="6:8">
      <c r="F3696" t="s">
        <v>714</v>
      </c>
      <c r="G3696" t="s">
        <v>1016</v>
      </c>
      <c r="H3696" t="s">
        <v>1220</v>
      </c>
    </row>
    <row r="3697" spans="6:8">
      <c r="H3697" t="s">
        <v>2543</v>
      </c>
    </row>
    <row r="3698" spans="6:8">
      <c r="F3698" t="s">
        <v>715</v>
      </c>
      <c r="G3698" t="s">
        <v>1017</v>
      </c>
      <c r="H3698" t="s">
        <v>1220</v>
      </c>
    </row>
    <row r="3699" spans="6:8">
      <c r="H3699" t="s">
        <v>2544</v>
      </c>
    </row>
    <row r="3700" spans="6:8">
      <c r="F3700" t="s">
        <v>716</v>
      </c>
      <c r="G3700" t="s">
        <v>1018</v>
      </c>
      <c r="H3700" t="s">
        <v>1220</v>
      </c>
    </row>
    <row r="3701" spans="6:8">
      <c r="H3701" t="s">
        <v>2545</v>
      </c>
    </row>
    <row r="3702" spans="6:8">
      <c r="F3702" t="s">
        <v>717</v>
      </c>
      <c r="G3702" t="s">
        <v>1019</v>
      </c>
      <c r="H3702" t="s">
        <v>1220</v>
      </c>
    </row>
    <row r="3703" spans="6:8">
      <c r="H3703" t="s">
        <v>2546</v>
      </c>
    </row>
    <row r="3704" spans="6:8">
      <c r="F3704" t="s">
        <v>718</v>
      </c>
      <c r="G3704" t="s">
        <v>1020</v>
      </c>
      <c r="H3704" t="s">
        <v>1220</v>
      </c>
    </row>
    <row r="3705" spans="6:8">
      <c r="H3705" t="s">
        <v>2547</v>
      </c>
    </row>
    <row r="3706" spans="6:8">
      <c r="F3706" t="s">
        <v>719</v>
      </c>
      <c r="G3706" t="s">
        <v>1021</v>
      </c>
      <c r="H3706" t="s">
        <v>1220</v>
      </c>
    </row>
    <row r="3707" spans="6:8">
      <c r="H3707" t="s">
        <v>2548</v>
      </c>
    </row>
    <row r="3708" spans="6:8">
      <c r="F3708" t="s">
        <v>720</v>
      </c>
      <c r="G3708" t="s">
        <v>1022</v>
      </c>
      <c r="H3708" t="s">
        <v>1220</v>
      </c>
    </row>
    <row r="3709" spans="6:8">
      <c r="H3709" t="s">
        <v>2549</v>
      </c>
    </row>
    <row r="3710" spans="6:8">
      <c r="F3710" t="s">
        <v>721</v>
      </c>
      <c r="G3710" t="s">
        <v>1023</v>
      </c>
      <c r="H3710" t="s">
        <v>1220</v>
      </c>
    </row>
    <row r="3711" spans="6:8">
      <c r="H3711" t="s">
        <v>2550</v>
      </c>
    </row>
    <row r="3712" spans="6:8">
      <c r="F3712" t="s">
        <v>722</v>
      </c>
      <c r="G3712" t="s">
        <v>1024</v>
      </c>
      <c r="H3712" t="s">
        <v>1220</v>
      </c>
    </row>
    <row r="3713" spans="6:8">
      <c r="H3713" t="s">
        <v>2551</v>
      </c>
    </row>
    <row r="3714" spans="6:8">
      <c r="F3714" t="s">
        <v>723</v>
      </c>
      <c r="G3714" t="s">
        <v>1025</v>
      </c>
      <c r="H3714" t="s">
        <v>1220</v>
      </c>
    </row>
    <row r="3715" spans="6:8">
      <c r="H3715" t="s">
        <v>2552</v>
      </c>
    </row>
    <row r="3716" spans="6:8">
      <c r="F3716" t="s">
        <v>724</v>
      </c>
      <c r="G3716" t="s">
        <v>1026</v>
      </c>
      <c r="H3716" t="s">
        <v>1220</v>
      </c>
    </row>
    <row r="3717" spans="6:8">
      <c r="H3717" t="s">
        <v>2553</v>
      </c>
    </row>
    <row r="3718" spans="6:8">
      <c r="F3718" t="s">
        <v>725</v>
      </c>
      <c r="G3718" t="s">
        <v>1027</v>
      </c>
      <c r="H3718" t="s">
        <v>1220</v>
      </c>
    </row>
    <row r="3719" spans="6:8">
      <c r="H3719" t="s">
        <v>2554</v>
      </c>
    </row>
    <row r="3720" spans="6:8">
      <c r="F3720" t="s">
        <v>726</v>
      </c>
      <c r="G3720" t="s">
        <v>1028</v>
      </c>
      <c r="H3720" t="s">
        <v>1220</v>
      </c>
    </row>
    <row r="3721" spans="6:8">
      <c r="H3721" t="s">
        <v>2555</v>
      </c>
    </row>
    <row r="3722" spans="6:8">
      <c r="F3722" t="s">
        <v>727</v>
      </c>
      <c r="G3722" t="s">
        <v>1029</v>
      </c>
      <c r="H3722" t="s">
        <v>1220</v>
      </c>
    </row>
    <row r="3723" spans="6:8">
      <c r="H3723" t="s">
        <v>2556</v>
      </c>
    </row>
    <row r="3724" spans="6:8">
      <c r="F3724" t="s">
        <v>728</v>
      </c>
      <c r="G3724" t="s">
        <v>1030</v>
      </c>
      <c r="H3724" t="s">
        <v>1220</v>
      </c>
    </row>
    <row r="3725" spans="6:8">
      <c r="H3725" t="s">
        <v>2557</v>
      </c>
    </row>
    <row r="3726" spans="6:8">
      <c r="F3726" t="s">
        <v>729</v>
      </c>
      <c r="G3726" t="s">
        <v>1031</v>
      </c>
      <c r="H3726" t="s">
        <v>1220</v>
      </c>
    </row>
    <row r="3727" spans="6:8">
      <c r="H3727" t="s">
        <v>2558</v>
      </c>
    </row>
    <row r="3728" spans="6:8">
      <c r="F3728" t="s">
        <v>730</v>
      </c>
      <c r="G3728" t="s">
        <v>1032</v>
      </c>
      <c r="H3728" t="s">
        <v>1220</v>
      </c>
    </row>
    <row r="3729" spans="6:8">
      <c r="H3729" t="s">
        <v>2559</v>
      </c>
    </row>
    <row r="3730" spans="6:8">
      <c r="F3730" t="s">
        <v>731</v>
      </c>
      <c r="G3730" t="s">
        <v>1033</v>
      </c>
      <c r="H3730" t="s">
        <v>1220</v>
      </c>
    </row>
    <row r="3731" spans="6:8">
      <c r="F3731" t="s">
        <v>732</v>
      </c>
      <c r="G3731" t="s">
        <v>1034</v>
      </c>
      <c r="H3731" t="s">
        <v>1220</v>
      </c>
    </row>
    <row r="3732" spans="6:8">
      <c r="H3732" t="s">
        <v>2560</v>
      </c>
    </row>
    <row r="3733" spans="6:8">
      <c r="F3733" t="s">
        <v>733</v>
      </c>
      <c r="G3733" t="s">
        <v>1035</v>
      </c>
      <c r="H3733" t="s">
        <v>1220</v>
      </c>
    </row>
    <row r="3734" spans="6:8">
      <c r="H3734" t="s">
        <v>2561</v>
      </c>
    </row>
    <row r="3735" spans="6:8">
      <c r="F3735" t="s">
        <v>734</v>
      </c>
      <c r="G3735" t="s">
        <v>1036</v>
      </c>
      <c r="H3735" t="s">
        <v>1220</v>
      </c>
    </row>
    <row r="3736" spans="6:8">
      <c r="H3736" t="s">
        <v>2562</v>
      </c>
    </row>
    <row r="3737" spans="6:8">
      <c r="F3737" t="s">
        <v>735</v>
      </c>
      <c r="G3737" t="s">
        <v>1037</v>
      </c>
      <c r="H3737" t="s">
        <v>1220</v>
      </c>
    </row>
    <row r="3738" spans="6:8">
      <c r="H3738" t="s">
        <v>2563</v>
      </c>
    </row>
    <row r="3739" spans="6:8">
      <c r="F3739" t="s">
        <v>736</v>
      </c>
      <c r="G3739" t="s">
        <v>1038</v>
      </c>
      <c r="H3739" t="s">
        <v>1220</v>
      </c>
    </row>
    <row r="3740" spans="6:8">
      <c r="H3740" t="s">
        <v>2564</v>
      </c>
    </row>
    <row r="3741" spans="6:8">
      <c r="F3741" t="s">
        <v>737</v>
      </c>
      <c r="G3741" t="s">
        <v>1039</v>
      </c>
      <c r="H3741" t="s">
        <v>1220</v>
      </c>
    </row>
    <row r="3742" spans="6:8">
      <c r="H3742" t="s">
        <v>2565</v>
      </c>
    </row>
    <row r="3743" spans="6:8">
      <c r="F3743" t="s">
        <v>738</v>
      </c>
      <c r="G3743" t="s">
        <v>1040</v>
      </c>
      <c r="H3743" t="s">
        <v>1220</v>
      </c>
    </row>
    <row r="3744" spans="6:8">
      <c r="H3744" t="s">
        <v>2566</v>
      </c>
    </row>
    <row r="3745" spans="6:8">
      <c r="F3745" t="s">
        <v>739</v>
      </c>
      <c r="G3745" t="s">
        <v>1041</v>
      </c>
      <c r="H3745" t="s">
        <v>1220</v>
      </c>
    </row>
    <row r="3746" spans="6:8">
      <c r="H3746" t="s">
        <v>2567</v>
      </c>
    </row>
    <row r="3747" spans="6:8">
      <c r="F3747" t="s">
        <v>740</v>
      </c>
      <c r="G3747" t="s">
        <v>1042</v>
      </c>
      <c r="H3747" t="s">
        <v>1220</v>
      </c>
    </row>
    <row r="3748" spans="6:8">
      <c r="H3748" t="s">
        <v>2568</v>
      </c>
    </row>
    <row r="3749" spans="6:8">
      <c r="F3749" t="s">
        <v>741</v>
      </c>
      <c r="G3749" t="s">
        <v>1043</v>
      </c>
      <c r="H3749" t="s">
        <v>1220</v>
      </c>
    </row>
    <row r="3750" spans="6:8">
      <c r="H3750" t="s">
        <v>2569</v>
      </c>
    </row>
    <row r="3751" spans="6:8">
      <c r="F3751" t="s">
        <v>742</v>
      </c>
      <c r="G3751" t="s">
        <v>1044</v>
      </c>
      <c r="H3751" t="s">
        <v>1220</v>
      </c>
    </row>
    <row r="3752" spans="6:8">
      <c r="H3752" t="s">
        <v>2570</v>
      </c>
    </row>
    <row r="3753" spans="6:8">
      <c r="F3753" t="s">
        <v>743</v>
      </c>
      <c r="G3753" t="s">
        <v>1045</v>
      </c>
      <c r="H3753" t="s">
        <v>1220</v>
      </c>
    </row>
    <row r="3754" spans="6:8">
      <c r="H3754" t="s">
        <v>2571</v>
      </c>
    </row>
    <row r="3755" spans="6:8">
      <c r="F3755" t="s">
        <v>744</v>
      </c>
      <c r="G3755" t="s">
        <v>1046</v>
      </c>
      <c r="H3755" t="s">
        <v>1220</v>
      </c>
    </row>
    <row r="3756" spans="6:8">
      <c r="H3756" t="s">
        <v>2572</v>
      </c>
    </row>
    <row r="3757" spans="6:8">
      <c r="F3757" t="s">
        <v>745</v>
      </c>
      <c r="G3757" t="s">
        <v>1047</v>
      </c>
      <c r="H3757" t="s">
        <v>1220</v>
      </c>
    </row>
    <row r="3758" spans="6:8">
      <c r="H3758" t="s">
        <v>2573</v>
      </c>
    </row>
    <row r="3759" spans="6:8">
      <c r="F3759" t="s">
        <v>746</v>
      </c>
      <c r="G3759" t="s">
        <v>1048</v>
      </c>
      <c r="H3759" t="s">
        <v>1220</v>
      </c>
    </row>
    <row r="3760" spans="6:8">
      <c r="H3760" t="s">
        <v>2574</v>
      </c>
    </row>
    <row r="3761" spans="6:8">
      <c r="F3761" t="s">
        <v>747</v>
      </c>
      <c r="G3761" t="s">
        <v>1049</v>
      </c>
      <c r="H3761" t="s">
        <v>1220</v>
      </c>
    </row>
    <row r="3762" spans="6:8">
      <c r="H3762" t="s">
        <v>2575</v>
      </c>
    </row>
    <row r="3763" spans="6:8">
      <c r="F3763" t="s">
        <v>748</v>
      </c>
      <c r="G3763" t="s">
        <v>1050</v>
      </c>
      <c r="H3763" t="s">
        <v>1220</v>
      </c>
    </row>
    <row r="3764" spans="6:8">
      <c r="H3764" t="s">
        <v>2576</v>
      </c>
    </row>
    <row r="3765" spans="6:8">
      <c r="F3765" t="s">
        <v>749</v>
      </c>
      <c r="G3765" t="s">
        <v>1051</v>
      </c>
      <c r="H3765" t="s">
        <v>1220</v>
      </c>
    </row>
    <row r="3766" spans="6:8">
      <c r="H3766" t="s">
        <v>2577</v>
      </c>
    </row>
    <row r="3767" spans="6:8">
      <c r="F3767" t="s">
        <v>750</v>
      </c>
      <c r="G3767" t="s">
        <v>1052</v>
      </c>
      <c r="H3767" t="s">
        <v>1220</v>
      </c>
    </row>
    <row r="3768" spans="6:8">
      <c r="H3768" t="s">
        <v>2578</v>
      </c>
    </row>
    <row r="3769" spans="6:8">
      <c r="F3769" t="s">
        <v>751</v>
      </c>
      <c r="G3769" t="s">
        <v>1053</v>
      </c>
      <c r="H3769" t="s">
        <v>1220</v>
      </c>
    </row>
    <row r="3770" spans="6:8">
      <c r="H3770" t="s">
        <v>2579</v>
      </c>
    </row>
    <row r="3771" spans="6:8">
      <c r="F3771" t="s">
        <v>752</v>
      </c>
      <c r="G3771" t="s">
        <v>1054</v>
      </c>
      <c r="H3771" t="s">
        <v>1220</v>
      </c>
    </row>
    <row r="3772" spans="6:8">
      <c r="H3772" t="s">
        <v>2580</v>
      </c>
    </row>
    <row r="3773" spans="6:8">
      <c r="F3773" t="s">
        <v>753</v>
      </c>
      <c r="G3773" t="s">
        <v>1055</v>
      </c>
      <c r="H3773" t="s">
        <v>1220</v>
      </c>
    </row>
    <row r="3774" spans="6:8">
      <c r="H3774" t="s">
        <v>2581</v>
      </c>
    </row>
    <row r="3775" spans="6:8">
      <c r="F3775" t="s">
        <v>754</v>
      </c>
      <c r="G3775" t="s">
        <v>1056</v>
      </c>
      <c r="H3775" t="s">
        <v>1220</v>
      </c>
    </row>
    <row r="3776" spans="6:8">
      <c r="H3776" t="s">
        <v>2582</v>
      </c>
    </row>
    <row r="3777" spans="6:8">
      <c r="F3777" t="s">
        <v>755</v>
      </c>
      <c r="G3777" t="s">
        <v>1057</v>
      </c>
      <c r="H3777" t="s">
        <v>1220</v>
      </c>
    </row>
    <row r="3778" spans="6:8">
      <c r="H3778" t="s">
        <v>2583</v>
      </c>
    </row>
    <row r="3779" spans="6:8">
      <c r="F3779" t="s">
        <v>756</v>
      </c>
      <c r="G3779" t="s">
        <v>1058</v>
      </c>
      <c r="H3779" t="s">
        <v>1220</v>
      </c>
    </row>
    <row r="3780" spans="6:8">
      <c r="H3780" t="s">
        <v>2584</v>
      </c>
    </row>
    <row r="3781" spans="6:8">
      <c r="F3781" t="s">
        <v>757</v>
      </c>
      <c r="G3781" t="s">
        <v>1059</v>
      </c>
      <c r="H3781" t="s">
        <v>1220</v>
      </c>
    </row>
    <row r="3782" spans="6:8">
      <c r="H3782" t="s">
        <v>2585</v>
      </c>
    </row>
    <row r="3783" spans="6:8">
      <c r="F3783" t="s">
        <v>758</v>
      </c>
      <c r="G3783" t="s">
        <v>1060</v>
      </c>
      <c r="H3783" t="s">
        <v>1220</v>
      </c>
    </row>
    <row r="3784" spans="6:8">
      <c r="H3784" t="s">
        <v>2586</v>
      </c>
    </row>
    <row r="3785" spans="6:8">
      <c r="F3785" t="s">
        <v>759</v>
      </c>
      <c r="G3785" t="s">
        <v>1061</v>
      </c>
      <c r="H3785" t="s">
        <v>1220</v>
      </c>
    </row>
    <row r="3786" spans="6:8">
      <c r="H3786" t="s">
        <v>2587</v>
      </c>
    </row>
    <row r="3787" spans="6:8">
      <c r="F3787" t="s">
        <v>760</v>
      </c>
      <c r="G3787" t="s">
        <v>1062</v>
      </c>
      <c r="H3787" t="s">
        <v>1220</v>
      </c>
    </row>
    <row r="3788" spans="6:8">
      <c r="H3788" t="s">
        <v>2588</v>
      </c>
    </row>
    <row r="3789" spans="6:8">
      <c r="F3789" t="s">
        <v>761</v>
      </c>
      <c r="G3789" t="s">
        <v>1063</v>
      </c>
      <c r="H3789" t="s">
        <v>1220</v>
      </c>
    </row>
    <row r="3790" spans="6:8">
      <c r="H3790" t="s">
        <v>2589</v>
      </c>
    </row>
    <row r="3791" spans="6:8">
      <c r="F3791" t="s">
        <v>762</v>
      </c>
      <c r="G3791" t="s">
        <v>1064</v>
      </c>
      <c r="H3791" t="s">
        <v>1220</v>
      </c>
    </row>
    <row r="3792" spans="6:8">
      <c r="H3792" t="s">
        <v>2590</v>
      </c>
    </row>
    <row r="3793" spans="6:8">
      <c r="F3793" t="s">
        <v>763</v>
      </c>
      <c r="G3793" t="s">
        <v>1065</v>
      </c>
      <c r="H3793" t="s">
        <v>1220</v>
      </c>
    </row>
    <row r="3794" spans="6:8">
      <c r="H3794" t="s">
        <v>2591</v>
      </c>
    </row>
    <row r="3795" spans="6:8">
      <c r="F3795" t="s">
        <v>764</v>
      </c>
      <c r="G3795" t="s">
        <v>1066</v>
      </c>
      <c r="H3795" t="s">
        <v>1220</v>
      </c>
    </row>
    <row r="3796" spans="6:8">
      <c r="H3796" t="s">
        <v>2592</v>
      </c>
    </row>
    <row r="3797" spans="6:8">
      <c r="F3797" t="s">
        <v>765</v>
      </c>
      <c r="G3797" t="s">
        <v>1067</v>
      </c>
      <c r="H3797" t="s">
        <v>1220</v>
      </c>
    </row>
    <row r="3798" spans="6:8">
      <c r="H3798" t="s">
        <v>2593</v>
      </c>
    </row>
    <row r="3799" spans="6:8">
      <c r="F3799" t="s">
        <v>766</v>
      </c>
      <c r="G3799" t="s">
        <v>1068</v>
      </c>
      <c r="H3799" t="s">
        <v>1220</v>
      </c>
    </row>
    <row r="3800" spans="6:8">
      <c r="H3800" t="s">
        <v>2594</v>
      </c>
    </row>
    <row r="3801" spans="6:8">
      <c r="F3801" t="s">
        <v>767</v>
      </c>
      <c r="G3801" t="s">
        <v>1069</v>
      </c>
      <c r="H3801" t="s">
        <v>1220</v>
      </c>
    </row>
    <row r="3802" spans="6:8">
      <c r="H3802" t="s">
        <v>2595</v>
      </c>
    </row>
    <row r="3803" spans="6:8">
      <c r="F3803" t="s">
        <v>768</v>
      </c>
      <c r="G3803" t="s">
        <v>1070</v>
      </c>
      <c r="H3803" t="s">
        <v>1220</v>
      </c>
    </row>
    <row r="3804" spans="6:8">
      <c r="H3804" t="s">
        <v>2596</v>
      </c>
    </row>
    <row r="3805" spans="6:8">
      <c r="F3805" t="s">
        <v>769</v>
      </c>
      <c r="G3805" t="s">
        <v>1071</v>
      </c>
      <c r="H3805" t="s">
        <v>1220</v>
      </c>
    </row>
    <row r="3806" spans="6:8">
      <c r="H3806" t="s">
        <v>2597</v>
      </c>
    </row>
    <row r="3807" spans="6:8">
      <c r="F3807" t="s">
        <v>770</v>
      </c>
      <c r="G3807" t="s">
        <v>1072</v>
      </c>
      <c r="H3807" t="s">
        <v>1220</v>
      </c>
    </row>
    <row r="3808" spans="6:8">
      <c r="H3808" t="s">
        <v>2598</v>
      </c>
    </row>
    <row r="3809" spans="6:8">
      <c r="F3809" t="s">
        <v>771</v>
      </c>
      <c r="G3809" t="s">
        <v>1073</v>
      </c>
      <c r="H3809" t="s">
        <v>1220</v>
      </c>
    </row>
    <row r="3810" spans="6:8">
      <c r="H3810" t="s">
        <v>2599</v>
      </c>
    </row>
    <row r="3811" spans="6:8">
      <c r="F3811" t="s">
        <v>772</v>
      </c>
      <c r="G3811" t="s">
        <v>1074</v>
      </c>
      <c r="H3811" t="s">
        <v>1220</v>
      </c>
    </row>
    <row r="3812" spans="6:8">
      <c r="H3812" t="s">
        <v>2600</v>
      </c>
    </row>
    <row r="3813" spans="6:8">
      <c r="F3813" t="s">
        <v>773</v>
      </c>
      <c r="G3813" t="s">
        <v>1075</v>
      </c>
      <c r="H3813" t="s">
        <v>1220</v>
      </c>
    </row>
    <row r="3814" spans="6:8">
      <c r="H3814" t="s">
        <v>2601</v>
      </c>
    </row>
    <row r="3815" spans="6:8">
      <c r="F3815" t="s">
        <v>774</v>
      </c>
      <c r="G3815" t="s">
        <v>1076</v>
      </c>
      <c r="H3815" t="s">
        <v>1220</v>
      </c>
    </row>
    <row r="3816" spans="6:8">
      <c r="H3816" t="s">
        <v>2602</v>
      </c>
    </row>
    <row r="3817" spans="6:8">
      <c r="F3817" t="s">
        <v>775</v>
      </c>
      <c r="G3817" t="s">
        <v>1077</v>
      </c>
      <c r="H3817" t="s">
        <v>1220</v>
      </c>
    </row>
    <row r="3818" spans="6:8">
      <c r="H3818" t="s">
        <v>2603</v>
      </c>
    </row>
    <row r="3819" spans="6:8">
      <c r="F3819" t="s">
        <v>776</v>
      </c>
      <c r="G3819" t="s">
        <v>1078</v>
      </c>
      <c r="H3819" t="s">
        <v>1220</v>
      </c>
    </row>
    <row r="3820" spans="6:8">
      <c r="H3820" t="s">
        <v>2604</v>
      </c>
    </row>
    <row r="3821" spans="6:8">
      <c r="F3821" t="s">
        <v>777</v>
      </c>
      <c r="G3821" t="s">
        <v>1079</v>
      </c>
      <c r="H3821" t="s">
        <v>1220</v>
      </c>
    </row>
    <row r="3822" spans="6:8">
      <c r="H3822" t="s">
        <v>2605</v>
      </c>
    </row>
    <row r="3823" spans="6:8">
      <c r="F3823" t="s">
        <v>778</v>
      </c>
      <c r="G3823" t="s">
        <v>1080</v>
      </c>
      <c r="H3823" t="s">
        <v>1220</v>
      </c>
    </row>
    <row r="3824" spans="6:8">
      <c r="H3824" t="s">
        <v>2606</v>
      </c>
    </row>
    <row r="3825" spans="6:8">
      <c r="F3825" t="s">
        <v>779</v>
      </c>
      <c r="G3825" t="s">
        <v>1081</v>
      </c>
      <c r="H3825" t="s">
        <v>1220</v>
      </c>
    </row>
    <row r="3826" spans="6:8">
      <c r="H3826" t="s">
        <v>2607</v>
      </c>
    </row>
    <row r="3827" spans="6:8">
      <c r="F3827" t="s">
        <v>780</v>
      </c>
      <c r="G3827" t="s">
        <v>1082</v>
      </c>
      <c r="H3827" t="s">
        <v>1220</v>
      </c>
    </row>
    <row r="3828" spans="6:8">
      <c r="H3828" t="s">
        <v>2608</v>
      </c>
    </row>
    <row r="3829" spans="6:8">
      <c r="F3829" t="s">
        <v>781</v>
      </c>
      <c r="G3829" t="s">
        <v>1083</v>
      </c>
      <c r="H3829" t="s">
        <v>1220</v>
      </c>
    </row>
    <row r="3830" spans="6:8">
      <c r="H3830" t="s">
        <v>2609</v>
      </c>
    </row>
    <row r="3831" spans="6:8">
      <c r="F3831" t="s">
        <v>782</v>
      </c>
      <c r="G3831" t="s">
        <v>1084</v>
      </c>
      <c r="H3831" t="s">
        <v>1220</v>
      </c>
    </row>
    <row r="3832" spans="6:8">
      <c r="H3832" t="s">
        <v>2610</v>
      </c>
    </row>
    <row r="3833" spans="6:8">
      <c r="F3833" t="s">
        <v>783</v>
      </c>
      <c r="G3833" t="s">
        <v>1085</v>
      </c>
      <c r="H3833" t="s">
        <v>1220</v>
      </c>
    </row>
    <row r="3834" spans="6:8">
      <c r="H3834" t="s">
        <v>2611</v>
      </c>
    </row>
    <row r="3835" spans="6:8">
      <c r="F3835" t="s">
        <v>784</v>
      </c>
      <c r="G3835" t="s">
        <v>1086</v>
      </c>
      <c r="H3835" t="s">
        <v>1220</v>
      </c>
    </row>
    <row r="3836" spans="6:8">
      <c r="H3836" t="s">
        <v>2612</v>
      </c>
    </row>
    <row r="3837" spans="6:8">
      <c r="F3837" t="s">
        <v>785</v>
      </c>
      <c r="G3837" t="s">
        <v>1087</v>
      </c>
      <c r="H3837" t="s">
        <v>1220</v>
      </c>
    </row>
    <row r="3838" spans="6:8">
      <c r="H3838" t="s">
        <v>2613</v>
      </c>
    </row>
    <row r="3839" spans="6:8">
      <c r="F3839" t="s">
        <v>786</v>
      </c>
      <c r="G3839" t="s">
        <v>1088</v>
      </c>
      <c r="H3839" t="s">
        <v>1220</v>
      </c>
    </row>
    <row r="3840" spans="6:8">
      <c r="H3840" t="s">
        <v>2614</v>
      </c>
    </row>
    <row r="3841" spans="6:8">
      <c r="F3841" t="s">
        <v>787</v>
      </c>
      <c r="G3841" t="s">
        <v>1089</v>
      </c>
      <c r="H3841" t="s">
        <v>1220</v>
      </c>
    </row>
    <row r="3842" spans="6:8">
      <c r="H3842" t="s">
        <v>2615</v>
      </c>
    </row>
    <row r="3843" spans="6:8">
      <c r="F3843" t="s">
        <v>788</v>
      </c>
      <c r="G3843" t="s">
        <v>1090</v>
      </c>
      <c r="H3843" t="s">
        <v>1220</v>
      </c>
    </row>
    <row r="3844" spans="6:8">
      <c r="H3844" t="s">
        <v>2616</v>
      </c>
    </row>
    <row r="3845" spans="6:8">
      <c r="F3845" t="s">
        <v>789</v>
      </c>
      <c r="G3845" t="s">
        <v>1091</v>
      </c>
      <c r="H3845" t="s">
        <v>1220</v>
      </c>
    </row>
    <row r="3846" spans="6:8">
      <c r="H3846" t="s">
        <v>2617</v>
      </c>
    </row>
    <row r="3847" spans="6:8">
      <c r="F3847" t="s">
        <v>790</v>
      </c>
      <c r="G3847" t="s">
        <v>1092</v>
      </c>
      <c r="H3847" t="s">
        <v>1220</v>
      </c>
    </row>
    <row r="3848" spans="6:8">
      <c r="H3848" t="s">
        <v>2618</v>
      </c>
    </row>
    <row r="3849" spans="6:8">
      <c r="F3849" t="s">
        <v>791</v>
      </c>
      <c r="G3849" t="s">
        <v>1093</v>
      </c>
      <c r="H3849" t="s">
        <v>1220</v>
      </c>
    </row>
    <row r="3850" spans="6:8">
      <c r="H3850" t="s">
        <v>2619</v>
      </c>
    </row>
    <row r="3851" spans="6:8">
      <c r="F3851" t="s">
        <v>792</v>
      </c>
      <c r="G3851" t="s">
        <v>1094</v>
      </c>
      <c r="H3851" t="s">
        <v>1220</v>
      </c>
    </row>
    <row r="3852" spans="6:8">
      <c r="H3852" t="s">
        <v>2620</v>
      </c>
    </row>
    <row r="3853" spans="6:8">
      <c r="F3853" t="s">
        <v>793</v>
      </c>
      <c r="G3853" t="s">
        <v>1095</v>
      </c>
      <c r="H3853" t="s">
        <v>1220</v>
      </c>
    </row>
    <row r="3854" spans="6:8">
      <c r="H3854" t="s">
        <v>2621</v>
      </c>
    </row>
    <row r="3855" spans="6:8">
      <c r="F3855" t="s">
        <v>794</v>
      </c>
      <c r="G3855" t="s">
        <v>1096</v>
      </c>
      <c r="H3855" t="s">
        <v>1220</v>
      </c>
    </row>
    <row r="3856" spans="6:8">
      <c r="H3856" t="s">
        <v>2622</v>
      </c>
    </row>
    <row r="3857" spans="1:8">
      <c r="F3857" t="s">
        <v>795</v>
      </c>
      <c r="G3857" t="s">
        <v>1097</v>
      </c>
      <c r="H3857" t="s">
        <v>1220</v>
      </c>
    </row>
    <row r="3858" spans="1:8">
      <c r="H3858" t="s">
        <v>2623</v>
      </c>
    </row>
    <row r="3859" spans="1:8">
      <c r="F3859" t="s">
        <v>796</v>
      </c>
      <c r="G3859" t="s">
        <v>1098</v>
      </c>
      <c r="H3859" t="s">
        <v>1220</v>
      </c>
    </row>
    <row r="3860" spans="1:8">
      <c r="H3860" t="s">
        <v>2624</v>
      </c>
    </row>
    <row r="3861" spans="1:8">
      <c r="F3861" t="s">
        <v>797</v>
      </c>
      <c r="G3861" t="s">
        <v>1099</v>
      </c>
      <c r="H3861" t="s">
        <v>1220</v>
      </c>
    </row>
    <row r="3862" spans="1:8">
      <c r="H3862" t="s">
        <v>2625</v>
      </c>
    </row>
    <row r="3863" spans="1:8">
      <c r="F3863" t="s">
        <v>798</v>
      </c>
      <c r="G3863" t="s">
        <v>1100</v>
      </c>
      <c r="H3863" t="s">
        <v>1220</v>
      </c>
    </row>
    <row r="3864" spans="1:8">
      <c r="H3864" t="s">
        <v>2626</v>
      </c>
    </row>
    <row r="3865" spans="1:8">
      <c r="F3865" t="s">
        <v>799</v>
      </c>
      <c r="G3865" t="s">
        <v>1101</v>
      </c>
      <c r="H3865" t="s">
        <v>1220</v>
      </c>
    </row>
    <row r="3866" spans="1:8">
      <c r="H3866" t="s">
        <v>2627</v>
      </c>
    </row>
    <row r="3867" spans="1:8">
      <c r="A3867" t="s">
        <v>24</v>
      </c>
      <c r="B3867">
        <f>HYPERLINK("https://github.com/jfree/jfreechart/commit/c8c8e13bf8f4430dcab0e96acc72d37a28cf5c33", "c8c8e13bf8f4430dcab0e96acc72d37a28cf5c33")</f>
        <v>0</v>
      </c>
      <c r="C3867">
        <f>HYPERLINK("https://github.com/jfree/jfreechart/commit/c6dad5c68b9f102d4d05e33c76195e72a600dde6", "c6dad5c68b9f102d4d05e33c76195e72a600dde6")</f>
        <v>0</v>
      </c>
      <c r="D3867" t="s">
        <v>52</v>
      </c>
      <c r="E3867" t="s">
        <v>61</v>
      </c>
      <c r="F3867" t="s">
        <v>800</v>
      </c>
      <c r="G3867" t="s">
        <v>1210</v>
      </c>
      <c r="H3867" t="s">
        <v>2628</v>
      </c>
    </row>
    <row r="3868" spans="1:8">
      <c r="H3868" t="s">
        <v>2103</v>
      </c>
    </row>
    <row r="3869" spans="1:8">
      <c r="H3869" t="s">
        <v>2629</v>
      </c>
    </row>
    <row r="3870" spans="1:8">
      <c r="H3870" t="s">
        <v>2630</v>
      </c>
    </row>
    <row r="3871" spans="1:8">
      <c r="H3871" t="s">
        <v>2631</v>
      </c>
    </row>
    <row r="3872" spans="1:8">
      <c r="H3872" t="s">
        <v>2632</v>
      </c>
    </row>
    <row r="3873" spans="1:8">
      <c r="H3873" t="s">
        <v>2633</v>
      </c>
    </row>
    <row r="3874" spans="1:8">
      <c r="H3874" t="s">
        <v>2634</v>
      </c>
    </row>
    <row r="3875" spans="1:8">
      <c r="H3875" t="s">
        <v>2635</v>
      </c>
    </row>
    <row r="3876" spans="1:8">
      <c r="H3876" t="s">
        <v>2636</v>
      </c>
    </row>
    <row r="3877" spans="1:8">
      <c r="H3877" t="s">
        <v>2636</v>
      </c>
    </row>
    <row r="3878" spans="1:8">
      <c r="A3878" t="s">
        <v>25</v>
      </c>
      <c r="B3878">
        <f>HYPERLINK("https://github.com/jfree/jfreechart/commit/1dfd60f1c848270b6af65224fd597a4670575e82", "1dfd60f1c848270b6af65224fd597a4670575e82")</f>
        <v>0</v>
      </c>
      <c r="C3878">
        <f>HYPERLINK("https://github.com/jfree/jfreechart/commit/3f6fcb84c7d7f6a871834e54546eb56d01acea56", "3f6fcb84c7d7f6a871834e54546eb56d01acea56")</f>
        <v>0</v>
      </c>
      <c r="D3878" t="s">
        <v>52</v>
      </c>
      <c r="E3878" t="s">
        <v>62</v>
      </c>
      <c r="F3878" t="s">
        <v>610</v>
      </c>
      <c r="G3878" t="s">
        <v>911</v>
      </c>
      <c r="H3878" t="s">
        <v>1377</v>
      </c>
    </row>
    <row r="3879" spans="1:8">
      <c r="A3879" t="s">
        <v>26</v>
      </c>
      <c r="B3879">
        <f>HYPERLINK("https://github.com/jfree/jfreechart/commit/949365da759b3ea009185090fb4b27e75d768793", "949365da759b3ea009185090fb4b27e75d768793")</f>
        <v>0</v>
      </c>
      <c r="C3879">
        <f>HYPERLINK("https://github.com/jfree/jfreechart/commit/9f02d1c1343faea1b3fc9462284ab35dc0c5f2a6", "9f02d1c1343faea1b3fc9462284ab35dc0c5f2a6")</f>
        <v>0</v>
      </c>
      <c r="D3879" t="s">
        <v>53</v>
      </c>
      <c r="E3879" t="s">
        <v>63</v>
      </c>
      <c r="F3879" t="s">
        <v>801</v>
      </c>
      <c r="G3879" t="s">
        <v>887</v>
      </c>
      <c r="H3879" t="s">
        <v>1251</v>
      </c>
    </row>
    <row r="3880" spans="1:8">
      <c r="H3880" t="s">
        <v>1310</v>
      </c>
    </row>
    <row r="3881" spans="1:8">
      <c r="H3881" t="s">
        <v>1252</v>
      </c>
    </row>
    <row r="3882" spans="1:8">
      <c r="H3882" t="s">
        <v>1308</v>
      </c>
    </row>
    <row r="3883" spans="1:8">
      <c r="F3883" t="s">
        <v>802</v>
      </c>
      <c r="G3883" t="s">
        <v>1088</v>
      </c>
      <c r="H3883" t="s">
        <v>1251</v>
      </c>
    </row>
    <row r="3884" spans="1:8">
      <c r="H3884" t="s">
        <v>1307</v>
      </c>
    </row>
    <row r="3885" spans="1:8">
      <c r="H3885" t="s">
        <v>1252</v>
      </c>
    </row>
    <row r="3886" spans="1:8">
      <c r="H3886" t="s">
        <v>1798</v>
      </c>
    </row>
    <row r="3887" spans="1:8">
      <c r="H3887" t="s">
        <v>1799</v>
      </c>
    </row>
    <row r="3888" spans="1:8">
      <c r="A3888" t="s">
        <v>27</v>
      </c>
      <c r="B3888">
        <f>HYPERLINK("https://github.com/jfree/jfreechart/commit/e4e04e10a80308f2dd5784956d684376faf5b608", "e4e04e10a80308f2dd5784956d684376faf5b608")</f>
        <v>0</v>
      </c>
      <c r="C3888">
        <f>HYPERLINK("https://github.com/jfree/jfreechart/commit/a6696e78493374c9e8afb9785452dca0be505e5e", "a6696e78493374c9e8afb9785452dca0be505e5e")</f>
        <v>0</v>
      </c>
      <c r="D3888" t="s">
        <v>53</v>
      </c>
      <c r="E3888" t="s">
        <v>64</v>
      </c>
      <c r="F3888" t="s">
        <v>803</v>
      </c>
      <c r="G3888" t="s">
        <v>1168</v>
      </c>
      <c r="H3888" t="s">
        <v>2146</v>
      </c>
    </row>
    <row r="3889" spans="1:8">
      <c r="A3889" t="s">
        <v>28</v>
      </c>
      <c r="B3889">
        <f>HYPERLINK("https://github.com/jfree/jfreechart/commit/07059fb93ed38147f8ded82ec8d1bf5400be1952", "07059fb93ed38147f8ded82ec8d1bf5400be1952")</f>
        <v>0</v>
      </c>
      <c r="C3889">
        <f>HYPERLINK("https://github.com/jfree/jfreechart/commit/9473d89fe2e5b3c0586e502af7ecce1f7a43a3bc", "9473d89fe2e5b3c0586e502af7ecce1f7a43a3bc")</f>
        <v>0</v>
      </c>
      <c r="D3889" t="s">
        <v>53</v>
      </c>
      <c r="E3889" t="s">
        <v>65</v>
      </c>
      <c r="F3889" t="s">
        <v>804</v>
      </c>
      <c r="G3889" t="s">
        <v>904</v>
      </c>
      <c r="H3889" t="s">
        <v>1251</v>
      </c>
    </row>
    <row r="3890" spans="1:8">
      <c r="H3890" t="s">
        <v>1310</v>
      </c>
    </row>
    <row r="3891" spans="1:8">
      <c r="H3891" t="s">
        <v>1252</v>
      </c>
    </row>
    <row r="3892" spans="1:8">
      <c r="H3892" t="s">
        <v>1253</v>
      </c>
    </row>
    <row r="3893" spans="1:8">
      <c r="F3893" t="s">
        <v>805</v>
      </c>
      <c r="G3893" t="s">
        <v>994</v>
      </c>
      <c r="H3893" t="s">
        <v>1253</v>
      </c>
    </row>
    <row r="3894" spans="1:8">
      <c r="A3894" t="s">
        <v>29</v>
      </c>
      <c r="B3894">
        <f>HYPERLINK("https://github.com/jfree/jfreechart/commit/4076fe1df622d29ac05593469b55fb1c229bfce1", "4076fe1df622d29ac05593469b55fb1c229bfce1")</f>
        <v>0</v>
      </c>
      <c r="C3894">
        <f>HYPERLINK("https://github.com/jfree/jfreechart/commit/07059fb93ed38147f8ded82ec8d1bf5400be1952", "07059fb93ed38147f8ded82ec8d1bf5400be1952")</f>
        <v>0</v>
      </c>
      <c r="D3894" t="s">
        <v>53</v>
      </c>
      <c r="E3894" t="s">
        <v>65</v>
      </c>
      <c r="F3894" t="s">
        <v>806</v>
      </c>
      <c r="G3894" t="s">
        <v>942</v>
      </c>
      <c r="H3894" t="s">
        <v>1251</v>
      </c>
    </row>
    <row r="3895" spans="1:8">
      <c r="H3895" t="s">
        <v>1252</v>
      </c>
    </row>
    <row r="3896" spans="1:8">
      <c r="H3896" t="s">
        <v>1253</v>
      </c>
    </row>
    <row r="3897" spans="1:8">
      <c r="F3897" t="s">
        <v>807</v>
      </c>
      <c r="G3897" t="s">
        <v>967</v>
      </c>
      <c r="H3897" t="s">
        <v>1253</v>
      </c>
    </row>
    <row r="3898" spans="1:8">
      <c r="F3898" t="s">
        <v>808</v>
      </c>
      <c r="G3898" t="s">
        <v>988</v>
      </c>
      <c r="H3898" t="s">
        <v>1252</v>
      </c>
    </row>
    <row r="3899" spans="1:8">
      <c r="H3899" t="s">
        <v>1251</v>
      </c>
    </row>
    <row r="3900" spans="1:8">
      <c r="A3900" t="s">
        <v>30</v>
      </c>
      <c r="B3900">
        <f>HYPERLINK("https://github.com/jfree/jfreechart/commit/61220d6f207fdee783a87ad7428baa0d61c7ad79", "61220d6f207fdee783a87ad7428baa0d61c7ad79")</f>
        <v>0</v>
      </c>
      <c r="C3900">
        <f>HYPERLINK("https://github.com/jfree/jfreechart/commit/4076fe1df622d29ac05593469b55fb1c229bfce1", "4076fe1df622d29ac05593469b55fb1c229bfce1")</f>
        <v>0</v>
      </c>
      <c r="D3900" t="s">
        <v>53</v>
      </c>
      <c r="E3900" t="s">
        <v>66</v>
      </c>
      <c r="F3900" t="s">
        <v>809</v>
      </c>
      <c r="G3900" t="s">
        <v>1026</v>
      </c>
      <c r="H3900" t="s">
        <v>1657</v>
      </c>
    </row>
    <row r="3901" spans="1:8">
      <c r="H3901" t="s">
        <v>1658</v>
      </c>
    </row>
    <row r="3902" spans="1:8">
      <c r="H3902" t="s">
        <v>1659</v>
      </c>
    </row>
    <row r="3903" spans="1:8">
      <c r="H3903" t="s">
        <v>1660</v>
      </c>
    </row>
    <row r="3904" spans="1:8">
      <c r="H3904" t="s">
        <v>1661</v>
      </c>
    </row>
    <row r="3905" spans="1:8">
      <c r="H3905" t="s">
        <v>1662</v>
      </c>
    </row>
    <row r="3906" spans="1:8">
      <c r="H3906" t="s">
        <v>1663</v>
      </c>
    </row>
    <row r="3907" spans="1:8">
      <c r="H3907" t="s">
        <v>1664</v>
      </c>
    </row>
    <row r="3908" spans="1:8">
      <c r="H3908" t="s">
        <v>1665</v>
      </c>
    </row>
    <row r="3909" spans="1:8">
      <c r="H3909" t="s">
        <v>1666</v>
      </c>
    </row>
    <row r="3910" spans="1:8">
      <c r="H3910" t="s">
        <v>1667</v>
      </c>
    </row>
    <row r="3911" spans="1:8">
      <c r="A3911" t="s">
        <v>31</v>
      </c>
      <c r="B3911">
        <f>HYPERLINK("https://github.com/jfree/jfreechart/commit/1be317c64d9b5b295ca9b519f80f81779b418868", "1be317c64d9b5b295ca9b519f80f81779b418868")</f>
        <v>0</v>
      </c>
      <c r="C3911">
        <f>HYPERLINK("https://github.com/jfree/jfreechart/commit/293b2021b7befc0fb331c035fa5b4642da8bc1f2", "293b2021b7befc0fb331c035fa5b4642da8bc1f2")</f>
        <v>0</v>
      </c>
      <c r="D3911" t="s">
        <v>53</v>
      </c>
      <c r="E3911" t="s">
        <v>66</v>
      </c>
      <c r="F3911" t="s">
        <v>810</v>
      </c>
      <c r="G3911" t="s">
        <v>853</v>
      </c>
      <c r="H3911" t="s">
        <v>1222</v>
      </c>
    </row>
    <row r="3912" spans="1:8">
      <c r="H3912" t="s">
        <v>1225</v>
      </c>
    </row>
    <row r="3913" spans="1:8">
      <c r="H3913" t="s">
        <v>1226</v>
      </c>
    </row>
    <row r="3914" spans="1:8">
      <c r="H3914" t="s">
        <v>1223</v>
      </c>
    </row>
    <row r="3915" spans="1:8">
      <c r="H3915" t="s">
        <v>1224</v>
      </c>
    </row>
    <row r="3916" spans="1:8">
      <c r="H3916" t="s">
        <v>1230</v>
      </c>
    </row>
    <row r="3917" spans="1:8">
      <c r="H3917" t="s">
        <v>1228</v>
      </c>
    </row>
    <row r="3918" spans="1:8">
      <c r="F3918" t="s">
        <v>811</v>
      </c>
      <c r="G3918" t="s">
        <v>862</v>
      </c>
      <c r="H3918" t="s">
        <v>1222</v>
      </c>
    </row>
    <row r="3919" spans="1:8">
      <c r="H3919" t="s">
        <v>1225</v>
      </c>
    </row>
    <row r="3920" spans="1:8">
      <c r="H3920" t="s">
        <v>1226</v>
      </c>
    </row>
    <row r="3921" spans="6:8">
      <c r="H3921" t="s">
        <v>1223</v>
      </c>
    </row>
    <row r="3922" spans="6:8">
      <c r="H3922" t="s">
        <v>1224</v>
      </c>
    </row>
    <row r="3923" spans="6:8">
      <c r="H3923" t="s">
        <v>1276</v>
      </c>
    </row>
    <row r="3924" spans="6:8">
      <c r="H3924" t="s">
        <v>1228</v>
      </c>
    </row>
    <row r="3925" spans="6:8">
      <c r="F3925" t="s">
        <v>812</v>
      </c>
      <c r="G3925" t="s">
        <v>870</v>
      </c>
      <c r="H3925" t="s">
        <v>1222</v>
      </c>
    </row>
    <row r="3926" spans="6:8">
      <c r="H3926" t="s">
        <v>1225</v>
      </c>
    </row>
    <row r="3927" spans="6:8">
      <c r="H3927" t="s">
        <v>1226</v>
      </c>
    </row>
    <row r="3928" spans="6:8">
      <c r="H3928" t="s">
        <v>1223</v>
      </c>
    </row>
    <row r="3929" spans="6:8">
      <c r="H3929" t="s">
        <v>1224</v>
      </c>
    </row>
    <row r="3930" spans="6:8">
      <c r="H3930" t="s">
        <v>1291</v>
      </c>
    </row>
    <row r="3931" spans="6:8">
      <c r="H3931" t="s">
        <v>1228</v>
      </c>
    </row>
    <row r="3932" spans="6:8">
      <c r="F3932" t="s">
        <v>813</v>
      </c>
      <c r="G3932" t="s">
        <v>1035</v>
      </c>
      <c r="H3932" t="s">
        <v>1251</v>
      </c>
    </row>
    <row r="3933" spans="6:8">
      <c r="H3933" t="s">
        <v>1307</v>
      </c>
    </row>
    <row r="3934" spans="6:8">
      <c r="H3934" t="s">
        <v>1252</v>
      </c>
    </row>
    <row r="3935" spans="6:8">
      <c r="H3935" t="s">
        <v>1308</v>
      </c>
    </row>
    <row r="3936" spans="6:8">
      <c r="H3936" t="s">
        <v>1253</v>
      </c>
    </row>
    <row r="3937" spans="6:8">
      <c r="F3937" t="s">
        <v>814</v>
      </c>
      <c r="G3937" t="s">
        <v>1047</v>
      </c>
      <c r="H3937" t="s">
        <v>1251</v>
      </c>
    </row>
    <row r="3938" spans="6:8">
      <c r="H3938" t="s">
        <v>1307</v>
      </c>
    </row>
    <row r="3939" spans="6:8">
      <c r="H3939" t="s">
        <v>1252</v>
      </c>
    </row>
    <row r="3940" spans="6:8">
      <c r="H3940" t="s">
        <v>1308</v>
      </c>
    </row>
    <row r="3941" spans="6:8">
      <c r="H3941" t="s">
        <v>1718</v>
      </c>
    </row>
    <row r="3942" spans="6:8">
      <c r="H3942" t="s">
        <v>1253</v>
      </c>
    </row>
    <row r="3943" spans="6:8">
      <c r="F3943" t="s">
        <v>815</v>
      </c>
      <c r="G3943" t="s">
        <v>1051</v>
      </c>
      <c r="H3943" t="s">
        <v>1724</v>
      </c>
    </row>
    <row r="3944" spans="6:8">
      <c r="H3944" t="s">
        <v>1692</v>
      </c>
    </row>
    <row r="3945" spans="6:8">
      <c r="H3945" t="s">
        <v>1251</v>
      </c>
    </row>
    <row r="3946" spans="6:8">
      <c r="H3946" t="s">
        <v>1307</v>
      </c>
    </row>
    <row r="3947" spans="6:8">
      <c r="H3947" t="s">
        <v>1252</v>
      </c>
    </row>
    <row r="3948" spans="6:8">
      <c r="H3948" t="s">
        <v>1308</v>
      </c>
    </row>
    <row r="3949" spans="6:8">
      <c r="H3949" t="s">
        <v>1253</v>
      </c>
    </row>
    <row r="3950" spans="6:8">
      <c r="H3950" t="s">
        <v>1726</v>
      </c>
    </row>
    <row r="3951" spans="6:8">
      <c r="H3951" t="s">
        <v>1727</v>
      </c>
    </row>
    <row r="3952" spans="6:8">
      <c r="H3952" t="s">
        <v>1728</v>
      </c>
    </row>
    <row r="3953" spans="1:8">
      <c r="H3953" t="s">
        <v>1729</v>
      </c>
    </row>
    <row r="3954" spans="1:8">
      <c r="H3954" t="s">
        <v>1730</v>
      </c>
    </row>
    <row r="3955" spans="1:8">
      <c r="H3955" t="s">
        <v>1731</v>
      </c>
    </row>
    <row r="3956" spans="1:8">
      <c r="H3956" t="s">
        <v>1732</v>
      </c>
    </row>
    <row r="3957" spans="1:8">
      <c r="H3957" t="s">
        <v>1733</v>
      </c>
    </row>
    <row r="3958" spans="1:8">
      <c r="H3958" t="s">
        <v>1734</v>
      </c>
    </row>
    <row r="3959" spans="1:8">
      <c r="H3959" t="s">
        <v>1735</v>
      </c>
    </row>
    <row r="3960" spans="1:8">
      <c r="H3960" t="s">
        <v>1736</v>
      </c>
    </row>
    <row r="3961" spans="1:8">
      <c r="H3961" t="s">
        <v>1737</v>
      </c>
    </row>
    <row r="3962" spans="1:8">
      <c r="H3962" t="s">
        <v>1738</v>
      </c>
    </row>
    <row r="3963" spans="1:8">
      <c r="H3963" t="s">
        <v>1739</v>
      </c>
    </row>
    <row r="3964" spans="1:8">
      <c r="H3964" t="s">
        <v>1740</v>
      </c>
    </row>
    <row r="3965" spans="1:8">
      <c r="H3965" t="s">
        <v>1741</v>
      </c>
    </row>
    <row r="3966" spans="1:8">
      <c r="H3966" t="s">
        <v>1742</v>
      </c>
    </row>
    <row r="3967" spans="1:8">
      <c r="A3967" t="s">
        <v>32</v>
      </c>
      <c r="B3967">
        <f>HYPERLINK("https://github.com/jfree/jfreechart/commit/79679c0545f5167515d40e2f23f19e91aa691077", "79679c0545f5167515d40e2f23f19e91aa691077")</f>
        <v>0</v>
      </c>
      <c r="C3967">
        <f>HYPERLINK("https://github.com/jfree/jfreechart/commit/1be317c64d9b5b295ca9b519f80f81779b418868", "1be317c64d9b5b295ca9b519f80f81779b418868")</f>
        <v>0</v>
      </c>
      <c r="D3967" t="s">
        <v>53</v>
      </c>
      <c r="E3967" t="s">
        <v>66</v>
      </c>
      <c r="F3967" t="s">
        <v>816</v>
      </c>
      <c r="G3967" t="s">
        <v>1210</v>
      </c>
      <c r="H3967" t="s">
        <v>2637</v>
      </c>
    </row>
    <row r="3968" spans="1:8">
      <c r="H3968" t="s">
        <v>1222</v>
      </c>
    </row>
    <row r="3969" spans="6:8">
      <c r="H3969" t="s">
        <v>2103</v>
      </c>
    </row>
    <row r="3970" spans="6:8">
      <c r="H3970" t="s">
        <v>2629</v>
      </c>
    </row>
    <row r="3971" spans="6:8">
      <c r="H3971" t="s">
        <v>2630</v>
      </c>
    </row>
    <row r="3972" spans="6:8">
      <c r="H3972" t="s">
        <v>2631</v>
      </c>
    </row>
    <row r="3973" spans="6:8">
      <c r="H3973" t="s">
        <v>2632</v>
      </c>
    </row>
    <row r="3974" spans="6:8">
      <c r="H3974" t="s">
        <v>2633</v>
      </c>
    </row>
    <row r="3975" spans="6:8">
      <c r="H3975" t="s">
        <v>2634</v>
      </c>
    </row>
    <row r="3976" spans="6:8">
      <c r="H3976" t="s">
        <v>2635</v>
      </c>
    </row>
    <row r="3977" spans="6:8">
      <c r="H3977" t="s">
        <v>2636</v>
      </c>
    </row>
    <row r="3978" spans="6:8">
      <c r="H3978" t="s">
        <v>2636</v>
      </c>
    </row>
    <row r="3979" spans="6:8">
      <c r="F3979" t="s">
        <v>817</v>
      </c>
      <c r="G3979" t="s">
        <v>922</v>
      </c>
      <c r="H3979" t="s">
        <v>1222</v>
      </c>
    </row>
    <row r="3980" spans="6:8">
      <c r="H3980" t="s">
        <v>1407</v>
      </c>
    </row>
    <row r="3981" spans="6:8">
      <c r="H3981" t="s">
        <v>1408</v>
      </c>
    </row>
    <row r="3982" spans="6:8">
      <c r="H3982" t="s">
        <v>1409</v>
      </c>
    </row>
    <row r="3983" spans="6:8">
      <c r="H3983" t="s">
        <v>1410</v>
      </c>
    </row>
    <row r="3984" spans="6:8">
      <c r="H3984" t="s">
        <v>1411</v>
      </c>
    </row>
    <row r="3985" spans="8:8">
      <c r="H3985" t="s">
        <v>1412</v>
      </c>
    </row>
    <row r="3986" spans="8:8">
      <c r="H3986" t="s">
        <v>1413</v>
      </c>
    </row>
    <row r="3987" spans="8:8">
      <c r="H3987" t="s">
        <v>1414</v>
      </c>
    </row>
    <row r="3988" spans="8:8">
      <c r="H3988" t="s">
        <v>1415</v>
      </c>
    </row>
    <row r="3989" spans="8:8">
      <c r="H3989" t="s">
        <v>1416</v>
      </c>
    </row>
    <row r="3990" spans="8:8">
      <c r="H3990" t="s">
        <v>1417</v>
      </c>
    </row>
    <row r="3991" spans="8:8">
      <c r="H3991" t="s">
        <v>1418</v>
      </c>
    </row>
    <row r="3992" spans="8:8">
      <c r="H3992" t="s">
        <v>1419</v>
      </c>
    </row>
    <row r="3993" spans="8:8">
      <c r="H3993" t="s">
        <v>1420</v>
      </c>
    </row>
    <row r="3994" spans="8:8">
      <c r="H3994" t="s">
        <v>1421</v>
      </c>
    </row>
    <row r="3995" spans="8:8">
      <c r="H3995" t="s">
        <v>1422</v>
      </c>
    </row>
    <row r="3996" spans="8:8">
      <c r="H3996" t="s">
        <v>1423</v>
      </c>
    </row>
    <row r="3997" spans="8:8">
      <c r="H3997" t="s">
        <v>1424</v>
      </c>
    </row>
    <row r="3998" spans="8:8">
      <c r="H3998" t="s">
        <v>1425</v>
      </c>
    </row>
    <row r="3999" spans="8:8">
      <c r="H3999" t="s">
        <v>1426</v>
      </c>
    </row>
    <row r="4000" spans="8:8">
      <c r="H4000" t="s">
        <v>1427</v>
      </c>
    </row>
    <row r="4001" spans="8:8">
      <c r="H4001" t="s">
        <v>1428</v>
      </c>
    </row>
    <row r="4002" spans="8:8">
      <c r="H4002" t="s">
        <v>1429</v>
      </c>
    </row>
    <row r="4003" spans="8:8">
      <c r="H4003" t="s">
        <v>1430</v>
      </c>
    </row>
    <row r="4004" spans="8:8">
      <c r="H4004" t="s">
        <v>1431</v>
      </c>
    </row>
    <row r="4005" spans="8:8">
      <c r="H4005" t="s">
        <v>1432</v>
      </c>
    </row>
    <row r="4006" spans="8:8">
      <c r="H4006" t="s">
        <v>1433</v>
      </c>
    </row>
    <row r="4007" spans="8:8">
      <c r="H4007" t="s">
        <v>2638</v>
      </c>
    </row>
    <row r="4008" spans="8:8">
      <c r="H4008" t="s">
        <v>1435</v>
      </c>
    </row>
    <row r="4009" spans="8:8">
      <c r="H4009" t="s">
        <v>1436</v>
      </c>
    </row>
    <row r="4010" spans="8:8">
      <c r="H4010" t="s">
        <v>1253</v>
      </c>
    </row>
    <row r="4011" spans="8:8">
      <c r="H4011" t="s">
        <v>1437</v>
      </c>
    </row>
    <row r="4012" spans="8:8">
      <c r="H4012" t="s">
        <v>1438</v>
      </c>
    </row>
    <row r="4013" spans="8:8">
      <c r="H4013" t="s">
        <v>1439</v>
      </c>
    </row>
    <row r="4014" spans="8:8">
      <c r="H4014" t="s">
        <v>1440</v>
      </c>
    </row>
    <row r="4015" spans="8:8">
      <c r="H4015" t="s">
        <v>1252</v>
      </c>
    </row>
    <row r="4016" spans="8:8">
      <c r="H4016" t="s">
        <v>1251</v>
      </c>
    </row>
    <row r="4017" spans="1:8">
      <c r="H4017" t="s">
        <v>1310</v>
      </c>
    </row>
    <row r="4018" spans="1:8">
      <c r="H4018" t="s">
        <v>1254</v>
      </c>
    </row>
    <row r="4019" spans="1:8">
      <c r="H4019" t="s">
        <v>1441</v>
      </c>
    </row>
    <row r="4020" spans="1:8">
      <c r="H4020" t="s">
        <v>1442</v>
      </c>
    </row>
    <row r="4021" spans="1:8">
      <c r="F4021" t="s">
        <v>818</v>
      </c>
      <c r="G4021" t="s">
        <v>1012</v>
      </c>
      <c r="H4021" t="s">
        <v>1618</v>
      </c>
    </row>
    <row r="4022" spans="1:8">
      <c r="A4022" t="s">
        <v>33</v>
      </c>
      <c r="B4022">
        <f>HYPERLINK("https://github.com/jfree/jfreechart/commit/7a5eb4da438e513501501c76e3f100999c3c6ee4", "7a5eb4da438e513501501c76e3f100999c3c6ee4")</f>
        <v>0</v>
      </c>
      <c r="C4022">
        <f>HYPERLINK("https://github.com/jfree/jfreechart/commit/6a67a2027cb181c8d00b88145a1b4b0116c38805", "6a67a2027cb181c8d00b88145a1b4b0116c38805")</f>
        <v>0</v>
      </c>
      <c r="D4022" t="s">
        <v>53</v>
      </c>
      <c r="E4022" t="s">
        <v>67</v>
      </c>
      <c r="F4022" t="s">
        <v>819</v>
      </c>
      <c r="G4022" t="s">
        <v>898</v>
      </c>
      <c r="H4022" t="s">
        <v>1252</v>
      </c>
    </row>
    <row r="4023" spans="1:8">
      <c r="H4023" t="s">
        <v>1253</v>
      </c>
    </row>
    <row r="4024" spans="1:8">
      <c r="F4024" t="s">
        <v>820</v>
      </c>
      <c r="G4024" t="s">
        <v>916</v>
      </c>
      <c r="H4024" t="s">
        <v>1253</v>
      </c>
    </row>
    <row r="4025" spans="1:8">
      <c r="F4025" t="s">
        <v>821</v>
      </c>
      <c r="G4025" t="s">
        <v>1079</v>
      </c>
      <c r="H4025" t="s">
        <v>1251</v>
      </c>
    </row>
    <row r="4026" spans="1:8">
      <c r="H4026" t="s">
        <v>1307</v>
      </c>
    </row>
    <row r="4027" spans="1:8">
      <c r="H4027" t="s">
        <v>1252</v>
      </c>
    </row>
    <row r="4028" spans="1:8">
      <c r="H4028" t="s">
        <v>1308</v>
      </c>
    </row>
    <row r="4029" spans="1:8">
      <c r="H4029" t="s">
        <v>1253</v>
      </c>
    </row>
    <row r="4030" spans="1:8">
      <c r="A4030" t="s">
        <v>34</v>
      </c>
      <c r="B4030">
        <f>HYPERLINK("https://github.com/jfree/jfreechart/commit/5bbd9424426ae3713b4127c393eb7e01cdfb779b", "5bbd9424426ae3713b4127c393eb7e01cdfb779b")</f>
        <v>0</v>
      </c>
      <c r="C4030">
        <f>HYPERLINK("https://github.com/jfree/jfreechart/commit/6e4344fc60345d66d780c59046e9fdd68bfd2c0a", "6e4344fc60345d66d780c59046e9fdd68bfd2c0a")</f>
        <v>0</v>
      </c>
      <c r="D4030" t="s">
        <v>53</v>
      </c>
      <c r="E4030" t="s">
        <v>68</v>
      </c>
      <c r="F4030" t="s">
        <v>822</v>
      </c>
      <c r="G4030" t="s">
        <v>1005</v>
      </c>
      <c r="H4030" t="s">
        <v>1603</v>
      </c>
    </row>
    <row r="4031" spans="1:8">
      <c r="A4031" t="s">
        <v>35</v>
      </c>
      <c r="B4031">
        <f>HYPERLINK("https://github.com/jfree/jfreechart/commit/3c26b680c5c9a83cc495e5d1ec8a2d5688f2a1dc", "3c26b680c5c9a83cc495e5d1ec8a2d5688f2a1dc")</f>
        <v>0</v>
      </c>
      <c r="C4031">
        <f>HYPERLINK("https://github.com/jfree/jfreechart/commit/3094ae80c2a8246bd8804e76af8ac4af70d4c0ed", "3094ae80c2a8246bd8804e76af8ac4af70d4c0ed")</f>
        <v>0</v>
      </c>
      <c r="D4031" t="s">
        <v>53</v>
      </c>
      <c r="E4031" t="s">
        <v>69</v>
      </c>
      <c r="F4031" t="s">
        <v>823</v>
      </c>
      <c r="G4031" t="s">
        <v>1211</v>
      </c>
      <c r="H4031" t="s">
        <v>1261</v>
      </c>
    </row>
    <row r="4032" spans="1:8">
      <c r="A4032" t="s">
        <v>36</v>
      </c>
      <c r="B4032">
        <f>HYPERLINK("https://github.com/jfree/jfreechart/commit/c7d2cb0b44e37815c12c5067f7ccbf8e7cf43925", "c7d2cb0b44e37815c12c5067f7ccbf8e7cf43925")</f>
        <v>0</v>
      </c>
      <c r="C4032">
        <f>HYPERLINK("https://github.com/jfree/jfreechart/commit/0763be8ec6b44c7fd782fd497aadcd455f0491f0", "0763be8ec6b44c7fd782fd497aadcd455f0491f0")</f>
        <v>0</v>
      </c>
      <c r="D4032" t="s">
        <v>53</v>
      </c>
      <c r="E4032" t="s">
        <v>70</v>
      </c>
      <c r="F4032" t="s">
        <v>824</v>
      </c>
      <c r="G4032" t="s">
        <v>1212</v>
      </c>
      <c r="H4032" t="s">
        <v>1495</v>
      </c>
    </row>
    <row r="4033" spans="1:8">
      <c r="H4033" t="s">
        <v>1496</v>
      </c>
    </row>
    <row r="4034" spans="1:8">
      <c r="A4034" t="s">
        <v>37</v>
      </c>
      <c r="B4034">
        <f>HYPERLINK("https://github.com/jfree/jfreechart/commit/70baccf7b63a56cc582bd77f149d8e75b5c84bb8", "70baccf7b63a56cc582bd77f149d8e75b5c84bb8")</f>
        <v>0</v>
      </c>
      <c r="C4034">
        <f>HYPERLINK("https://github.com/jfree/jfreechart/commit/0e91d34393859453e288a3e9b7041239f712af82", "0e91d34393859453e288a3e9b7041239f712af82")</f>
        <v>0</v>
      </c>
      <c r="D4034" t="s">
        <v>53</v>
      </c>
      <c r="E4034" t="s">
        <v>71</v>
      </c>
      <c r="F4034" t="s">
        <v>825</v>
      </c>
      <c r="G4034" t="s">
        <v>1213</v>
      </c>
      <c r="H4034" t="s">
        <v>1817</v>
      </c>
    </row>
    <row r="4035" spans="1:8">
      <c r="H4035" t="s">
        <v>1818</v>
      </c>
    </row>
    <row r="4036" spans="1:8">
      <c r="A4036" t="s">
        <v>38</v>
      </c>
      <c r="B4036">
        <f>HYPERLINK("https://github.com/jfree/jfreechart/commit/434bac1e228cbbbebe7653d55064fb67e8c62962", "434bac1e228cbbbebe7653d55064fb67e8c62962")</f>
        <v>0</v>
      </c>
      <c r="C4036">
        <f>HYPERLINK("https://github.com/jfree/jfreechart/commit/70baccf7b63a56cc582bd77f149d8e75b5c84bb8", "70baccf7b63a56cc582bd77f149d8e75b5c84bb8")</f>
        <v>0</v>
      </c>
      <c r="D4036" t="s">
        <v>53</v>
      </c>
      <c r="E4036" t="s">
        <v>72</v>
      </c>
      <c r="F4036" t="s">
        <v>826</v>
      </c>
      <c r="G4036" t="s">
        <v>1214</v>
      </c>
      <c r="H4036" t="s">
        <v>1945</v>
      </c>
    </row>
    <row r="4037" spans="1:8">
      <c r="H4037" t="s">
        <v>1946</v>
      </c>
    </row>
    <row r="4038" spans="1:8">
      <c r="H4038" t="s">
        <v>1754</v>
      </c>
    </row>
    <row r="4039" spans="1:8">
      <c r="H4039" t="s">
        <v>1774</v>
      </c>
    </row>
    <row r="4040" spans="1:8">
      <c r="H4040" t="s">
        <v>1947</v>
      </c>
    </row>
    <row r="4041" spans="1:8">
      <c r="H4041" t="s">
        <v>2639</v>
      </c>
    </row>
    <row r="4042" spans="1:8">
      <c r="H4042" t="s">
        <v>1948</v>
      </c>
    </row>
    <row r="4043" spans="1:8">
      <c r="H4043" t="s">
        <v>1949</v>
      </c>
    </row>
    <row r="4044" spans="1:8">
      <c r="H4044" t="s">
        <v>1950</v>
      </c>
    </row>
    <row r="4045" spans="1:8">
      <c r="H4045" t="s">
        <v>1951</v>
      </c>
    </row>
    <row r="4046" spans="1:8">
      <c r="H4046" t="s">
        <v>1952</v>
      </c>
    </row>
    <row r="4047" spans="1:8">
      <c r="H4047" t="s">
        <v>1692</v>
      </c>
    </row>
    <row r="4048" spans="1:8">
      <c r="H4048" t="s">
        <v>1775</v>
      </c>
    </row>
    <row r="4049" spans="8:8">
      <c r="H4049" t="s">
        <v>1953</v>
      </c>
    </row>
    <row r="4050" spans="8:8">
      <c r="H4050" t="s">
        <v>1954</v>
      </c>
    </row>
    <row r="4051" spans="8:8">
      <c r="H4051" t="s">
        <v>1955</v>
      </c>
    </row>
    <row r="4052" spans="8:8">
      <c r="H4052" t="s">
        <v>1956</v>
      </c>
    </row>
    <row r="4053" spans="8:8">
      <c r="H4053" t="s">
        <v>1957</v>
      </c>
    </row>
    <row r="4054" spans="8:8">
      <c r="H4054" t="s">
        <v>1958</v>
      </c>
    </row>
    <row r="4055" spans="8:8">
      <c r="H4055" t="s">
        <v>1959</v>
      </c>
    </row>
    <row r="4056" spans="8:8">
      <c r="H4056" t="s">
        <v>1960</v>
      </c>
    </row>
    <row r="4057" spans="8:8">
      <c r="H4057" t="s">
        <v>1961</v>
      </c>
    </row>
    <row r="4058" spans="8:8">
      <c r="H4058" t="s">
        <v>1962</v>
      </c>
    </row>
    <row r="4059" spans="8:8">
      <c r="H4059" t="s">
        <v>1963</v>
      </c>
    </row>
    <row r="4060" spans="8:8">
      <c r="H4060" t="s">
        <v>1964</v>
      </c>
    </row>
    <row r="4061" spans="8:8">
      <c r="H4061" t="s">
        <v>1965</v>
      </c>
    </row>
    <row r="4062" spans="8:8">
      <c r="H4062" t="s">
        <v>1966</v>
      </c>
    </row>
    <row r="4063" spans="8:8">
      <c r="H4063" t="s">
        <v>1967</v>
      </c>
    </row>
    <row r="4064" spans="8:8">
      <c r="H4064" t="s">
        <v>1968</v>
      </c>
    </row>
    <row r="4065" spans="8:8">
      <c r="H4065" t="s">
        <v>1969</v>
      </c>
    </row>
    <row r="4066" spans="8:8">
      <c r="H4066" t="s">
        <v>1970</v>
      </c>
    </row>
    <row r="4067" spans="8:8">
      <c r="H4067" t="s">
        <v>1971</v>
      </c>
    </row>
    <row r="4068" spans="8:8">
      <c r="H4068" t="s">
        <v>1972</v>
      </c>
    </row>
    <row r="4069" spans="8:8">
      <c r="H4069" t="s">
        <v>1973</v>
      </c>
    </row>
    <row r="4070" spans="8:8">
      <c r="H4070" t="s">
        <v>1974</v>
      </c>
    </row>
    <row r="4071" spans="8:8">
      <c r="H4071" t="s">
        <v>1975</v>
      </c>
    </row>
    <row r="4072" spans="8:8">
      <c r="H4072" t="s">
        <v>1976</v>
      </c>
    </row>
    <row r="4073" spans="8:8">
      <c r="H4073" t="s">
        <v>1977</v>
      </c>
    </row>
    <row r="4074" spans="8:8">
      <c r="H4074" t="s">
        <v>1978</v>
      </c>
    </row>
    <row r="4075" spans="8:8">
      <c r="H4075" t="s">
        <v>1979</v>
      </c>
    </row>
    <row r="4076" spans="8:8">
      <c r="H4076" t="s">
        <v>1980</v>
      </c>
    </row>
    <row r="4077" spans="8:8">
      <c r="H4077" t="s">
        <v>1981</v>
      </c>
    </row>
    <row r="4078" spans="8:8">
      <c r="H4078" t="s">
        <v>1982</v>
      </c>
    </row>
    <row r="4079" spans="8:8">
      <c r="H4079" t="s">
        <v>1983</v>
      </c>
    </row>
    <row r="4080" spans="8:8">
      <c r="H4080" t="s">
        <v>1984</v>
      </c>
    </row>
    <row r="4081" spans="8:8">
      <c r="H4081" t="s">
        <v>1985</v>
      </c>
    </row>
    <row r="4082" spans="8:8">
      <c r="H4082" t="s">
        <v>1986</v>
      </c>
    </row>
    <row r="4083" spans="8:8">
      <c r="H4083" t="s">
        <v>1987</v>
      </c>
    </row>
    <row r="4084" spans="8:8">
      <c r="H4084" t="s">
        <v>1988</v>
      </c>
    </row>
    <row r="4085" spans="8:8">
      <c r="H4085" t="s">
        <v>1989</v>
      </c>
    </row>
    <row r="4086" spans="8:8">
      <c r="H4086" t="s">
        <v>2640</v>
      </c>
    </row>
    <row r="4087" spans="8:8">
      <c r="H4087" t="s">
        <v>2641</v>
      </c>
    </row>
    <row r="4088" spans="8:8">
      <c r="H4088" t="s">
        <v>1990</v>
      </c>
    </row>
    <row r="4089" spans="8:8">
      <c r="H4089" t="s">
        <v>1991</v>
      </c>
    </row>
    <row r="4090" spans="8:8">
      <c r="H4090" t="s">
        <v>1992</v>
      </c>
    </row>
    <row r="4091" spans="8:8">
      <c r="H4091" t="s">
        <v>1993</v>
      </c>
    </row>
    <row r="4092" spans="8:8">
      <c r="H4092" t="s">
        <v>1994</v>
      </c>
    </row>
    <row r="4093" spans="8:8">
      <c r="H4093" t="s">
        <v>1995</v>
      </c>
    </row>
    <row r="4094" spans="8:8">
      <c r="H4094" t="s">
        <v>1996</v>
      </c>
    </row>
    <row r="4095" spans="8:8">
      <c r="H4095" t="s">
        <v>1997</v>
      </c>
    </row>
    <row r="4096" spans="8:8">
      <c r="H4096" t="s">
        <v>1998</v>
      </c>
    </row>
    <row r="4097" spans="1:8">
      <c r="H4097" t="s">
        <v>2642</v>
      </c>
    </row>
    <row r="4098" spans="1:8">
      <c r="H4098" t="s">
        <v>2643</v>
      </c>
    </row>
    <row r="4099" spans="1:8">
      <c r="H4099" t="s">
        <v>2644</v>
      </c>
    </row>
    <row r="4100" spans="1:8">
      <c r="A4100" t="s">
        <v>39</v>
      </c>
      <c r="B4100">
        <f>HYPERLINK("https://github.com/jfree/jfreechart/commit/871490272e372e910414952594d658611899da55", "871490272e372e910414952594d658611899da55")</f>
        <v>0</v>
      </c>
      <c r="C4100">
        <f>HYPERLINK("https://github.com/jfree/jfreechart/commit/434bac1e228cbbbebe7653d55064fb67e8c62962", "434bac1e228cbbbebe7653d55064fb67e8c62962")</f>
        <v>0</v>
      </c>
      <c r="D4100" t="s">
        <v>53</v>
      </c>
      <c r="E4100" t="s">
        <v>73</v>
      </c>
      <c r="F4100" t="s">
        <v>827</v>
      </c>
      <c r="G4100" t="s">
        <v>1215</v>
      </c>
      <c r="H4100" t="s">
        <v>1830</v>
      </c>
    </row>
    <row r="4101" spans="1:8">
      <c r="H4101" t="s">
        <v>1831</v>
      </c>
    </row>
    <row r="4102" spans="1:8">
      <c r="H4102" t="s">
        <v>1832</v>
      </c>
    </row>
    <row r="4103" spans="1:8">
      <c r="H4103" t="s">
        <v>1833</v>
      </c>
    </row>
    <row r="4104" spans="1:8">
      <c r="H4104" t="s">
        <v>1834</v>
      </c>
    </row>
    <row r="4105" spans="1:8">
      <c r="H4105" t="s">
        <v>1835</v>
      </c>
    </row>
    <row r="4106" spans="1:8">
      <c r="H4106" t="s">
        <v>1836</v>
      </c>
    </row>
    <row r="4107" spans="1:8">
      <c r="A4107" t="s">
        <v>40</v>
      </c>
      <c r="B4107">
        <f>HYPERLINK("https://github.com/jfree/jfreechart/commit/ff45162a076ded1389cb9a704ddeb2607d1dcf22", "ff45162a076ded1389cb9a704ddeb2607d1dcf22")</f>
        <v>0</v>
      </c>
      <c r="C4107">
        <f>HYPERLINK("https://github.com/jfree/jfreechart/commit/871490272e372e910414952594d658611899da55", "871490272e372e910414952594d658611899da55")</f>
        <v>0</v>
      </c>
      <c r="D4107" t="s">
        <v>53</v>
      </c>
      <c r="E4107" t="s">
        <v>74</v>
      </c>
      <c r="F4107" t="s">
        <v>828</v>
      </c>
      <c r="G4107" t="s">
        <v>1216</v>
      </c>
      <c r="H4107" t="s">
        <v>2645</v>
      </c>
    </row>
    <row r="4108" spans="1:8">
      <c r="H4108" t="s">
        <v>2646</v>
      </c>
    </row>
    <row r="4109" spans="1:8">
      <c r="A4109" t="s">
        <v>41</v>
      </c>
      <c r="B4109">
        <f>HYPERLINK("https://github.com/jfree/jfreechart/commit/b19a328a7e890bb0318760164e5e3ab7ba73a750", "b19a328a7e890bb0318760164e5e3ab7ba73a750")</f>
        <v>0</v>
      </c>
      <c r="C4109">
        <f>HYPERLINK("https://github.com/jfree/jfreechart/commit/ff45162a076ded1389cb9a704ddeb2607d1dcf22", "ff45162a076ded1389cb9a704ddeb2607d1dcf22")</f>
        <v>0</v>
      </c>
      <c r="D4109" t="s">
        <v>53</v>
      </c>
      <c r="E4109" t="s">
        <v>75</v>
      </c>
      <c r="F4109" t="s">
        <v>829</v>
      </c>
      <c r="G4109" t="s">
        <v>1217</v>
      </c>
      <c r="H4109" t="s">
        <v>1681</v>
      </c>
    </row>
    <row r="4110" spans="1:8">
      <c r="H4110" t="s">
        <v>1682</v>
      </c>
    </row>
    <row r="4111" spans="1:8">
      <c r="H4111" t="s">
        <v>1683</v>
      </c>
    </row>
    <row r="4112" spans="1:8">
      <c r="H4112" t="s">
        <v>1684</v>
      </c>
    </row>
    <row r="4113" spans="1:8">
      <c r="H4113" t="s">
        <v>1685</v>
      </c>
    </row>
    <row r="4114" spans="1:8">
      <c r="H4114" t="s">
        <v>1686</v>
      </c>
    </row>
    <row r="4115" spans="1:8">
      <c r="H4115" t="s">
        <v>1687</v>
      </c>
    </row>
    <row r="4116" spans="1:8">
      <c r="A4116" t="s">
        <v>42</v>
      </c>
      <c r="B4116">
        <f>HYPERLINK("https://github.com/jfree/jfreechart/commit/5836f606082f076242abfb64e289355e53d1356e", "5836f606082f076242abfb64e289355e53d1356e")</f>
        <v>0</v>
      </c>
      <c r="C4116">
        <f>HYPERLINK("https://github.com/jfree/jfreechart/commit/7997d52f1ab449ddd2adf390f6ba94d848c2e3a5", "7997d52f1ab449ddd2adf390f6ba94d848c2e3a5")</f>
        <v>0</v>
      </c>
      <c r="D4116" t="s">
        <v>53</v>
      </c>
      <c r="E4116" t="s">
        <v>76</v>
      </c>
      <c r="F4116" t="s">
        <v>830</v>
      </c>
      <c r="G4116" t="s">
        <v>865</v>
      </c>
      <c r="H4116" t="s">
        <v>1283</v>
      </c>
    </row>
    <row r="4117" spans="1:8">
      <c r="A4117" t="s">
        <v>43</v>
      </c>
      <c r="B4117">
        <f>HYPERLINK("https://github.com/jfree/jfreechart/commit/e8ec7697c823d9ca1a2e996a67c31fb5580e2e3c", "e8ec7697c823d9ca1a2e996a67c31fb5580e2e3c")</f>
        <v>0</v>
      </c>
      <c r="C4117">
        <f>HYPERLINK("https://github.com/jfree/jfreechart/commit/731b3f1c598a023ce628cc1d20d3ef78e8de7102", "731b3f1c598a023ce628cc1d20d3ef78e8de7102")</f>
        <v>0</v>
      </c>
      <c r="D4117" t="s">
        <v>54</v>
      </c>
      <c r="E4117" t="s">
        <v>77</v>
      </c>
      <c r="F4117" t="s">
        <v>831</v>
      </c>
      <c r="G4117" t="s">
        <v>859</v>
      </c>
      <c r="H4117" t="s">
        <v>1254</v>
      </c>
    </row>
    <row r="4118" spans="1:8">
      <c r="F4118" t="s">
        <v>832</v>
      </c>
      <c r="G4118" t="s">
        <v>866</v>
      </c>
      <c r="H4118" t="s">
        <v>1222</v>
      </c>
    </row>
    <row r="4119" spans="1:8">
      <c r="H4119" t="s">
        <v>1285</v>
      </c>
    </row>
    <row r="4120" spans="1:8">
      <c r="H4120" t="s">
        <v>1286</v>
      </c>
    </row>
    <row r="4121" spans="1:8">
      <c r="H4121" t="s">
        <v>1287</v>
      </c>
    </row>
    <row r="4122" spans="1:8">
      <c r="H4122" t="s">
        <v>1228</v>
      </c>
    </row>
    <row r="4123" spans="1:8">
      <c r="F4123" t="s">
        <v>833</v>
      </c>
      <c r="G4123" t="s">
        <v>1004</v>
      </c>
      <c r="H4123" t="s">
        <v>1251</v>
      </c>
    </row>
    <row r="4124" spans="1:8">
      <c r="H4124" t="s">
        <v>1253</v>
      </c>
    </row>
    <row r="4125" spans="1:8">
      <c r="H4125" t="s">
        <v>1596</v>
      </c>
    </row>
    <row r="4126" spans="1:8">
      <c r="A4126" t="s">
        <v>44</v>
      </c>
      <c r="B4126">
        <f>HYPERLINK("https://github.com/jfree/jfreechart/commit/ac5baa65cf63c55e12b4f2fb526a6b467e7f9093", "ac5baa65cf63c55e12b4f2fb526a6b467e7f9093")</f>
        <v>0</v>
      </c>
      <c r="C4126">
        <f>HYPERLINK("https://github.com/jfree/jfreechart/commit/2a8ded9d568ca56bc8b0a410bc741b49824fcbd7", "2a8ded9d568ca56bc8b0a410bc741b49824fcbd7")</f>
        <v>0</v>
      </c>
      <c r="D4126" t="s">
        <v>53</v>
      </c>
      <c r="E4126" t="s">
        <v>78</v>
      </c>
      <c r="F4126" t="s">
        <v>834</v>
      </c>
      <c r="G4126" t="s">
        <v>855</v>
      </c>
      <c r="H4126" t="s">
        <v>2647</v>
      </c>
    </row>
    <row r="4127" spans="1:8">
      <c r="A4127" t="s">
        <v>45</v>
      </c>
      <c r="B4127">
        <f>HYPERLINK("https://github.com/jfree/jfreechart/commit/24d76ded7149e3896c25cd3a478373aae9b5bf09", "24d76ded7149e3896c25cd3a478373aae9b5bf09")</f>
        <v>0</v>
      </c>
      <c r="C4127">
        <f>HYPERLINK("https://github.com/jfree/jfreechart/commit/2aa60dd88cb944cd9f6423511f8daac391fb621b", "2aa60dd88cb944cd9f6423511f8daac391fb621b")</f>
        <v>0</v>
      </c>
      <c r="D4127" t="s">
        <v>55</v>
      </c>
      <c r="E4127" t="s">
        <v>79</v>
      </c>
      <c r="F4127" t="s">
        <v>835</v>
      </c>
      <c r="G4127" t="s">
        <v>1152</v>
      </c>
      <c r="H4127" t="s">
        <v>2081</v>
      </c>
    </row>
    <row r="4128" spans="1:8">
      <c r="H4128" t="s">
        <v>2648</v>
      </c>
    </row>
    <row r="4129" spans="6:8">
      <c r="H4129" t="s">
        <v>2649</v>
      </c>
    </row>
    <row r="4130" spans="6:8">
      <c r="H4130" t="s">
        <v>2650</v>
      </c>
    </row>
    <row r="4131" spans="6:8">
      <c r="F4131" t="s">
        <v>836</v>
      </c>
      <c r="G4131" t="s">
        <v>1154</v>
      </c>
      <c r="H4131" t="s">
        <v>2081</v>
      </c>
    </row>
    <row r="4132" spans="6:8">
      <c r="H4132" t="s">
        <v>2648</v>
      </c>
    </row>
    <row r="4133" spans="6:8">
      <c r="H4133" t="s">
        <v>2649</v>
      </c>
    </row>
    <row r="4134" spans="6:8">
      <c r="H4134" t="s">
        <v>2650</v>
      </c>
    </row>
    <row r="4135" spans="6:8">
      <c r="F4135" t="s">
        <v>837</v>
      </c>
      <c r="G4135" t="s">
        <v>1155</v>
      </c>
      <c r="H4135" t="s">
        <v>2081</v>
      </c>
    </row>
    <row r="4136" spans="6:8">
      <c r="H4136" t="s">
        <v>2648</v>
      </c>
    </row>
    <row r="4137" spans="6:8">
      <c r="H4137" t="s">
        <v>2649</v>
      </c>
    </row>
    <row r="4138" spans="6:8">
      <c r="H4138" t="s">
        <v>2650</v>
      </c>
    </row>
    <row r="4139" spans="6:8">
      <c r="F4139" t="s">
        <v>838</v>
      </c>
      <c r="G4139" t="s">
        <v>1156</v>
      </c>
      <c r="H4139" t="s">
        <v>2648</v>
      </c>
    </row>
    <row r="4140" spans="6:8">
      <c r="H4140" t="s">
        <v>2649</v>
      </c>
    </row>
    <row r="4141" spans="6:8">
      <c r="H4141" t="s">
        <v>2650</v>
      </c>
    </row>
    <row r="4142" spans="6:8">
      <c r="F4142" t="s">
        <v>839</v>
      </c>
      <c r="G4142" t="s">
        <v>1157</v>
      </c>
      <c r="H4142" t="s">
        <v>2081</v>
      </c>
    </row>
    <row r="4143" spans="6:8">
      <c r="H4143" t="s">
        <v>2648</v>
      </c>
    </row>
    <row r="4144" spans="6:8">
      <c r="H4144" t="s">
        <v>2649</v>
      </c>
    </row>
    <row r="4145" spans="6:8">
      <c r="H4145" t="s">
        <v>2650</v>
      </c>
    </row>
    <row r="4146" spans="6:8">
      <c r="F4146" t="s">
        <v>840</v>
      </c>
      <c r="G4146" t="s">
        <v>1159</v>
      </c>
      <c r="H4146" t="s">
        <v>2081</v>
      </c>
    </row>
    <row r="4147" spans="6:8">
      <c r="H4147" t="s">
        <v>2648</v>
      </c>
    </row>
    <row r="4148" spans="6:8">
      <c r="H4148" t="s">
        <v>2649</v>
      </c>
    </row>
    <row r="4149" spans="6:8">
      <c r="H4149" t="s">
        <v>2650</v>
      </c>
    </row>
    <row r="4150" spans="6:8">
      <c r="F4150" t="s">
        <v>841</v>
      </c>
      <c r="G4150" t="s">
        <v>1160</v>
      </c>
      <c r="H4150" t="s">
        <v>2081</v>
      </c>
    </row>
    <row r="4151" spans="6:8">
      <c r="H4151" t="s">
        <v>2648</v>
      </c>
    </row>
    <row r="4152" spans="6:8">
      <c r="H4152" t="s">
        <v>2649</v>
      </c>
    </row>
    <row r="4153" spans="6:8">
      <c r="H4153" t="s">
        <v>2650</v>
      </c>
    </row>
    <row r="4154" spans="6:8">
      <c r="F4154" t="s">
        <v>842</v>
      </c>
      <c r="G4154" t="s">
        <v>1170</v>
      </c>
      <c r="H4154" t="s">
        <v>2081</v>
      </c>
    </row>
    <row r="4155" spans="6:8">
      <c r="H4155" t="s">
        <v>2648</v>
      </c>
    </row>
    <row r="4156" spans="6:8">
      <c r="H4156" t="s">
        <v>2649</v>
      </c>
    </row>
    <row r="4157" spans="6:8">
      <c r="H4157" t="s">
        <v>2650</v>
      </c>
    </row>
    <row r="4158" spans="6:8">
      <c r="F4158" t="s">
        <v>843</v>
      </c>
      <c r="G4158" t="s">
        <v>1171</v>
      </c>
      <c r="H4158" t="s">
        <v>2648</v>
      </c>
    </row>
    <row r="4159" spans="6:8">
      <c r="H4159" t="s">
        <v>2649</v>
      </c>
    </row>
    <row r="4160" spans="6:8">
      <c r="H4160" t="s">
        <v>2650</v>
      </c>
    </row>
    <row r="4161" spans="1:8">
      <c r="A4161" t="s">
        <v>46</v>
      </c>
      <c r="B4161">
        <f>HYPERLINK("https://github.com/jfree/jfreechart/commit/93078512157362e7584af9a67a23a75b55b2f239", "93078512157362e7584af9a67a23a75b55b2f239")</f>
        <v>0</v>
      </c>
      <c r="C4161">
        <f>HYPERLINK("https://github.com/jfree/jfreechart/commit/b869a3fe44d9b5e8b848d25b8061a63d3553399c", "b869a3fe44d9b5e8b848d25b8061a63d3553399c")</f>
        <v>0</v>
      </c>
      <c r="D4161" t="s">
        <v>53</v>
      </c>
      <c r="E4161" t="s">
        <v>80</v>
      </c>
      <c r="F4161" t="s">
        <v>844</v>
      </c>
      <c r="G4161" t="s">
        <v>873</v>
      </c>
      <c r="H4161" t="s">
        <v>1297</v>
      </c>
    </row>
    <row r="4162" spans="1:8">
      <c r="H4162" t="s">
        <v>1282</v>
      </c>
    </row>
    <row r="4163" spans="1:8">
      <c r="H4163" t="s">
        <v>1251</v>
      </c>
    </row>
    <row r="4164" spans="1:8">
      <c r="H4164" t="s">
        <v>1252</v>
      </c>
    </row>
    <row r="4165" spans="1:8">
      <c r="H4165" t="s">
        <v>1266</v>
      </c>
    </row>
    <row r="4166" spans="1:8">
      <c r="H4166" t="s">
        <v>1254</v>
      </c>
    </row>
    <row r="4167" spans="1:8">
      <c r="A4167" t="s">
        <v>47</v>
      </c>
      <c r="B4167">
        <f>HYPERLINK("https://github.com/jfree/jfreechart/commit/6e51b1bca58b6d4a76f53f433d03a94c3594ef82", "6e51b1bca58b6d4a76f53f433d03a94c3594ef82")</f>
        <v>0</v>
      </c>
      <c r="C4167">
        <f>HYPERLINK("https://github.com/jfree/jfreechart/commit/93078512157362e7584af9a67a23a75b55b2f239", "93078512157362e7584af9a67a23a75b55b2f239")</f>
        <v>0</v>
      </c>
      <c r="D4167" t="s">
        <v>53</v>
      </c>
      <c r="E4167" t="s">
        <v>81</v>
      </c>
      <c r="F4167" t="s">
        <v>845</v>
      </c>
      <c r="G4167" t="s">
        <v>865</v>
      </c>
      <c r="H4167" t="s">
        <v>1281</v>
      </c>
    </row>
    <row r="4168" spans="1:8">
      <c r="H4168" t="s">
        <v>1282</v>
      </c>
    </row>
    <row r="4169" spans="1:8">
      <c r="H4169" t="s">
        <v>1251</v>
      </c>
    </row>
    <row r="4170" spans="1:8">
      <c r="H4170" t="s">
        <v>1252</v>
      </c>
    </row>
    <row r="4171" spans="1:8">
      <c r="H4171" t="s">
        <v>1266</v>
      </c>
    </row>
    <row r="4172" spans="1:8">
      <c r="H4172" t="s">
        <v>1254</v>
      </c>
    </row>
    <row r="4173" spans="1:8">
      <c r="A4173" t="s">
        <v>48</v>
      </c>
      <c r="B4173">
        <f>HYPERLINK("https://github.com/jfree/jfreechart/commit/23f2266614cdb362870069a124af4e4335cc54a6", "23f2266614cdb362870069a124af4e4335cc54a6")</f>
        <v>0</v>
      </c>
      <c r="C4173">
        <f>HYPERLINK("https://github.com/jfree/jfreechart/commit/8f80ac68c27cadf3e8046e2840f896f0088e8d81", "8f80ac68c27cadf3e8046e2840f896f0088e8d81")</f>
        <v>0</v>
      </c>
      <c r="D4173" t="s">
        <v>53</v>
      </c>
      <c r="E4173" t="s">
        <v>82</v>
      </c>
      <c r="F4173" t="s">
        <v>831</v>
      </c>
      <c r="G4173" t="s">
        <v>859</v>
      </c>
      <c r="H4173" t="s">
        <v>1268</v>
      </c>
    </row>
    <row r="4174" spans="1:8">
      <c r="A4174" t="s">
        <v>49</v>
      </c>
      <c r="B4174">
        <f>HYPERLINK("https://github.com/jfree/jfreechart/commit/febda0a6412471eb9a1d9d1bc975e6d81a18a72d", "febda0a6412471eb9a1d9d1bc975e6d81a18a72d")</f>
        <v>0</v>
      </c>
      <c r="C4174">
        <f>HYPERLINK("https://github.com/jfree/jfreechart/commit/ee91627a19d9bafde058ea2663dc6405f9f01e3b", "ee91627a19d9bafde058ea2663dc6405f9f01e3b")</f>
        <v>0</v>
      </c>
      <c r="D4174" t="s">
        <v>53</v>
      </c>
      <c r="E4174" t="s">
        <v>83</v>
      </c>
      <c r="F4174" t="s">
        <v>846</v>
      </c>
      <c r="G4174" t="s">
        <v>1131</v>
      </c>
      <c r="H4174" t="s">
        <v>1253</v>
      </c>
    </row>
    <row r="4175" spans="1:8">
      <c r="F4175" t="s">
        <v>847</v>
      </c>
      <c r="G4175" t="s">
        <v>1218</v>
      </c>
      <c r="H4175" t="s">
        <v>2651</v>
      </c>
    </row>
    <row r="4176" spans="1:8">
      <c r="H4176" t="s">
        <v>2652</v>
      </c>
    </row>
    <row r="4177" spans="1:8">
      <c r="A4177" t="s">
        <v>50</v>
      </c>
      <c r="B4177">
        <f>HYPERLINK("https://github.com/jfree/jfreechart/commit/2781c2a842d61604bceba5d1bf5d599456d82fdd", "2781c2a842d61604bceba5d1bf5d599456d82fdd")</f>
        <v>0</v>
      </c>
      <c r="C4177">
        <f>HYPERLINK("https://github.com/jfree/jfreechart/commit/78f29abd221151e3afbee5eda9a9341c8aa59846", "78f29abd221151e3afbee5eda9a9341c8aa59846")</f>
        <v>0</v>
      </c>
      <c r="D4177" t="s">
        <v>53</v>
      </c>
      <c r="E4177" t="s">
        <v>84</v>
      </c>
      <c r="F4177" t="s">
        <v>848</v>
      </c>
      <c r="G4177" t="s">
        <v>1219</v>
      </c>
      <c r="H4177" t="s">
        <v>2653</v>
      </c>
    </row>
    <row r="4178" spans="1:8">
      <c r="A4178" t="s">
        <v>51</v>
      </c>
      <c r="B4178">
        <f>HYPERLINK("https://github.com/jfree/jfreechart/commit/2b7df0cec3c8966f0f2e55e7a61cbcf33a06e383", "2b7df0cec3c8966f0f2e55e7a61cbcf33a06e383")</f>
        <v>0</v>
      </c>
      <c r="C4178">
        <f>HYPERLINK("https://github.com/jfree/jfreechart/commit/46aec2fa3e3386eeed9f19e9c17446837978d3f1", "46aec2fa3e3386eeed9f19e9c17446837978d3f1")</f>
        <v>0</v>
      </c>
      <c r="D4178" t="s">
        <v>53</v>
      </c>
      <c r="E4178" t="s">
        <v>85</v>
      </c>
      <c r="F4178" t="s">
        <v>849</v>
      </c>
      <c r="G4178" t="s">
        <v>1165</v>
      </c>
      <c r="H4178" t="s">
        <v>1222</v>
      </c>
    </row>
    <row r="4179" spans="1:8">
      <c r="F4179" t="s">
        <v>803</v>
      </c>
      <c r="G4179" t="s">
        <v>1168</v>
      </c>
      <c r="H4179" t="s">
        <v>1263</v>
      </c>
    </row>
    <row r="4180" spans="1:8">
      <c r="H4180" t="s">
        <v>2654</v>
      </c>
    </row>
    <row r="4181" spans="1:8">
      <c r="F4181" t="s">
        <v>850</v>
      </c>
      <c r="G4181" t="s">
        <v>1203</v>
      </c>
      <c r="H4181" t="s">
        <v>2251</v>
      </c>
    </row>
    <row r="4182" spans="1:8">
      <c r="H4182" t="s">
        <v>2252</v>
      </c>
    </row>
    <row r="4183" spans="1:8">
      <c r="F4183" t="s">
        <v>851</v>
      </c>
      <c r="G4183" t="s">
        <v>1204</v>
      </c>
      <c r="H4183" t="s">
        <v>2654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1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25</v>
      </c>
      <c r="B2">
        <f>HYPERLINK("https://github.com/jfree/jfreechart/commit/1dfd60f1c848270b6af65224fd597a4670575e82", "1dfd60f1c848270b6af65224fd597a4670575e82")</f>
        <v>0</v>
      </c>
      <c r="C2">
        <f>HYPERLINK("https://github.com/jfree/jfreechart/commit/3f6fcb84c7d7f6a871834e54546eb56d01acea56", "3f6fcb84c7d7f6a871834e54546eb56d01acea56")</f>
        <v>0</v>
      </c>
      <c r="D2" t="s">
        <v>52</v>
      </c>
      <c r="E2" t="s">
        <v>62</v>
      </c>
      <c r="F2" t="s">
        <v>610</v>
      </c>
      <c r="G2" t="s">
        <v>911</v>
      </c>
      <c r="H2" t="s">
        <v>1377</v>
      </c>
    </row>
    <row r="3" spans="1:8">
      <c r="A3" t="s">
        <v>26</v>
      </c>
      <c r="B3">
        <f>HYPERLINK("https://github.com/jfree/jfreechart/commit/949365da759b3ea009185090fb4b27e75d768793", "949365da759b3ea009185090fb4b27e75d768793")</f>
        <v>0</v>
      </c>
      <c r="C3">
        <f>HYPERLINK("https://github.com/jfree/jfreechart/commit/9f02d1c1343faea1b3fc9462284ab35dc0c5f2a6", "9f02d1c1343faea1b3fc9462284ab35dc0c5f2a6")</f>
        <v>0</v>
      </c>
      <c r="D3" t="s">
        <v>53</v>
      </c>
      <c r="E3" t="s">
        <v>63</v>
      </c>
      <c r="F3" t="s">
        <v>801</v>
      </c>
      <c r="G3" t="s">
        <v>887</v>
      </c>
      <c r="H3" t="s">
        <v>1251</v>
      </c>
    </row>
    <row r="4" spans="1:8">
      <c r="H4" t="s">
        <v>1310</v>
      </c>
    </row>
    <row r="5" spans="1:8">
      <c r="H5" t="s">
        <v>1252</v>
      </c>
    </row>
    <row r="6" spans="1:8">
      <c r="H6" t="s">
        <v>1308</v>
      </c>
    </row>
    <row r="7" spans="1:8">
      <c r="F7" t="s">
        <v>802</v>
      </c>
      <c r="G7" t="s">
        <v>1088</v>
      </c>
      <c r="H7" t="s">
        <v>1251</v>
      </c>
    </row>
    <row r="8" spans="1:8">
      <c r="H8" t="s">
        <v>1307</v>
      </c>
    </row>
    <row r="9" spans="1:8">
      <c r="H9" t="s">
        <v>1252</v>
      </c>
    </row>
    <row r="10" spans="1:8">
      <c r="H10" t="s">
        <v>1798</v>
      </c>
    </row>
    <row r="11" spans="1:8">
      <c r="H11" t="s">
        <v>1799</v>
      </c>
    </row>
    <row r="12" spans="1:8">
      <c r="A12" t="s">
        <v>27</v>
      </c>
      <c r="B12">
        <f>HYPERLINK("https://github.com/jfree/jfreechart/commit/e4e04e10a80308f2dd5784956d684376faf5b608", "e4e04e10a80308f2dd5784956d684376faf5b608")</f>
        <v>0</v>
      </c>
      <c r="C12">
        <f>HYPERLINK("https://github.com/jfree/jfreechart/commit/a6696e78493374c9e8afb9785452dca0be505e5e", "a6696e78493374c9e8afb9785452dca0be505e5e")</f>
        <v>0</v>
      </c>
      <c r="D12" t="s">
        <v>53</v>
      </c>
      <c r="E12" t="s">
        <v>64</v>
      </c>
      <c r="F12" t="s">
        <v>803</v>
      </c>
      <c r="G12" t="s">
        <v>1168</v>
      </c>
      <c r="H12" t="s">
        <v>2146</v>
      </c>
    </row>
    <row r="13" spans="1:8">
      <c r="A13" t="s">
        <v>28</v>
      </c>
      <c r="B13">
        <f>HYPERLINK("https://github.com/jfree/jfreechart/commit/07059fb93ed38147f8ded82ec8d1bf5400be1952", "07059fb93ed38147f8ded82ec8d1bf5400be1952")</f>
        <v>0</v>
      </c>
      <c r="C13">
        <f>HYPERLINK("https://github.com/jfree/jfreechart/commit/9473d89fe2e5b3c0586e502af7ecce1f7a43a3bc", "9473d89fe2e5b3c0586e502af7ecce1f7a43a3bc")</f>
        <v>0</v>
      </c>
      <c r="D13" t="s">
        <v>53</v>
      </c>
      <c r="E13" t="s">
        <v>65</v>
      </c>
      <c r="F13" t="s">
        <v>804</v>
      </c>
      <c r="G13" t="s">
        <v>904</v>
      </c>
      <c r="H13" t="s">
        <v>1251</v>
      </c>
    </row>
    <row r="14" spans="1:8">
      <c r="H14" t="s">
        <v>1310</v>
      </c>
    </row>
    <row r="15" spans="1:8">
      <c r="H15" t="s">
        <v>1252</v>
      </c>
    </row>
    <row r="16" spans="1:8">
      <c r="H16" t="s">
        <v>1253</v>
      </c>
    </row>
    <row r="17" spans="1:8">
      <c r="F17" t="s">
        <v>805</v>
      </c>
      <c r="G17" t="s">
        <v>994</v>
      </c>
      <c r="H17" t="s">
        <v>1253</v>
      </c>
    </row>
    <row r="18" spans="1:8">
      <c r="A18" t="s">
        <v>29</v>
      </c>
      <c r="B18">
        <f>HYPERLINK("https://github.com/jfree/jfreechart/commit/4076fe1df622d29ac05593469b55fb1c229bfce1", "4076fe1df622d29ac05593469b55fb1c229bfce1")</f>
        <v>0</v>
      </c>
      <c r="C18">
        <f>HYPERLINK("https://github.com/jfree/jfreechart/commit/07059fb93ed38147f8ded82ec8d1bf5400be1952", "07059fb93ed38147f8ded82ec8d1bf5400be1952")</f>
        <v>0</v>
      </c>
      <c r="D18" t="s">
        <v>53</v>
      </c>
      <c r="E18" t="s">
        <v>65</v>
      </c>
      <c r="F18" t="s">
        <v>806</v>
      </c>
      <c r="G18" t="s">
        <v>942</v>
      </c>
      <c r="H18" t="s">
        <v>1251</v>
      </c>
    </row>
    <row r="19" spans="1:8">
      <c r="H19" t="s">
        <v>1252</v>
      </c>
    </row>
    <row r="20" spans="1:8">
      <c r="H20" t="s">
        <v>1253</v>
      </c>
    </row>
    <row r="21" spans="1:8">
      <c r="F21" t="s">
        <v>807</v>
      </c>
      <c r="G21" t="s">
        <v>967</v>
      </c>
      <c r="H21" t="s">
        <v>1253</v>
      </c>
    </row>
    <row r="22" spans="1:8">
      <c r="F22" t="s">
        <v>808</v>
      </c>
      <c r="G22" t="s">
        <v>988</v>
      </c>
      <c r="H22" t="s">
        <v>1252</v>
      </c>
    </row>
    <row r="23" spans="1:8">
      <c r="H23" t="s">
        <v>1251</v>
      </c>
    </row>
    <row r="24" spans="1:8">
      <c r="A24" t="s">
        <v>30</v>
      </c>
      <c r="B24">
        <f>HYPERLINK("https://github.com/jfree/jfreechart/commit/61220d6f207fdee783a87ad7428baa0d61c7ad79", "61220d6f207fdee783a87ad7428baa0d61c7ad79")</f>
        <v>0</v>
      </c>
      <c r="C24">
        <f>HYPERLINK("https://github.com/jfree/jfreechart/commit/4076fe1df622d29ac05593469b55fb1c229bfce1", "4076fe1df622d29ac05593469b55fb1c229bfce1")</f>
        <v>0</v>
      </c>
      <c r="D24" t="s">
        <v>53</v>
      </c>
      <c r="E24" t="s">
        <v>66</v>
      </c>
      <c r="F24" t="s">
        <v>809</v>
      </c>
      <c r="G24" t="s">
        <v>1026</v>
      </c>
      <c r="H24" t="s">
        <v>1657</v>
      </c>
    </row>
    <row r="25" spans="1:8">
      <c r="H25" t="s">
        <v>1658</v>
      </c>
    </row>
    <row r="26" spans="1:8">
      <c r="H26" t="s">
        <v>1659</v>
      </c>
    </row>
    <row r="27" spans="1:8">
      <c r="H27" t="s">
        <v>1660</v>
      </c>
    </row>
    <row r="28" spans="1:8">
      <c r="H28" t="s">
        <v>1661</v>
      </c>
    </row>
    <row r="29" spans="1:8">
      <c r="H29" t="s">
        <v>1662</v>
      </c>
    </row>
    <row r="30" spans="1:8">
      <c r="H30" t="s">
        <v>1663</v>
      </c>
    </row>
    <row r="31" spans="1:8">
      <c r="H31" t="s">
        <v>1664</v>
      </c>
    </row>
    <row r="32" spans="1:8">
      <c r="H32" t="s">
        <v>1665</v>
      </c>
    </row>
    <row r="33" spans="1:8">
      <c r="H33" t="s">
        <v>1666</v>
      </c>
    </row>
    <row r="34" spans="1:8">
      <c r="H34" t="s">
        <v>1667</v>
      </c>
    </row>
    <row r="35" spans="1:8">
      <c r="A35" t="s">
        <v>31</v>
      </c>
      <c r="B35">
        <f>HYPERLINK("https://github.com/jfree/jfreechart/commit/1be317c64d9b5b295ca9b519f80f81779b418868", "1be317c64d9b5b295ca9b519f80f81779b418868")</f>
        <v>0</v>
      </c>
      <c r="C35">
        <f>HYPERLINK("https://github.com/jfree/jfreechart/commit/293b2021b7befc0fb331c035fa5b4642da8bc1f2", "293b2021b7befc0fb331c035fa5b4642da8bc1f2")</f>
        <v>0</v>
      </c>
      <c r="D35" t="s">
        <v>53</v>
      </c>
      <c r="E35" t="s">
        <v>66</v>
      </c>
      <c r="F35" t="s">
        <v>810</v>
      </c>
      <c r="G35" t="s">
        <v>853</v>
      </c>
      <c r="H35" t="s">
        <v>1225</v>
      </c>
    </row>
    <row r="36" spans="1:8">
      <c r="H36" t="s">
        <v>1226</v>
      </c>
    </row>
    <row r="37" spans="1:8">
      <c r="H37" t="s">
        <v>1223</v>
      </c>
    </row>
    <row r="38" spans="1:8">
      <c r="H38" t="s">
        <v>1224</v>
      </c>
    </row>
    <row r="39" spans="1:8">
      <c r="F39" t="s">
        <v>811</v>
      </c>
      <c r="G39" t="s">
        <v>862</v>
      </c>
      <c r="H39" t="s">
        <v>1225</v>
      </c>
    </row>
    <row r="40" spans="1:8">
      <c r="H40" t="s">
        <v>1226</v>
      </c>
    </row>
    <row r="41" spans="1:8">
      <c r="H41" t="s">
        <v>1223</v>
      </c>
    </row>
    <row r="42" spans="1:8">
      <c r="H42" t="s">
        <v>1224</v>
      </c>
    </row>
    <row r="43" spans="1:8">
      <c r="F43" t="s">
        <v>812</v>
      </c>
      <c r="G43" t="s">
        <v>870</v>
      </c>
      <c r="H43" t="s">
        <v>1225</v>
      </c>
    </row>
    <row r="44" spans="1:8">
      <c r="H44" t="s">
        <v>1226</v>
      </c>
    </row>
    <row r="45" spans="1:8">
      <c r="H45" t="s">
        <v>1223</v>
      </c>
    </row>
    <row r="46" spans="1:8">
      <c r="H46" t="s">
        <v>1224</v>
      </c>
    </row>
    <row r="47" spans="1:8">
      <c r="F47" t="s">
        <v>813</v>
      </c>
      <c r="G47" t="s">
        <v>1035</v>
      </c>
      <c r="H47" t="s">
        <v>1251</v>
      </c>
    </row>
    <row r="48" spans="1:8">
      <c r="H48" t="s">
        <v>1307</v>
      </c>
    </row>
    <row r="49" spans="6:8">
      <c r="H49" t="s">
        <v>1252</v>
      </c>
    </row>
    <row r="50" spans="6:8">
      <c r="H50" t="s">
        <v>1308</v>
      </c>
    </row>
    <row r="51" spans="6:8">
      <c r="H51" t="s">
        <v>1253</v>
      </c>
    </row>
    <row r="52" spans="6:8">
      <c r="F52" t="s">
        <v>814</v>
      </c>
      <c r="G52" t="s">
        <v>1047</v>
      </c>
      <c r="H52" t="s">
        <v>1251</v>
      </c>
    </row>
    <row r="53" spans="6:8">
      <c r="H53" t="s">
        <v>1307</v>
      </c>
    </row>
    <row r="54" spans="6:8">
      <c r="H54" t="s">
        <v>1252</v>
      </c>
    </row>
    <row r="55" spans="6:8">
      <c r="H55" t="s">
        <v>1308</v>
      </c>
    </row>
    <row r="56" spans="6:8">
      <c r="H56" t="s">
        <v>1253</v>
      </c>
    </row>
    <row r="57" spans="6:8">
      <c r="F57" t="s">
        <v>815</v>
      </c>
      <c r="G57" t="s">
        <v>1051</v>
      </c>
      <c r="H57" t="s">
        <v>1692</v>
      </c>
    </row>
    <row r="58" spans="6:8">
      <c r="H58" t="s">
        <v>1251</v>
      </c>
    </row>
    <row r="59" spans="6:8">
      <c r="H59" t="s">
        <v>1307</v>
      </c>
    </row>
    <row r="60" spans="6:8">
      <c r="H60" t="s">
        <v>1252</v>
      </c>
    </row>
    <row r="61" spans="6:8">
      <c r="H61" t="s">
        <v>1308</v>
      </c>
    </row>
    <row r="62" spans="6:8">
      <c r="H62" t="s">
        <v>1253</v>
      </c>
    </row>
    <row r="63" spans="6:8">
      <c r="H63" t="s">
        <v>1726</v>
      </c>
    </row>
    <row r="64" spans="6:8">
      <c r="H64" t="s">
        <v>1727</v>
      </c>
    </row>
    <row r="65" spans="1:8">
      <c r="H65" t="s">
        <v>1728</v>
      </c>
    </row>
    <row r="66" spans="1:8">
      <c r="H66" t="s">
        <v>1729</v>
      </c>
    </row>
    <row r="67" spans="1:8">
      <c r="H67" t="s">
        <v>1730</v>
      </c>
    </row>
    <row r="68" spans="1:8">
      <c r="H68" t="s">
        <v>1731</v>
      </c>
    </row>
    <row r="69" spans="1:8">
      <c r="H69" t="s">
        <v>1732</v>
      </c>
    </row>
    <row r="70" spans="1:8">
      <c r="H70" t="s">
        <v>1733</v>
      </c>
    </row>
    <row r="71" spans="1:8">
      <c r="H71" t="s">
        <v>1734</v>
      </c>
    </row>
    <row r="72" spans="1:8">
      <c r="H72" t="s">
        <v>1735</v>
      </c>
    </row>
    <row r="73" spans="1:8">
      <c r="H73" t="s">
        <v>1736</v>
      </c>
    </row>
    <row r="74" spans="1:8">
      <c r="H74" t="s">
        <v>1737</v>
      </c>
    </row>
    <row r="75" spans="1:8">
      <c r="H75" t="s">
        <v>1738</v>
      </c>
    </row>
    <row r="76" spans="1:8">
      <c r="H76" t="s">
        <v>1739</v>
      </c>
    </row>
    <row r="77" spans="1:8">
      <c r="H77" t="s">
        <v>1740</v>
      </c>
    </row>
    <row r="78" spans="1:8">
      <c r="H78" t="s">
        <v>1741</v>
      </c>
    </row>
    <row r="79" spans="1:8">
      <c r="H79" t="s">
        <v>1742</v>
      </c>
    </row>
    <row r="80" spans="1:8">
      <c r="A80" t="s">
        <v>32</v>
      </c>
      <c r="B80">
        <f>HYPERLINK("https://github.com/jfree/jfreechart/commit/79679c0545f5167515d40e2f23f19e91aa691077", "79679c0545f5167515d40e2f23f19e91aa691077")</f>
        <v>0</v>
      </c>
      <c r="C80">
        <f>HYPERLINK("https://github.com/jfree/jfreechart/commit/1be317c64d9b5b295ca9b519f80f81779b418868", "1be317c64d9b5b295ca9b519f80f81779b418868")</f>
        <v>0</v>
      </c>
      <c r="D80" t="s">
        <v>53</v>
      </c>
      <c r="E80" t="s">
        <v>66</v>
      </c>
      <c r="F80" t="s">
        <v>816</v>
      </c>
      <c r="G80" t="s">
        <v>1210</v>
      </c>
      <c r="H80" t="s">
        <v>2103</v>
      </c>
    </row>
    <row r="81" spans="6:8">
      <c r="H81" t="s">
        <v>2629</v>
      </c>
    </row>
    <row r="82" spans="6:8">
      <c r="H82" t="s">
        <v>2630</v>
      </c>
    </row>
    <row r="83" spans="6:8">
      <c r="H83" t="s">
        <v>2631</v>
      </c>
    </row>
    <row r="84" spans="6:8">
      <c r="H84" t="s">
        <v>2632</v>
      </c>
    </row>
    <row r="85" spans="6:8">
      <c r="H85" t="s">
        <v>2633</v>
      </c>
    </row>
    <row r="86" spans="6:8">
      <c r="H86" t="s">
        <v>2634</v>
      </c>
    </row>
    <row r="87" spans="6:8">
      <c r="H87" t="s">
        <v>2635</v>
      </c>
    </row>
    <row r="88" spans="6:8">
      <c r="F88" t="s">
        <v>817</v>
      </c>
      <c r="G88" t="s">
        <v>922</v>
      </c>
      <c r="H88" t="s">
        <v>1407</v>
      </c>
    </row>
    <row r="89" spans="6:8">
      <c r="H89" t="s">
        <v>1408</v>
      </c>
    </row>
    <row r="90" spans="6:8">
      <c r="H90" t="s">
        <v>1409</v>
      </c>
    </row>
    <row r="91" spans="6:8">
      <c r="H91" t="s">
        <v>1410</v>
      </c>
    </row>
    <row r="92" spans="6:8">
      <c r="H92" t="s">
        <v>1411</v>
      </c>
    </row>
    <row r="93" spans="6:8">
      <c r="H93" t="s">
        <v>1412</v>
      </c>
    </row>
    <row r="94" spans="6:8">
      <c r="H94" t="s">
        <v>1413</v>
      </c>
    </row>
    <row r="95" spans="6:8">
      <c r="H95" t="s">
        <v>1414</v>
      </c>
    </row>
    <row r="96" spans="6:8">
      <c r="H96" t="s">
        <v>1416</v>
      </c>
    </row>
    <row r="97" spans="8:8">
      <c r="H97" t="s">
        <v>1417</v>
      </c>
    </row>
    <row r="98" spans="8:8">
      <c r="H98" t="s">
        <v>1418</v>
      </c>
    </row>
    <row r="99" spans="8:8">
      <c r="H99" t="s">
        <v>1419</v>
      </c>
    </row>
    <row r="100" spans="8:8">
      <c r="H100" t="s">
        <v>1421</v>
      </c>
    </row>
    <row r="101" spans="8:8">
      <c r="H101" t="s">
        <v>1422</v>
      </c>
    </row>
    <row r="102" spans="8:8">
      <c r="H102" t="s">
        <v>1423</v>
      </c>
    </row>
    <row r="103" spans="8:8">
      <c r="H103" t="s">
        <v>1424</v>
      </c>
    </row>
    <row r="104" spans="8:8">
      <c r="H104" t="s">
        <v>1426</v>
      </c>
    </row>
    <row r="105" spans="8:8">
      <c r="H105" t="s">
        <v>1427</v>
      </c>
    </row>
    <row r="106" spans="8:8">
      <c r="H106" t="s">
        <v>1428</v>
      </c>
    </row>
    <row r="107" spans="8:8">
      <c r="H107" t="s">
        <v>1429</v>
      </c>
    </row>
    <row r="108" spans="8:8">
      <c r="H108" t="s">
        <v>1431</v>
      </c>
    </row>
    <row r="109" spans="8:8">
      <c r="H109" t="s">
        <v>1432</v>
      </c>
    </row>
    <row r="110" spans="8:8">
      <c r="H110" t="s">
        <v>1433</v>
      </c>
    </row>
    <row r="111" spans="8:8">
      <c r="H111" t="s">
        <v>2638</v>
      </c>
    </row>
    <row r="112" spans="8:8">
      <c r="H112" t="s">
        <v>1435</v>
      </c>
    </row>
    <row r="113" spans="1:8">
      <c r="H113" t="s">
        <v>1253</v>
      </c>
    </row>
    <row r="114" spans="1:8">
      <c r="H114" t="s">
        <v>1252</v>
      </c>
    </row>
    <row r="115" spans="1:8">
      <c r="H115" t="s">
        <v>1251</v>
      </c>
    </row>
    <row r="116" spans="1:8">
      <c r="H116" t="s">
        <v>1310</v>
      </c>
    </row>
    <row r="117" spans="1:8">
      <c r="H117" t="s">
        <v>1254</v>
      </c>
    </row>
    <row r="118" spans="1:8">
      <c r="H118" t="s">
        <v>1441</v>
      </c>
    </row>
    <row r="119" spans="1:8">
      <c r="H119" t="s">
        <v>1442</v>
      </c>
    </row>
    <row r="120" spans="1:8">
      <c r="F120" t="s">
        <v>818</v>
      </c>
      <c r="G120" t="s">
        <v>1012</v>
      </c>
      <c r="H120" t="s">
        <v>1618</v>
      </c>
    </row>
    <row r="121" spans="1:8">
      <c r="A121" t="s">
        <v>33</v>
      </c>
      <c r="B121">
        <f>HYPERLINK("https://github.com/jfree/jfreechart/commit/7a5eb4da438e513501501c76e3f100999c3c6ee4", "7a5eb4da438e513501501c76e3f100999c3c6ee4")</f>
        <v>0</v>
      </c>
      <c r="C121">
        <f>HYPERLINK("https://github.com/jfree/jfreechart/commit/6a67a2027cb181c8d00b88145a1b4b0116c38805", "6a67a2027cb181c8d00b88145a1b4b0116c38805")</f>
        <v>0</v>
      </c>
      <c r="D121" t="s">
        <v>53</v>
      </c>
      <c r="E121" t="s">
        <v>67</v>
      </c>
      <c r="F121" t="s">
        <v>819</v>
      </c>
      <c r="G121" t="s">
        <v>898</v>
      </c>
      <c r="H121" t="s">
        <v>1252</v>
      </c>
    </row>
    <row r="122" spans="1:8">
      <c r="H122" t="s">
        <v>1253</v>
      </c>
    </row>
    <row r="123" spans="1:8">
      <c r="F123" t="s">
        <v>820</v>
      </c>
      <c r="G123" t="s">
        <v>916</v>
      </c>
      <c r="H123" t="s">
        <v>1253</v>
      </c>
    </row>
    <row r="124" spans="1:8">
      <c r="F124" t="s">
        <v>821</v>
      </c>
      <c r="G124" t="s">
        <v>1079</v>
      </c>
      <c r="H124" t="s">
        <v>1251</v>
      </c>
    </row>
    <row r="125" spans="1:8">
      <c r="H125" t="s">
        <v>1307</v>
      </c>
    </row>
    <row r="126" spans="1:8">
      <c r="H126" t="s">
        <v>1252</v>
      </c>
    </row>
    <row r="127" spans="1:8">
      <c r="H127" t="s">
        <v>1308</v>
      </c>
    </row>
    <row r="128" spans="1:8">
      <c r="H128" t="s">
        <v>1253</v>
      </c>
    </row>
    <row r="129" spans="1:8">
      <c r="A129" t="s">
        <v>34</v>
      </c>
      <c r="B129">
        <f>HYPERLINK("https://github.com/jfree/jfreechart/commit/5bbd9424426ae3713b4127c393eb7e01cdfb779b", "5bbd9424426ae3713b4127c393eb7e01cdfb779b")</f>
        <v>0</v>
      </c>
      <c r="C129">
        <f>HYPERLINK("https://github.com/jfree/jfreechart/commit/6e4344fc60345d66d780c59046e9fdd68bfd2c0a", "6e4344fc60345d66d780c59046e9fdd68bfd2c0a")</f>
        <v>0</v>
      </c>
      <c r="D129" t="s">
        <v>53</v>
      </c>
      <c r="E129" t="s">
        <v>68</v>
      </c>
      <c r="F129" t="s">
        <v>822</v>
      </c>
      <c r="G129" t="s">
        <v>1005</v>
      </c>
      <c r="H129" t="s">
        <v>1603</v>
      </c>
    </row>
    <row r="130" spans="1:8">
      <c r="A130" t="s">
        <v>42</v>
      </c>
      <c r="B130">
        <f>HYPERLINK("https://github.com/jfree/jfreechart/commit/5836f606082f076242abfb64e289355e53d1356e", "5836f606082f076242abfb64e289355e53d1356e")</f>
        <v>0</v>
      </c>
      <c r="C130">
        <f>HYPERLINK("https://github.com/jfree/jfreechart/commit/7997d52f1ab449ddd2adf390f6ba94d848c2e3a5", "7997d52f1ab449ddd2adf390f6ba94d848c2e3a5")</f>
        <v>0</v>
      </c>
      <c r="D130" t="s">
        <v>53</v>
      </c>
      <c r="E130" t="s">
        <v>76</v>
      </c>
      <c r="F130" t="s">
        <v>830</v>
      </c>
      <c r="G130" t="s">
        <v>865</v>
      </c>
      <c r="H130" t="s">
        <v>1283</v>
      </c>
    </row>
    <row r="131" spans="1:8">
      <c r="A131" t="s">
        <v>43</v>
      </c>
      <c r="B131">
        <f>HYPERLINK("https://github.com/jfree/jfreechart/commit/e8ec7697c823d9ca1a2e996a67c31fb5580e2e3c", "e8ec7697c823d9ca1a2e996a67c31fb5580e2e3c")</f>
        <v>0</v>
      </c>
      <c r="C131">
        <f>HYPERLINK("https://github.com/jfree/jfreechart/commit/731b3f1c598a023ce628cc1d20d3ef78e8de7102", "731b3f1c598a023ce628cc1d20d3ef78e8de7102")</f>
        <v>0</v>
      </c>
      <c r="D131" t="s">
        <v>54</v>
      </c>
      <c r="E131" t="s">
        <v>77</v>
      </c>
      <c r="F131" t="s">
        <v>831</v>
      </c>
      <c r="G131" t="s">
        <v>859</v>
      </c>
      <c r="H131" t="s">
        <v>1254</v>
      </c>
    </row>
    <row r="132" spans="1:8">
      <c r="F132" t="s">
        <v>832</v>
      </c>
      <c r="G132" t="s">
        <v>866</v>
      </c>
      <c r="H132" t="s">
        <v>1285</v>
      </c>
    </row>
    <row r="133" spans="1:8">
      <c r="H133" t="s">
        <v>1286</v>
      </c>
    </row>
    <row r="134" spans="1:8">
      <c r="F134" t="s">
        <v>833</v>
      </c>
      <c r="G134" t="s">
        <v>1004</v>
      </c>
      <c r="H134" t="s">
        <v>1251</v>
      </c>
    </row>
    <row r="135" spans="1:8">
      <c r="H135" t="s">
        <v>1253</v>
      </c>
    </row>
    <row r="136" spans="1:8">
      <c r="H136" t="s">
        <v>1596</v>
      </c>
    </row>
    <row r="137" spans="1:8">
      <c r="A137" t="s">
        <v>45</v>
      </c>
      <c r="B137">
        <f>HYPERLINK("https://github.com/jfree/jfreechart/commit/24d76ded7149e3896c25cd3a478373aae9b5bf09", "24d76ded7149e3896c25cd3a478373aae9b5bf09")</f>
        <v>0</v>
      </c>
      <c r="C137">
        <f>HYPERLINK("https://github.com/jfree/jfreechart/commit/2aa60dd88cb944cd9f6423511f8daac391fb621b", "2aa60dd88cb944cd9f6423511f8daac391fb621b")</f>
        <v>0</v>
      </c>
      <c r="D137" t="s">
        <v>55</v>
      </c>
      <c r="E137" t="s">
        <v>79</v>
      </c>
      <c r="F137" t="s">
        <v>835</v>
      </c>
      <c r="G137" t="s">
        <v>1152</v>
      </c>
      <c r="H137" t="s">
        <v>2081</v>
      </c>
    </row>
    <row r="138" spans="1:8">
      <c r="H138" t="s">
        <v>2648</v>
      </c>
    </row>
    <row r="139" spans="1:8">
      <c r="H139" t="s">
        <v>2649</v>
      </c>
    </row>
    <row r="140" spans="1:8">
      <c r="F140" t="s">
        <v>836</v>
      </c>
      <c r="G140" t="s">
        <v>1154</v>
      </c>
      <c r="H140" t="s">
        <v>2081</v>
      </c>
    </row>
    <row r="141" spans="1:8">
      <c r="H141" t="s">
        <v>2648</v>
      </c>
    </row>
    <row r="142" spans="1:8">
      <c r="H142" t="s">
        <v>2649</v>
      </c>
    </row>
    <row r="143" spans="1:8">
      <c r="F143" t="s">
        <v>837</v>
      </c>
      <c r="G143" t="s">
        <v>1155</v>
      </c>
      <c r="H143" t="s">
        <v>2081</v>
      </c>
    </row>
    <row r="144" spans="1:8">
      <c r="H144" t="s">
        <v>2648</v>
      </c>
    </row>
    <row r="145" spans="6:8">
      <c r="H145" t="s">
        <v>2649</v>
      </c>
    </row>
    <row r="146" spans="6:8">
      <c r="F146" t="s">
        <v>838</v>
      </c>
      <c r="G146" t="s">
        <v>1156</v>
      </c>
      <c r="H146" t="s">
        <v>2648</v>
      </c>
    </row>
    <row r="147" spans="6:8">
      <c r="H147" t="s">
        <v>2649</v>
      </c>
    </row>
    <row r="148" spans="6:8">
      <c r="F148" t="s">
        <v>839</v>
      </c>
      <c r="G148" t="s">
        <v>1157</v>
      </c>
      <c r="H148" t="s">
        <v>2081</v>
      </c>
    </row>
    <row r="149" spans="6:8">
      <c r="H149" t="s">
        <v>2648</v>
      </c>
    </row>
    <row r="150" spans="6:8">
      <c r="H150" t="s">
        <v>2649</v>
      </c>
    </row>
    <row r="151" spans="6:8">
      <c r="F151" t="s">
        <v>840</v>
      </c>
      <c r="G151" t="s">
        <v>1159</v>
      </c>
      <c r="H151" t="s">
        <v>2081</v>
      </c>
    </row>
    <row r="152" spans="6:8">
      <c r="H152" t="s">
        <v>2648</v>
      </c>
    </row>
    <row r="153" spans="6:8">
      <c r="H153" t="s">
        <v>2649</v>
      </c>
    </row>
    <row r="154" spans="6:8">
      <c r="F154" t="s">
        <v>841</v>
      </c>
      <c r="G154" t="s">
        <v>1160</v>
      </c>
      <c r="H154" t="s">
        <v>2081</v>
      </c>
    </row>
    <row r="155" spans="6:8">
      <c r="H155" t="s">
        <v>2648</v>
      </c>
    </row>
    <row r="156" spans="6:8">
      <c r="H156" t="s">
        <v>2649</v>
      </c>
    </row>
    <row r="157" spans="6:8">
      <c r="F157" t="s">
        <v>842</v>
      </c>
      <c r="G157" t="s">
        <v>1170</v>
      </c>
      <c r="H157" t="s">
        <v>2081</v>
      </c>
    </row>
    <row r="158" spans="6:8">
      <c r="H158" t="s">
        <v>2648</v>
      </c>
    </row>
    <row r="159" spans="6:8">
      <c r="H159" t="s">
        <v>2649</v>
      </c>
    </row>
    <row r="160" spans="6:8">
      <c r="F160" t="s">
        <v>843</v>
      </c>
      <c r="G160" t="s">
        <v>1171</v>
      </c>
      <c r="H160" t="s">
        <v>2648</v>
      </c>
    </row>
    <row r="161" spans="1:8">
      <c r="H161" t="s">
        <v>2649</v>
      </c>
    </row>
    <row r="162" spans="1:8">
      <c r="A162" t="s">
        <v>46</v>
      </c>
      <c r="B162">
        <f>HYPERLINK("https://github.com/jfree/jfreechart/commit/93078512157362e7584af9a67a23a75b55b2f239", "93078512157362e7584af9a67a23a75b55b2f239")</f>
        <v>0</v>
      </c>
      <c r="C162">
        <f>HYPERLINK("https://github.com/jfree/jfreechart/commit/b869a3fe44d9b5e8b848d25b8061a63d3553399c", "b869a3fe44d9b5e8b848d25b8061a63d3553399c")</f>
        <v>0</v>
      </c>
      <c r="D162" t="s">
        <v>53</v>
      </c>
      <c r="E162" t="s">
        <v>80</v>
      </c>
      <c r="F162" t="s">
        <v>844</v>
      </c>
      <c r="G162" t="s">
        <v>873</v>
      </c>
      <c r="H162" t="s">
        <v>1297</v>
      </c>
    </row>
    <row r="163" spans="1:8">
      <c r="H163" t="s">
        <v>1282</v>
      </c>
    </row>
    <row r="164" spans="1:8">
      <c r="H164" t="s">
        <v>1251</v>
      </c>
    </row>
    <row r="165" spans="1:8">
      <c r="H165" t="s">
        <v>1252</v>
      </c>
    </row>
    <row r="166" spans="1:8">
      <c r="H166" t="s">
        <v>1266</v>
      </c>
    </row>
    <row r="167" spans="1:8">
      <c r="H167" t="s">
        <v>1254</v>
      </c>
    </row>
    <row r="168" spans="1:8">
      <c r="A168" t="s">
        <v>47</v>
      </c>
      <c r="B168">
        <f>HYPERLINK("https://github.com/jfree/jfreechart/commit/6e51b1bca58b6d4a76f53f433d03a94c3594ef82", "6e51b1bca58b6d4a76f53f433d03a94c3594ef82")</f>
        <v>0</v>
      </c>
      <c r="C168">
        <f>HYPERLINK("https://github.com/jfree/jfreechart/commit/93078512157362e7584af9a67a23a75b55b2f239", "93078512157362e7584af9a67a23a75b55b2f239")</f>
        <v>0</v>
      </c>
      <c r="D168" t="s">
        <v>53</v>
      </c>
      <c r="E168" t="s">
        <v>81</v>
      </c>
      <c r="F168" t="s">
        <v>845</v>
      </c>
      <c r="G168" t="s">
        <v>865</v>
      </c>
      <c r="H168" t="s">
        <v>1281</v>
      </c>
    </row>
    <row r="169" spans="1:8">
      <c r="H169" t="s">
        <v>1282</v>
      </c>
    </row>
    <row r="170" spans="1:8">
      <c r="H170" t="s">
        <v>1251</v>
      </c>
    </row>
    <row r="171" spans="1:8">
      <c r="H171" t="s">
        <v>1252</v>
      </c>
    </row>
    <row r="172" spans="1:8">
      <c r="H172" t="s">
        <v>1266</v>
      </c>
    </row>
    <row r="173" spans="1:8">
      <c r="H173" t="s">
        <v>1254</v>
      </c>
    </row>
    <row r="174" spans="1:8">
      <c r="A174" t="s">
        <v>48</v>
      </c>
      <c r="B174">
        <f>HYPERLINK("https://github.com/jfree/jfreechart/commit/23f2266614cdb362870069a124af4e4335cc54a6", "23f2266614cdb362870069a124af4e4335cc54a6")</f>
        <v>0</v>
      </c>
      <c r="C174">
        <f>HYPERLINK("https://github.com/jfree/jfreechart/commit/8f80ac68c27cadf3e8046e2840f896f0088e8d81", "8f80ac68c27cadf3e8046e2840f896f0088e8d81")</f>
        <v>0</v>
      </c>
      <c r="D174" t="s">
        <v>53</v>
      </c>
      <c r="E174" t="s">
        <v>82</v>
      </c>
      <c r="F174" t="s">
        <v>831</v>
      </c>
      <c r="G174" t="s">
        <v>859</v>
      </c>
      <c r="H174" t="s">
        <v>1268</v>
      </c>
    </row>
    <row r="175" spans="1:8">
      <c r="A175" t="s">
        <v>49</v>
      </c>
      <c r="B175">
        <f>HYPERLINK("https://github.com/jfree/jfreechart/commit/febda0a6412471eb9a1d9d1bc975e6d81a18a72d", "febda0a6412471eb9a1d9d1bc975e6d81a18a72d")</f>
        <v>0</v>
      </c>
      <c r="C175">
        <f>HYPERLINK("https://github.com/jfree/jfreechart/commit/ee91627a19d9bafde058ea2663dc6405f9f01e3b", "ee91627a19d9bafde058ea2663dc6405f9f01e3b")</f>
        <v>0</v>
      </c>
      <c r="D175" t="s">
        <v>53</v>
      </c>
      <c r="E175" t="s">
        <v>83</v>
      </c>
      <c r="F175" t="s">
        <v>846</v>
      </c>
      <c r="G175" t="s">
        <v>1131</v>
      </c>
      <c r="H175" t="s">
        <v>1253</v>
      </c>
    </row>
    <row r="176" spans="1:8">
      <c r="A176" t="s">
        <v>50</v>
      </c>
      <c r="B176">
        <f>HYPERLINK("https://github.com/jfree/jfreechart/commit/2781c2a842d61604bceba5d1bf5d599456d82fdd", "2781c2a842d61604bceba5d1bf5d599456d82fdd")</f>
        <v>0</v>
      </c>
      <c r="C176">
        <f>HYPERLINK("https://github.com/jfree/jfreechart/commit/78f29abd221151e3afbee5eda9a9341c8aa59846", "78f29abd221151e3afbee5eda9a9341c8aa59846")</f>
        <v>0</v>
      </c>
      <c r="D176" t="s">
        <v>53</v>
      </c>
      <c r="E176" t="s">
        <v>84</v>
      </c>
      <c r="F176" t="s">
        <v>848</v>
      </c>
      <c r="G176" t="s">
        <v>1219</v>
      </c>
      <c r="H176" t="s">
        <v>2653</v>
      </c>
    </row>
    <row r="177" spans="1:8">
      <c r="A177" t="s">
        <v>51</v>
      </c>
      <c r="B177">
        <f>HYPERLINK("https://github.com/jfree/jfreechart/commit/2b7df0cec3c8966f0f2e55e7a61cbcf33a06e383", "2b7df0cec3c8966f0f2e55e7a61cbcf33a06e383")</f>
        <v>0</v>
      </c>
      <c r="C177">
        <f>HYPERLINK("https://github.com/jfree/jfreechart/commit/46aec2fa3e3386eeed9f19e9c17446837978d3f1", "46aec2fa3e3386eeed9f19e9c17446837978d3f1")</f>
        <v>0</v>
      </c>
      <c r="D177" t="s">
        <v>53</v>
      </c>
      <c r="E177" t="s">
        <v>85</v>
      </c>
      <c r="F177" t="s">
        <v>803</v>
      </c>
      <c r="G177" t="s">
        <v>1168</v>
      </c>
      <c r="H177" t="s">
        <v>1263</v>
      </c>
    </row>
    <row r="178" spans="1:8">
      <c r="H178" t="s">
        <v>2654</v>
      </c>
    </row>
    <row r="179" spans="1:8">
      <c r="F179" t="s">
        <v>850</v>
      </c>
      <c r="G179" t="s">
        <v>1203</v>
      </c>
      <c r="H179" t="s">
        <v>2251</v>
      </c>
    </row>
    <row r="180" spans="1:8">
      <c r="H180" t="s">
        <v>2252</v>
      </c>
    </row>
    <row r="181" spans="1:8">
      <c r="F181" t="s">
        <v>851</v>
      </c>
      <c r="G181" t="s">
        <v>1204</v>
      </c>
      <c r="H181" t="s">
        <v>2654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3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26</v>
      </c>
      <c r="B2">
        <f>HYPERLINK("https://github.com/jfree/jfreechart/commit/949365da759b3ea009185090fb4b27e75d768793", "949365da759b3ea009185090fb4b27e75d768793")</f>
        <v>0</v>
      </c>
      <c r="C2">
        <f>HYPERLINK("https://github.com/jfree/jfreechart/commit/9f02d1c1343faea1b3fc9462284ab35dc0c5f2a6", "9f02d1c1343faea1b3fc9462284ab35dc0c5f2a6")</f>
        <v>0</v>
      </c>
      <c r="D2" t="s">
        <v>53</v>
      </c>
      <c r="E2" t="s">
        <v>63</v>
      </c>
      <c r="F2" t="s">
        <v>801</v>
      </c>
      <c r="G2" t="s">
        <v>887</v>
      </c>
      <c r="H2" t="s">
        <v>1251</v>
      </c>
    </row>
    <row r="3" spans="1:8">
      <c r="H3" t="s">
        <v>1310</v>
      </c>
    </row>
    <row r="4" spans="1:8">
      <c r="H4" t="s">
        <v>1252</v>
      </c>
    </row>
    <row r="5" spans="1:8">
      <c r="H5" t="s">
        <v>1308</v>
      </c>
    </row>
    <row r="6" spans="1:8">
      <c r="F6" t="s">
        <v>802</v>
      </c>
      <c r="G6" t="s">
        <v>1088</v>
      </c>
      <c r="H6" t="s">
        <v>1251</v>
      </c>
    </row>
    <row r="7" spans="1:8">
      <c r="H7" t="s">
        <v>1307</v>
      </c>
    </row>
    <row r="8" spans="1:8">
      <c r="H8" t="s">
        <v>1252</v>
      </c>
    </row>
    <row r="9" spans="1:8">
      <c r="H9" t="s">
        <v>1798</v>
      </c>
    </row>
    <row r="10" spans="1:8">
      <c r="H10" t="s">
        <v>1799</v>
      </c>
    </row>
    <row r="11" spans="1:8">
      <c r="A11" t="s">
        <v>27</v>
      </c>
      <c r="B11">
        <f>HYPERLINK("https://github.com/jfree/jfreechart/commit/e4e04e10a80308f2dd5784956d684376faf5b608", "e4e04e10a80308f2dd5784956d684376faf5b608")</f>
        <v>0</v>
      </c>
      <c r="C11">
        <f>HYPERLINK("https://github.com/jfree/jfreechart/commit/a6696e78493374c9e8afb9785452dca0be505e5e", "a6696e78493374c9e8afb9785452dca0be505e5e")</f>
        <v>0</v>
      </c>
      <c r="D11" t="s">
        <v>53</v>
      </c>
      <c r="E11" t="s">
        <v>64</v>
      </c>
      <c r="F11" t="s">
        <v>803</v>
      </c>
      <c r="G11" t="s">
        <v>1168</v>
      </c>
      <c r="H11" t="s">
        <v>2146</v>
      </c>
    </row>
    <row r="12" spans="1:8">
      <c r="A12" t="s">
        <v>28</v>
      </c>
      <c r="B12">
        <f>HYPERLINK("https://github.com/jfree/jfreechart/commit/07059fb93ed38147f8ded82ec8d1bf5400be1952", "07059fb93ed38147f8ded82ec8d1bf5400be1952")</f>
        <v>0</v>
      </c>
      <c r="C12">
        <f>HYPERLINK("https://github.com/jfree/jfreechart/commit/9473d89fe2e5b3c0586e502af7ecce1f7a43a3bc", "9473d89fe2e5b3c0586e502af7ecce1f7a43a3bc")</f>
        <v>0</v>
      </c>
      <c r="D12" t="s">
        <v>53</v>
      </c>
      <c r="E12" t="s">
        <v>65</v>
      </c>
      <c r="F12" t="s">
        <v>804</v>
      </c>
      <c r="G12" t="s">
        <v>904</v>
      </c>
      <c r="H12" t="s">
        <v>1251</v>
      </c>
    </row>
    <row r="13" spans="1:8">
      <c r="H13" t="s">
        <v>1310</v>
      </c>
    </row>
    <row r="14" spans="1:8">
      <c r="H14" t="s">
        <v>1252</v>
      </c>
    </row>
    <row r="15" spans="1:8">
      <c r="H15" t="s">
        <v>1253</v>
      </c>
    </row>
    <row r="16" spans="1:8">
      <c r="F16" t="s">
        <v>805</v>
      </c>
      <c r="G16" t="s">
        <v>994</v>
      </c>
      <c r="H16" t="s">
        <v>1253</v>
      </c>
    </row>
    <row r="17" spans="1:8">
      <c r="A17" t="s">
        <v>29</v>
      </c>
      <c r="B17">
        <f>HYPERLINK("https://github.com/jfree/jfreechart/commit/4076fe1df622d29ac05593469b55fb1c229bfce1", "4076fe1df622d29ac05593469b55fb1c229bfce1")</f>
        <v>0</v>
      </c>
      <c r="C17">
        <f>HYPERLINK("https://github.com/jfree/jfreechart/commit/07059fb93ed38147f8ded82ec8d1bf5400be1952", "07059fb93ed38147f8ded82ec8d1bf5400be1952")</f>
        <v>0</v>
      </c>
      <c r="D17" t="s">
        <v>53</v>
      </c>
      <c r="E17" t="s">
        <v>65</v>
      </c>
      <c r="F17" t="s">
        <v>806</v>
      </c>
      <c r="G17" t="s">
        <v>942</v>
      </c>
      <c r="H17" t="s">
        <v>1251</v>
      </c>
    </row>
    <row r="18" spans="1:8">
      <c r="H18" t="s">
        <v>1252</v>
      </c>
    </row>
    <row r="19" spans="1:8">
      <c r="H19" t="s">
        <v>1253</v>
      </c>
    </row>
    <row r="20" spans="1:8">
      <c r="F20" t="s">
        <v>807</v>
      </c>
      <c r="G20" t="s">
        <v>967</v>
      </c>
      <c r="H20" t="s">
        <v>1253</v>
      </c>
    </row>
    <row r="21" spans="1:8">
      <c r="F21" t="s">
        <v>808</v>
      </c>
      <c r="G21" t="s">
        <v>988</v>
      </c>
      <c r="H21" t="s">
        <v>1252</v>
      </c>
    </row>
    <row r="22" spans="1:8">
      <c r="H22" t="s">
        <v>1251</v>
      </c>
    </row>
    <row r="23" spans="1:8">
      <c r="A23" t="s">
        <v>30</v>
      </c>
      <c r="B23">
        <f>HYPERLINK("https://github.com/jfree/jfreechart/commit/61220d6f207fdee783a87ad7428baa0d61c7ad79", "61220d6f207fdee783a87ad7428baa0d61c7ad79")</f>
        <v>0</v>
      </c>
      <c r="C23">
        <f>HYPERLINK("https://github.com/jfree/jfreechart/commit/4076fe1df622d29ac05593469b55fb1c229bfce1", "4076fe1df622d29ac05593469b55fb1c229bfce1")</f>
        <v>0</v>
      </c>
      <c r="D23" t="s">
        <v>53</v>
      </c>
      <c r="E23" t="s">
        <v>66</v>
      </c>
      <c r="F23" t="s">
        <v>809</v>
      </c>
      <c r="G23" t="s">
        <v>1026</v>
      </c>
      <c r="H23" t="s">
        <v>1657</v>
      </c>
    </row>
    <row r="24" spans="1:8">
      <c r="H24" t="s">
        <v>1658</v>
      </c>
    </row>
    <row r="25" spans="1:8">
      <c r="H25" t="s">
        <v>1659</v>
      </c>
    </row>
    <row r="26" spans="1:8">
      <c r="H26" t="s">
        <v>1660</v>
      </c>
    </row>
    <row r="27" spans="1:8">
      <c r="H27" t="s">
        <v>1661</v>
      </c>
    </row>
    <row r="28" spans="1:8">
      <c r="H28" t="s">
        <v>1662</v>
      </c>
    </row>
    <row r="29" spans="1:8">
      <c r="H29" t="s">
        <v>1663</v>
      </c>
    </row>
    <row r="30" spans="1:8">
      <c r="H30" t="s">
        <v>1664</v>
      </c>
    </row>
    <row r="31" spans="1:8">
      <c r="H31" t="s">
        <v>1665</v>
      </c>
    </row>
    <row r="32" spans="1:8">
      <c r="H32" t="s">
        <v>1666</v>
      </c>
    </row>
    <row r="33" spans="1:8">
      <c r="H33" t="s">
        <v>1667</v>
      </c>
    </row>
    <row r="34" spans="1:8">
      <c r="A34" t="s">
        <v>31</v>
      </c>
      <c r="B34">
        <f>HYPERLINK("https://github.com/jfree/jfreechart/commit/1be317c64d9b5b295ca9b519f80f81779b418868", "1be317c64d9b5b295ca9b519f80f81779b418868")</f>
        <v>0</v>
      </c>
      <c r="C34">
        <f>HYPERLINK("https://github.com/jfree/jfreechart/commit/293b2021b7befc0fb331c035fa5b4642da8bc1f2", "293b2021b7befc0fb331c035fa5b4642da8bc1f2")</f>
        <v>0</v>
      </c>
      <c r="D34" t="s">
        <v>53</v>
      </c>
      <c r="E34" t="s">
        <v>66</v>
      </c>
      <c r="F34" t="s">
        <v>810</v>
      </c>
      <c r="G34" t="s">
        <v>853</v>
      </c>
      <c r="H34" t="s">
        <v>1225</v>
      </c>
    </row>
    <row r="35" spans="1:8">
      <c r="H35" t="s">
        <v>1226</v>
      </c>
    </row>
    <row r="36" spans="1:8">
      <c r="H36" t="s">
        <v>1223</v>
      </c>
    </row>
    <row r="37" spans="1:8">
      <c r="H37" t="s">
        <v>1224</v>
      </c>
    </row>
    <row r="38" spans="1:8">
      <c r="F38" t="s">
        <v>811</v>
      </c>
      <c r="G38" t="s">
        <v>862</v>
      </c>
      <c r="H38" t="s">
        <v>1225</v>
      </c>
    </row>
    <row r="39" spans="1:8">
      <c r="H39" t="s">
        <v>1226</v>
      </c>
    </row>
    <row r="40" spans="1:8">
      <c r="H40" t="s">
        <v>1223</v>
      </c>
    </row>
    <row r="41" spans="1:8">
      <c r="H41" t="s">
        <v>1224</v>
      </c>
    </row>
    <row r="42" spans="1:8">
      <c r="F42" t="s">
        <v>812</v>
      </c>
      <c r="G42" t="s">
        <v>870</v>
      </c>
      <c r="H42" t="s">
        <v>1225</v>
      </c>
    </row>
    <row r="43" spans="1:8">
      <c r="H43" t="s">
        <v>1226</v>
      </c>
    </row>
    <row r="44" spans="1:8">
      <c r="H44" t="s">
        <v>1223</v>
      </c>
    </row>
    <row r="45" spans="1:8">
      <c r="H45" t="s">
        <v>1224</v>
      </c>
    </row>
    <row r="46" spans="1:8">
      <c r="F46" t="s">
        <v>813</v>
      </c>
      <c r="G46" t="s">
        <v>1035</v>
      </c>
      <c r="H46" t="s">
        <v>1251</v>
      </c>
    </row>
    <row r="47" spans="1:8">
      <c r="H47" t="s">
        <v>1307</v>
      </c>
    </row>
    <row r="48" spans="1:8">
      <c r="H48" t="s">
        <v>1252</v>
      </c>
    </row>
    <row r="49" spans="6:8">
      <c r="H49" t="s">
        <v>1308</v>
      </c>
    </row>
    <row r="50" spans="6:8">
      <c r="H50" t="s">
        <v>1253</v>
      </c>
    </row>
    <row r="51" spans="6:8">
      <c r="F51" t="s">
        <v>814</v>
      </c>
      <c r="G51" t="s">
        <v>1047</v>
      </c>
      <c r="H51" t="s">
        <v>1251</v>
      </c>
    </row>
    <row r="52" spans="6:8">
      <c r="H52" t="s">
        <v>1307</v>
      </c>
    </row>
    <row r="53" spans="6:8">
      <c r="H53" t="s">
        <v>1252</v>
      </c>
    </row>
    <row r="54" spans="6:8">
      <c r="H54" t="s">
        <v>1308</v>
      </c>
    </row>
    <row r="55" spans="6:8">
      <c r="H55" t="s">
        <v>1253</v>
      </c>
    </row>
    <row r="56" spans="6:8">
      <c r="F56" t="s">
        <v>815</v>
      </c>
      <c r="G56" t="s">
        <v>1051</v>
      </c>
      <c r="H56" t="s">
        <v>1692</v>
      </c>
    </row>
    <row r="57" spans="6:8">
      <c r="H57" t="s">
        <v>1251</v>
      </c>
    </row>
    <row r="58" spans="6:8">
      <c r="H58" t="s">
        <v>1307</v>
      </c>
    </row>
    <row r="59" spans="6:8">
      <c r="H59" t="s">
        <v>1252</v>
      </c>
    </row>
    <row r="60" spans="6:8">
      <c r="H60" t="s">
        <v>1308</v>
      </c>
    </row>
    <row r="61" spans="6:8">
      <c r="H61" t="s">
        <v>1253</v>
      </c>
    </row>
    <row r="62" spans="6:8">
      <c r="H62" t="s">
        <v>1726</v>
      </c>
    </row>
    <row r="63" spans="6:8">
      <c r="H63" t="s">
        <v>1727</v>
      </c>
    </row>
    <row r="64" spans="6:8">
      <c r="H64" t="s">
        <v>1728</v>
      </c>
    </row>
    <row r="65" spans="1:8">
      <c r="H65" t="s">
        <v>1729</v>
      </c>
    </row>
    <row r="66" spans="1:8">
      <c r="H66" t="s">
        <v>1730</v>
      </c>
    </row>
    <row r="67" spans="1:8">
      <c r="H67" t="s">
        <v>1731</v>
      </c>
    </row>
    <row r="68" spans="1:8">
      <c r="H68" t="s">
        <v>1732</v>
      </c>
    </row>
    <row r="69" spans="1:8">
      <c r="H69" t="s">
        <v>1733</v>
      </c>
    </row>
    <row r="70" spans="1:8">
      <c r="H70" t="s">
        <v>1734</v>
      </c>
    </row>
    <row r="71" spans="1:8">
      <c r="H71" t="s">
        <v>1735</v>
      </c>
    </row>
    <row r="72" spans="1:8">
      <c r="H72" t="s">
        <v>1736</v>
      </c>
    </row>
    <row r="73" spans="1:8">
      <c r="H73" t="s">
        <v>1737</v>
      </c>
    </row>
    <row r="74" spans="1:8">
      <c r="H74" t="s">
        <v>1738</v>
      </c>
    </row>
    <row r="75" spans="1:8">
      <c r="H75" t="s">
        <v>1739</v>
      </c>
    </row>
    <row r="76" spans="1:8">
      <c r="H76" t="s">
        <v>1740</v>
      </c>
    </row>
    <row r="77" spans="1:8">
      <c r="H77" t="s">
        <v>1741</v>
      </c>
    </row>
    <row r="78" spans="1:8">
      <c r="H78" t="s">
        <v>1742</v>
      </c>
    </row>
    <row r="79" spans="1:8">
      <c r="A79" t="s">
        <v>32</v>
      </c>
      <c r="B79">
        <f>HYPERLINK("https://github.com/jfree/jfreechart/commit/79679c0545f5167515d40e2f23f19e91aa691077", "79679c0545f5167515d40e2f23f19e91aa691077")</f>
        <v>0</v>
      </c>
      <c r="C79">
        <f>HYPERLINK("https://github.com/jfree/jfreechart/commit/1be317c64d9b5b295ca9b519f80f81779b418868", "1be317c64d9b5b295ca9b519f80f81779b418868")</f>
        <v>0</v>
      </c>
      <c r="D79" t="s">
        <v>53</v>
      </c>
      <c r="E79" t="s">
        <v>66</v>
      </c>
      <c r="F79" t="s">
        <v>816</v>
      </c>
      <c r="G79" t="s">
        <v>1210</v>
      </c>
      <c r="H79" t="s">
        <v>2103</v>
      </c>
    </row>
    <row r="80" spans="1:8">
      <c r="H80" t="s">
        <v>2629</v>
      </c>
    </row>
    <row r="81" spans="6:8">
      <c r="H81" t="s">
        <v>2630</v>
      </c>
    </row>
    <row r="82" spans="6:8">
      <c r="H82" t="s">
        <v>2631</v>
      </c>
    </row>
    <row r="83" spans="6:8">
      <c r="H83" t="s">
        <v>2632</v>
      </c>
    </row>
    <row r="84" spans="6:8">
      <c r="H84" t="s">
        <v>2633</v>
      </c>
    </row>
    <row r="85" spans="6:8">
      <c r="H85" t="s">
        <v>2634</v>
      </c>
    </row>
    <row r="86" spans="6:8">
      <c r="H86" t="s">
        <v>2635</v>
      </c>
    </row>
    <row r="87" spans="6:8">
      <c r="F87" t="s">
        <v>817</v>
      </c>
      <c r="G87" t="s">
        <v>922</v>
      </c>
      <c r="H87" t="s">
        <v>1407</v>
      </c>
    </row>
    <row r="88" spans="6:8">
      <c r="H88" t="s">
        <v>1408</v>
      </c>
    </row>
    <row r="89" spans="6:8">
      <c r="H89" t="s">
        <v>1409</v>
      </c>
    </row>
    <row r="90" spans="6:8">
      <c r="H90" t="s">
        <v>1410</v>
      </c>
    </row>
    <row r="91" spans="6:8">
      <c r="H91" t="s">
        <v>1411</v>
      </c>
    </row>
    <row r="92" spans="6:8">
      <c r="H92" t="s">
        <v>1412</v>
      </c>
    </row>
    <row r="93" spans="6:8">
      <c r="H93" t="s">
        <v>1413</v>
      </c>
    </row>
    <row r="94" spans="6:8">
      <c r="H94" t="s">
        <v>1414</v>
      </c>
    </row>
    <row r="95" spans="6:8">
      <c r="H95" t="s">
        <v>1416</v>
      </c>
    </row>
    <row r="96" spans="6:8">
      <c r="H96" t="s">
        <v>1417</v>
      </c>
    </row>
    <row r="97" spans="8:8">
      <c r="H97" t="s">
        <v>1418</v>
      </c>
    </row>
    <row r="98" spans="8:8">
      <c r="H98" t="s">
        <v>1419</v>
      </c>
    </row>
    <row r="99" spans="8:8">
      <c r="H99" t="s">
        <v>1421</v>
      </c>
    </row>
    <row r="100" spans="8:8">
      <c r="H100" t="s">
        <v>1422</v>
      </c>
    </row>
    <row r="101" spans="8:8">
      <c r="H101" t="s">
        <v>1423</v>
      </c>
    </row>
    <row r="102" spans="8:8">
      <c r="H102" t="s">
        <v>1424</v>
      </c>
    </row>
    <row r="103" spans="8:8">
      <c r="H103" t="s">
        <v>1426</v>
      </c>
    </row>
    <row r="104" spans="8:8">
      <c r="H104" t="s">
        <v>1427</v>
      </c>
    </row>
    <row r="105" spans="8:8">
      <c r="H105" t="s">
        <v>1428</v>
      </c>
    </row>
    <row r="106" spans="8:8">
      <c r="H106" t="s">
        <v>1429</v>
      </c>
    </row>
    <row r="107" spans="8:8">
      <c r="H107" t="s">
        <v>1431</v>
      </c>
    </row>
    <row r="108" spans="8:8">
      <c r="H108" t="s">
        <v>1432</v>
      </c>
    </row>
    <row r="109" spans="8:8">
      <c r="H109" t="s">
        <v>1433</v>
      </c>
    </row>
    <row r="110" spans="8:8">
      <c r="H110" t="s">
        <v>2638</v>
      </c>
    </row>
    <row r="111" spans="8:8">
      <c r="H111" t="s">
        <v>1435</v>
      </c>
    </row>
    <row r="112" spans="8:8">
      <c r="H112" t="s">
        <v>1253</v>
      </c>
    </row>
    <row r="113" spans="1:8">
      <c r="H113" t="s">
        <v>1252</v>
      </c>
    </row>
    <row r="114" spans="1:8">
      <c r="H114" t="s">
        <v>1251</v>
      </c>
    </row>
    <row r="115" spans="1:8">
      <c r="H115" t="s">
        <v>1310</v>
      </c>
    </row>
    <row r="116" spans="1:8">
      <c r="H116" t="s">
        <v>1254</v>
      </c>
    </row>
    <row r="117" spans="1:8">
      <c r="H117" t="s">
        <v>1441</v>
      </c>
    </row>
    <row r="118" spans="1:8">
      <c r="H118" t="s">
        <v>1442</v>
      </c>
    </row>
    <row r="119" spans="1:8">
      <c r="F119" t="s">
        <v>818</v>
      </c>
      <c r="G119" t="s">
        <v>1012</v>
      </c>
      <c r="H119" t="s">
        <v>1618</v>
      </c>
    </row>
    <row r="120" spans="1:8">
      <c r="A120" t="s">
        <v>33</v>
      </c>
      <c r="B120">
        <f>HYPERLINK("https://github.com/jfree/jfreechart/commit/7a5eb4da438e513501501c76e3f100999c3c6ee4", "7a5eb4da438e513501501c76e3f100999c3c6ee4")</f>
        <v>0</v>
      </c>
      <c r="C120">
        <f>HYPERLINK("https://github.com/jfree/jfreechart/commit/6a67a2027cb181c8d00b88145a1b4b0116c38805", "6a67a2027cb181c8d00b88145a1b4b0116c38805")</f>
        <v>0</v>
      </c>
      <c r="D120" t="s">
        <v>53</v>
      </c>
      <c r="E120" t="s">
        <v>67</v>
      </c>
      <c r="F120" t="s">
        <v>819</v>
      </c>
      <c r="G120" t="s">
        <v>898</v>
      </c>
      <c r="H120" t="s">
        <v>1252</v>
      </c>
    </row>
    <row r="121" spans="1:8">
      <c r="H121" t="s">
        <v>1253</v>
      </c>
    </row>
    <row r="122" spans="1:8">
      <c r="F122" t="s">
        <v>820</v>
      </c>
      <c r="G122" t="s">
        <v>916</v>
      </c>
      <c r="H122" t="s">
        <v>1253</v>
      </c>
    </row>
    <row r="123" spans="1:8">
      <c r="F123" t="s">
        <v>821</v>
      </c>
      <c r="G123" t="s">
        <v>1079</v>
      </c>
      <c r="H123" t="s">
        <v>1251</v>
      </c>
    </row>
    <row r="124" spans="1:8">
      <c r="H124" t="s">
        <v>1307</v>
      </c>
    </row>
    <row r="125" spans="1:8">
      <c r="H125" t="s">
        <v>1252</v>
      </c>
    </row>
    <row r="126" spans="1:8">
      <c r="H126" t="s">
        <v>1308</v>
      </c>
    </row>
    <row r="127" spans="1:8">
      <c r="H127" t="s">
        <v>1253</v>
      </c>
    </row>
    <row r="128" spans="1:8">
      <c r="A128" t="s">
        <v>42</v>
      </c>
      <c r="B128">
        <f>HYPERLINK("https://github.com/jfree/jfreechart/commit/5836f606082f076242abfb64e289355e53d1356e", "5836f606082f076242abfb64e289355e53d1356e")</f>
        <v>0</v>
      </c>
      <c r="C128">
        <f>HYPERLINK("https://github.com/jfree/jfreechart/commit/7997d52f1ab449ddd2adf390f6ba94d848c2e3a5", "7997d52f1ab449ddd2adf390f6ba94d848c2e3a5")</f>
        <v>0</v>
      </c>
      <c r="D128" t="s">
        <v>53</v>
      </c>
      <c r="E128" t="s">
        <v>76</v>
      </c>
      <c r="F128" t="s">
        <v>830</v>
      </c>
      <c r="G128" t="s">
        <v>865</v>
      </c>
      <c r="H128" t="s">
        <v>1283</v>
      </c>
    </row>
    <row r="129" spans="1:8">
      <c r="A129" t="s">
        <v>43</v>
      </c>
      <c r="B129">
        <f>HYPERLINK("https://github.com/jfree/jfreechart/commit/e8ec7697c823d9ca1a2e996a67c31fb5580e2e3c", "e8ec7697c823d9ca1a2e996a67c31fb5580e2e3c")</f>
        <v>0</v>
      </c>
      <c r="C129">
        <f>HYPERLINK("https://github.com/jfree/jfreechart/commit/731b3f1c598a023ce628cc1d20d3ef78e8de7102", "731b3f1c598a023ce628cc1d20d3ef78e8de7102")</f>
        <v>0</v>
      </c>
      <c r="D129" t="s">
        <v>54</v>
      </c>
      <c r="E129" t="s">
        <v>77</v>
      </c>
      <c r="F129" t="s">
        <v>831</v>
      </c>
      <c r="G129" t="s">
        <v>859</v>
      </c>
      <c r="H129" t="s">
        <v>1254</v>
      </c>
    </row>
    <row r="130" spans="1:8">
      <c r="F130" t="s">
        <v>832</v>
      </c>
      <c r="G130" t="s">
        <v>866</v>
      </c>
      <c r="H130" t="s">
        <v>1285</v>
      </c>
    </row>
    <row r="131" spans="1:8">
      <c r="H131" t="s">
        <v>1286</v>
      </c>
    </row>
    <row r="132" spans="1:8">
      <c r="F132" t="s">
        <v>833</v>
      </c>
      <c r="G132" t="s">
        <v>1004</v>
      </c>
      <c r="H132" t="s">
        <v>1251</v>
      </c>
    </row>
    <row r="133" spans="1:8">
      <c r="H133" t="s">
        <v>1253</v>
      </c>
    </row>
    <row r="134" spans="1:8">
      <c r="H134" t="s">
        <v>1596</v>
      </c>
    </row>
    <row r="135" spans="1:8">
      <c r="A135" t="s">
        <v>46</v>
      </c>
      <c r="B135">
        <f>HYPERLINK("https://github.com/jfree/jfreechart/commit/93078512157362e7584af9a67a23a75b55b2f239", "93078512157362e7584af9a67a23a75b55b2f239")</f>
        <v>0</v>
      </c>
      <c r="C135">
        <f>HYPERLINK("https://github.com/jfree/jfreechart/commit/b869a3fe44d9b5e8b848d25b8061a63d3553399c", "b869a3fe44d9b5e8b848d25b8061a63d3553399c")</f>
        <v>0</v>
      </c>
      <c r="D135" t="s">
        <v>53</v>
      </c>
      <c r="E135" t="s">
        <v>80</v>
      </c>
      <c r="F135" t="s">
        <v>844</v>
      </c>
      <c r="G135" t="s">
        <v>873</v>
      </c>
      <c r="H135" t="s">
        <v>1297</v>
      </c>
    </row>
    <row r="136" spans="1:8">
      <c r="H136" t="s">
        <v>1282</v>
      </c>
    </row>
    <row r="137" spans="1:8">
      <c r="H137" t="s">
        <v>1251</v>
      </c>
    </row>
    <row r="138" spans="1:8">
      <c r="H138" t="s">
        <v>1252</v>
      </c>
    </row>
    <row r="139" spans="1:8">
      <c r="H139" t="s">
        <v>1266</v>
      </c>
    </row>
    <row r="140" spans="1:8">
      <c r="H140" t="s">
        <v>1254</v>
      </c>
    </row>
    <row r="141" spans="1:8">
      <c r="A141" t="s">
        <v>47</v>
      </c>
      <c r="B141">
        <f>HYPERLINK("https://github.com/jfree/jfreechart/commit/6e51b1bca58b6d4a76f53f433d03a94c3594ef82", "6e51b1bca58b6d4a76f53f433d03a94c3594ef82")</f>
        <v>0</v>
      </c>
      <c r="C141">
        <f>HYPERLINK("https://github.com/jfree/jfreechart/commit/93078512157362e7584af9a67a23a75b55b2f239", "93078512157362e7584af9a67a23a75b55b2f239")</f>
        <v>0</v>
      </c>
      <c r="D141" t="s">
        <v>53</v>
      </c>
      <c r="E141" t="s">
        <v>81</v>
      </c>
      <c r="F141" t="s">
        <v>845</v>
      </c>
      <c r="G141" t="s">
        <v>865</v>
      </c>
      <c r="H141" t="s">
        <v>1281</v>
      </c>
    </row>
    <row r="142" spans="1:8">
      <c r="H142" t="s">
        <v>1282</v>
      </c>
    </row>
    <row r="143" spans="1:8">
      <c r="H143" t="s">
        <v>1251</v>
      </c>
    </row>
    <row r="144" spans="1:8">
      <c r="H144" t="s">
        <v>1252</v>
      </c>
    </row>
    <row r="145" spans="1:8">
      <c r="H145" t="s">
        <v>1266</v>
      </c>
    </row>
    <row r="146" spans="1:8">
      <c r="H146" t="s">
        <v>1254</v>
      </c>
    </row>
    <row r="147" spans="1:8">
      <c r="A147" t="s">
        <v>48</v>
      </c>
      <c r="B147">
        <f>HYPERLINK("https://github.com/jfree/jfreechart/commit/23f2266614cdb362870069a124af4e4335cc54a6", "23f2266614cdb362870069a124af4e4335cc54a6")</f>
        <v>0</v>
      </c>
      <c r="C147">
        <f>HYPERLINK("https://github.com/jfree/jfreechart/commit/8f80ac68c27cadf3e8046e2840f896f0088e8d81", "8f80ac68c27cadf3e8046e2840f896f0088e8d81")</f>
        <v>0</v>
      </c>
      <c r="D147" t="s">
        <v>53</v>
      </c>
      <c r="E147" t="s">
        <v>82</v>
      </c>
      <c r="F147" t="s">
        <v>831</v>
      </c>
      <c r="G147" t="s">
        <v>859</v>
      </c>
      <c r="H147" t="s">
        <v>1268</v>
      </c>
    </row>
    <row r="148" spans="1:8">
      <c r="A148" t="s">
        <v>49</v>
      </c>
      <c r="B148">
        <f>HYPERLINK("https://github.com/jfree/jfreechart/commit/febda0a6412471eb9a1d9d1bc975e6d81a18a72d", "febda0a6412471eb9a1d9d1bc975e6d81a18a72d")</f>
        <v>0</v>
      </c>
      <c r="C148">
        <f>HYPERLINK("https://github.com/jfree/jfreechart/commit/ee91627a19d9bafde058ea2663dc6405f9f01e3b", "ee91627a19d9bafde058ea2663dc6405f9f01e3b")</f>
        <v>0</v>
      </c>
      <c r="D148" t="s">
        <v>53</v>
      </c>
      <c r="E148" t="s">
        <v>83</v>
      </c>
      <c r="F148" t="s">
        <v>846</v>
      </c>
      <c r="G148" t="s">
        <v>1131</v>
      </c>
      <c r="H148" t="s">
        <v>1253</v>
      </c>
    </row>
    <row r="149" spans="1:8">
      <c r="A149" t="s">
        <v>51</v>
      </c>
      <c r="B149">
        <f>HYPERLINK("https://github.com/jfree/jfreechart/commit/2b7df0cec3c8966f0f2e55e7a61cbcf33a06e383", "2b7df0cec3c8966f0f2e55e7a61cbcf33a06e383")</f>
        <v>0</v>
      </c>
      <c r="C149">
        <f>HYPERLINK("https://github.com/jfree/jfreechart/commit/46aec2fa3e3386eeed9f19e9c17446837978d3f1", "46aec2fa3e3386eeed9f19e9c17446837978d3f1")</f>
        <v>0</v>
      </c>
      <c r="D149" t="s">
        <v>53</v>
      </c>
      <c r="E149" t="s">
        <v>85</v>
      </c>
      <c r="F149" t="s">
        <v>803</v>
      </c>
      <c r="G149" t="s">
        <v>1168</v>
      </c>
      <c r="H149" t="s">
        <v>1263</v>
      </c>
    </row>
    <row r="150" spans="1:8">
      <c r="H150" t="s">
        <v>2654</v>
      </c>
    </row>
    <row r="151" spans="1:8">
      <c r="F151" t="s">
        <v>850</v>
      </c>
      <c r="G151" t="s">
        <v>1203</v>
      </c>
      <c r="H151" t="s">
        <v>2251</v>
      </c>
    </row>
    <row r="152" spans="1:8">
      <c r="H152" t="s">
        <v>2252</v>
      </c>
    </row>
    <row r="153" spans="1:8">
      <c r="F153" t="s">
        <v>851</v>
      </c>
      <c r="G153" t="s">
        <v>1204</v>
      </c>
      <c r="H153" t="s">
        <v>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2023-11-20T19:06:08Z</dcterms:created>
  <dcterms:modified xsi:type="dcterms:W3CDTF">2023-11-20T19:06:08Z</dcterms:modified>
</cp:coreProperties>
</file>