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9D9C0556-9D83-4C87-884B-167E09A88F67}" xr6:coauthVersionLast="47" xr6:coauthVersionMax="47" xr10:uidLastSave="{00000000-0000-0000-0000-000000000000}"/>
  <bookViews>
    <workbookView xWindow="28680" yWindow="-120" windowWidth="29040" windowHeight="15840" tabRatio="689" activeTab="7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3" l="1"/>
  <c r="B26" i="13"/>
  <c r="B25" i="13"/>
  <c r="B23" i="13"/>
  <c r="B22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G4" i="10"/>
  <c r="G13" i="10" s="1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3" i="10"/>
  <c r="D3" i="10"/>
  <c r="C3" i="10"/>
  <c r="B3" i="10"/>
  <c r="G13" i="8"/>
  <c r="L13" i="8"/>
  <c r="I13" i="8"/>
  <c r="D14" i="13" l="1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<sst xmlns="http://schemas.openxmlformats.org/spreadsheetml/2006/main" count="153" uniqueCount="112">
  <si>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</si>
  <si>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</si>
  <si>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</si>
  <si>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</si>
  <si>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</si>
  <si>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</si>
  <si>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</si>
  <si>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</si>
  <si>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</si>
  <si>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</si>
  <si>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</si>
  <si>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</si>
  <si>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</si>
  <si>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</si>
  <si>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</si>
  <si>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</si>
  <si>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</si>
  <si>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</si>
  <si>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</si>
  <si>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</si>
  <si>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</si>
  <si>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</si>
  <si>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</si>
  <si>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</si>
  <si>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</si>
  <si>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</si>
  <si>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</si>
  <si>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</si>
  <si>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</si>
  <si>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</si>
  <si>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</si>
  <si>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</si>
  <si>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</si>
  <si>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</si>
  <si>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</si>
  <si>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</si>
  <si>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</si>
  <si>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</si>
  <si>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</si>
  <si>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</si>
  <si>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</si>
  <si>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</si>
  <si>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</si>
  <si>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</si>
  <si>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</si>
  <si>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</si>
  <si>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</si>
  <si>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</si>
  <si>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</si>
  <si>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</si>
  <si>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</si>
  <si>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</si>
  <si>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</si>
  <si>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</si>
  <si>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</si>
  <si>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</si>
  <si>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</si>
  <si>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</si>
  <si>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</si>
  <si>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</si>
  <si>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</si>
  <si>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</si>
  <si>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</si>
  <si>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</si>
  <si>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</si>
  <si>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</si>
  <si>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</si>
  <si>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</si>
  <si>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</si>
  <si>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</si>
  <si>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</si>
  <si>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</si>
  <si>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</si>
  <si>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</si>
  <si>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</si>
  <si>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</si>
  <si>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</si>
  <si>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</si>
  <si>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</si>
  <si>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</si>
  <si>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</si>
  <si>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</si>
  <si>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</si>
  <si>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</si>
  <si>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</si>
  <si>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</si>
  <si>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</si>
  <si>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</si>
  <si>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</si>
  <si>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</si>
  <si>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</si>
  <si>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</si>
  <si>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</si>
  <si>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</si>
  <si>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</si>
  <si>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</si>
  <si>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</si>
  <si>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</si>
  <si>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</si>
  <si>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</si>
  <si>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</si>
  <si>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</si>
  <si>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</si>
  <si>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</si>
  <si>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</si>
  <si>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</si>
  <si>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</si>
  <si>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</si>
  <si>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</si>
  <si>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Table 4. Tobacco expenditure in local authorities with the highest expenditure as a proportion of income</t>
  </si>
  <si>
    <t>Table 5. Tobacco expenditure in local authorities with the lowest expenditure as a proportion of income</t>
  </si>
  <si>
    <t>* Local authorities with fewer than 10 observations are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</si>
</sst>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0" t="s">
        <v>16</v>
      </c>
      <c r="C2" s="70"/>
      <c r="D2" s="70"/>
      <c r="E2" s="70"/>
      <c r="F2" s="70"/>
      <c r="G2" s="70"/>
      <c r="H2" s="70"/>
    </row>
    <row r="3" spans="2:8" x14ac:dyDescent="0.25">
      <c r="B3" s="71" t="s">
        <v>17</v>
      </c>
      <c r="C3" s="71"/>
      <c r="D3" s="71"/>
      <c r="E3" s="71" t="s">
        <v>18</v>
      </c>
      <c r="F3" s="71"/>
      <c r="G3" s="71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0" t="s">
        <v>21</v>
      </c>
      <c r="C15" s="70"/>
      <c r="D15" s="70"/>
      <c r="E15" s="70"/>
      <c r="F15" s="70"/>
      <c r="G15" s="70"/>
      <c r="H15" s="70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3" t="s">
        <v>71</v>
      </c>
      <c r="D1" s="73"/>
      <c r="E1" s="73"/>
      <c r="F1" s="72" t="s">
        <v>67</v>
      </c>
      <c r="G1" s="72"/>
      <c r="H1" s="74" t="s">
        <v>55</v>
      </c>
      <c r="I1" s="74"/>
      <c r="J1" s="74"/>
      <c r="K1" s="74"/>
      <c r="L1" s="74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4" t="s">
        <v>55</v>
      </c>
      <c r="G1" s="74"/>
      <c r="H1" s="74"/>
      <c r="I1" s="74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3" t="s">
        <v>37</v>
      </c>
      <c r="D1" s="73"/>
      <c r="E1" s="73"/>
      <c r="F1" s="73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I28" sqref="I28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97</v>
      </c>
    </row>
    <row r="2" spans="2:5" x14ac:dyDescent="0.25">
      <c r="B2" s="67" t="s">
        <v>94</v>
      </c>
      <c r="C2" s="67" t="s">
        <v>17</v>
      </c>
      <c r="D2" s="67" t="s">
        <v>90</v>
      </c>
      <c r="E2" s="68" t="s">
        <v>96</v>
      </c>
    </row>
    <row r="3" spans="2:5" ht="17.25" x14ac:dyDescent="0.25">
      <c r="B3" t="s">
        <v>101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102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103</v>
      </c>
      <c r="C5" s="62">
        <f>'Upshift Calcs'!$D6</f>
        <v>0</v>
      </c>
      <c r="D5" s="62">
        <v>0</v>
      </c>
    </row>
    <row r="6" spans="2:5" x14ac:dyDescent="0.25">
      <c r="B6" t="s">
        <v>91</v>
      </c>
      <c r="C6" s="25">
        <f>'Upshift Calcs'!$D7</f>
        <v>0</v>
      </c>
      <c r="D6" s="25">
        <v>0</v>
      </c>
    </row>
    <row r="7" spans="2:5" ht="17.25" x14ac:dyDescent="0.25">
      <c r="B7" t="s">
        <v>105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104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92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99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100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93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108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107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79" t="s">
        <v>95</v>
      </c>
      <c r="C17" s="79"/>
      <c r="D17" s="79"/>
      <c r="E17" s="79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98</v>
      </c>
      <c r="E20" s="60">
        <f>'Upshift Calcs'!$C$19</f>
        <v>0</v>
      </c>
    </row>
    <row r="21" spans="2:6" ht="12.95" customHeight="1" x14ac:dyDescent="0.25">
      <c r="B21" s="80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1"/>
      <c r="D21" s="81"/>
      <c r="E21" s="81"/>
      <c r="F21" s="22"/>
    </row>
    <row r="22" spans="2:6" ht="12.95" customHeight="1" x14ac:dyDescent="0.25">
      <c r="B22" s="75" t="str">
        <f>HYPERLINK("https://www.oecd.org/tax/consumption/tax-burden-cigarettes-ctt-trends.xlsx", "(b) OECD. Weighted Average Price in 2016 inflated to 2018 prices")</f>
        <v>(b) OECD. Weighted Average Price in 2016 inflated to 2018 prices</v>
      </c>
      <c r="C22" s="76"/>
      <c r="D22" s="76"/>
      <c r="E22" s="76"/>
      <c r="F22" s="22"/>
    </row>
    <row r="23" spans="2:6" ht="12.95" customHeight="1" x14ac:dyDescent="0.25">
      <c r="B23" s="75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6"/>
      <c r="D23" s="76"/>
      <c r="E23" s="76"/>
      <c r="F23" s="22"/>
    </row>
    <row r="24" spans="2:6" ht="12.95" customHeight="1" x14ac:dyDescent="0.25">
      <c r="B24" s="82" t="s">
        <v>106</v>
      </c>
      <c r="C24" s="82"/>
      <c r="D24" s="82"/>
      <c r="E24" s="82"/>
    </row>
    <row r="25" spans="2:6" ht="12.95" customHeight="1" x14ac:dyDescent="0.25">
      <c r="B25" s="75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6"/>
      <c r="D25" s="76"/>
      <c r="E25" s="76"/>
      <c r="F25" s="22"/>
    </row>
    <row r="26" spans="2:6" ht="12.95" customHeight="1" x14ac:dyDescent="0.25">
      <c r="B26" s="77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78"/>
      <c r="D26" s="78"/>
      <c r="E26" s="78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3"/>
      <c r="B2" s="83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G231"/>
  <sheetViews>
    <sheetView workbookViewId="0">
      <selection activeCell="S12" sqref="S12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5" width="10.5703125" customWidth="1"/>
    <col min="6" max="6" width="10" customWidth="1"/>
    <col min="7" max="7" width="9.7109375" customWidth="1"/>
  </cols>
  <sheetData>
    <row r="1" spans="1:7" x14ac:dyDescent="0.25">
      <c r="A1" s="16"/>
      <c r="B1" s="1" t="s">
        <v>85</v>
      </c>
      <c r="C1" s="44"/>
      <c r="D1" s="46"/>
      <c r="E1" s="46"/>
      <c r="F1" s="16"/>
      <c r="G1" s="16"/>
    </row>
    <row r="2" spans="1:7" s="2" customFormat="1" ht="63" customHeight="1" x14ac:dyDescent="0.25">
      <c r="A2" s="45"/>
      <c r="B2" s="47" t="s">
        <v>10</v>
      </c>
      <c r="C2" s="48" t="s">
        <v>59</v>
      </c>
      <c r="D2" s="48" t="s">
        <v>57</v>
      </c>
      <c r="E2" s="48" t="s">
        <v>64</v>
      </c>
      <c r="F2" s="48" t="s">
        <v>66</v>
      </c>
      <c r="G2" s="49" t="s">
        <v>58</v>
      </c>
    </row>
    <row r="3" spans="1:7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19">
        <f>'Region data'!$K3/100</f>
        <v>0</v>
      </c>
      <c r="G3" s="9">
        <f>'Region data'!$L3</f>
        <v>0</v>
      </c>
    </row>
    <row r="4" spans="1:7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19">
        <f>'Region data'!$K4/100</f>
        <v>0</v>
      </c>
      <c r="G4" s="9">
        <f>'Region data'!$L4</f>
        <v>0</v>
      </c>
    </row>
    <row r="5" spans="1:7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19">
        <f>'Region data'!$K5/100</f>
        <v>0</v>
      </c>
      <c r="G5" s="9">
        <f>'Region data'!$L5</f>
        <v>0</v>
      </c>
    </row>
    <row r="6" spans="1:7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19">
        <f>'Region data'!$K6/100</f>
        <v>0</v>
      </c>
      <c r="G6" s="9">
        <f>'Region data'!$L6</f>
        <v>0</v>
      </c>
    </row>
    <row r="7" spans="1:7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19">
        <f>'Region data'!$K7/100</f>
        <v>0</v>
      </c>
      <c r="G7" s="9">
        <f>'Region data'!$L7</f>
        <v>0</v>
      </c>
    </row>
    <row r="8" spans="1:7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19">
        <f>'Region data'!$K8/100</f>
        <v>0</v>
      </c>
      <c r="G8" s="9">
        <f>'Region data'!$L8</f>
        <v>0</v>
      </c>
    </row>
    <row r="9" spans="1:7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19">
        <f>'Region data'!$K9/100</f>
        <v>0</v>
      </c>
      <c r="G9" s="9">
        <f>'Region data'!$L9</f>
        <v>0</v>
      </c>
    </row>
    <row r="10" spans="1:7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19">
        <f>'Region data'!$K10/100</f>
        <v>0</v>
      </c>
      <c r="G10" s="9">
        <f>'Region data'!$L10</f>
        <v>0</v>
      </c>
    </row>
    <row r="11" spans="1:7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19">
        <f>'Region data'!$K11/100</f>
        <v>0</v>
      </c>
      <c r="G11" s="9">
        <f>'Region data'!$L11</f>
        <v>0</v>
      </c>
    </row>
    <row r="12" spans="1:7" x14ac:dyDescent="0.25">
      <c r="A12" s="22"/>
      <c r="C12" s="38"/>
      <c r="D12" s="10"/>
      <c r="E12" s="10"/>
      <c r="G12" s="10"/>
    </row>
    <row r="13" spans="1:7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5"/>
      <c r="G13" s="37">
        <f>SUM(G3:G11)</f>
        <v>0</v>
      </c>
    </row>
    <row r="14" spans="1:7" x14ac:dyDescent="0.25">
      <c r="A14" s="22"/>
      <c r="E14" s="11"/>
    </row>
    <row r="15" spans="1:7" x14ac:dyDescent="0.25">
      <c r="A15" s="22"/>
      <c r="E15" s="11"/>
    </row>
    <row r="16" spans="1:7" x14ac:dyDescent="0.25">
      <c r="A16" s="22"/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G17"/>
  <sheetViews>
    <sheetView tabSelected="1" workbookViewId="0">
      <selection activeCell="D23" sqref="D23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B1" s="1" t="s">
        <v>109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84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G17"/>
  <sheetViews>
    <sheetView workbookViewId="0">
      <selection activeCell="D21" sqref="D21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A1" s="1"/>
      <c r="B1" s="1" t="s">
        <v>110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84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2022-02-09T10:14:09Z</dcterms:modified>
</cp:coreProperties>
</file>